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d.docs.live.net/b28af10975b54933/Desktop/"/>
    </mc:Choice>
  </mc:AlternateContent>
  <xr:revisionPtr revIDLastSave="3" documentId="11_C7E09396628248C1144771FA763504557F7F2AD6" xr6:coauthVersionLast="47" xr6:coauthVersionMax="47" xr10:uidLastSave="{8BAAD811-9B01-434B-85F8-7AFA66450969}"/>
  <bookViews>
    <workbookView xWindow="-120" yWindow="-120" windowWidth="29040" windowHeight="15720" xr2:uid="{00000000-000D-0000-FFFF-FFFF00000000}"/>
  </bookViews>
  <sheets>
    <sheet name="Mkt. share change" sheetId="1" r:id="rId1"/>
    <sheet name="Sheet3" sheetId="3" r:id="rId2"/>
    <sheet name="Sheet4" sheetId="4" r:id="rId3"/>
  </sheets>
  <definedNames>
    <definedName name="category.number">'Mkt. share change'!$AG$5</definedName>
    <definedName name="data">'Mkt. share change'!$B$23:$I$49</definedName>
    <definedName name="dates">'Mkt. share change'!$B$23:$B$49</definedName>
    <definedName name="range">Sheet4!$B$2:$B$15</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4" l="1"/>
  <c r="L5" i="1"/>
  <c r="C11" i="3"/>
  <c r="AG5" i="1"/>
  <c r="AD18" i="1" s="1"/>
  <c r="T4" i="1"/>
  <c r="W57" i="1"/>
  <c r="X57" i="1"/>
  <c r="Y57" i="1"/>
  <c r="Z57" i="1"/>
  <c r="AA57" i="1"/>
  <c r="AB57" i="1"/>
  <c r="V57" i="1"/>
  <c r="N5" i="1"/>
  <c r="O5" i="1"/>
  <c r="P5" i="1"/>
  <c r="Q5" i="1"/>
  <c r="R5" i="1"/>
  <c r="S5" i="1"/>
  <c r="N6" i="1"/>
  <c r="O6" i="1"/>
  <c r="P6" i="1"/>
  <c r="Q6" i="1"/>
  <c r="R6" i="1"/>
  <c r="S6" i="1"/>
  <c r="N7" i="1"/>
  <c r="O7" i="1"/>
  <c r="P7" i="1"/>
  <c r="Q7" i="1"/>
  <c r="R7" i="1"/>
  <c r="S7" i="1"/>
  <c r="N8" i="1"/>
  <c r="O8" i="1"/>
  <c r="P8" i="1"/>
  <c r="Q8" i="1"/>
  <c r="R8" i="1"/>
  <c r="S8" i="1"/>
  <c r="N9" i="1"/>
  <c r="O9" i="1"/>
  <c r="P9" i="1"/>
  <c r="Q9" i="1"/>
  <c r="R9" i="1"/>
  <c r="S9" i="1"/>
  <c r="N10" i="1"/>
  <c r="O10" i="1"/>
  <c r="P10" i="1"/>
  <c r="Q10" i="1"/>
  <c r="R10" i="1"/>
  <c r="S10" i="1"/>
  <c r="N11" i="1"/>
  <c r="O11" i="1"/>
  <c r="P11" i="1"/>
  <c r="Q11" i="1"/>
  <c r="R11" i="1"/>
  <c r="S11" i="1"/>
  <c r="N12" i="1"/>
  <c r="O12" i="1"/>
  <c r="P12" i="1"/>
  <c r="Q12" i="1"/>
  <c r="R12" i="1"/>
  <c r="S12" i="1"/>
  <c r="N13" i="1"/>
  <c r="O13" i="1"/>
  <c r="P13" i="1"/>
  <c r="Q13" i="1"/>
  <c r="R13" i="1"/>
  <c r="S13" i="1"/>
  <c r="N14" i="1"/>
  <c r="O14" i="1"/>
  <c r="P14" i="1"/>
  <c r="Q14" i="1"/>
  <c r="R14" i="1"/>
  <c r="S14" i="1"/>
  <c r="N15" i="1"/>
  <c r="O15" i="1"/>
  <c r="P15" i="1"/>
  <c r="Q15" i="1"/>
  <c r="R15" i="1"/>
  <c r="S15" i="1"/>
  <c r="N16" i="1"/>
  <c r="O16" i="1"/>
  <c r="P16" i="1"/>
  <c r="Q16" i="1"/>
  <c r="R16" i="1"/>
  <c r="S16" i="1"/>
  <c r="N17" i="1"/>
  <c r="O17" i="1"/>
  <c r="P17" i="1"/>
  <c r="Q17" i="1"/>
  <c r="R17" i="1"/>
  <c r="S17" i="1"/>
  <c r="N18" i="1"/>
  <c r="O18" i="1"/>
  <c r="P18" i="1"/>
  <c r="Q18" i="1"/>
  <c r="R18" i="1"/>
  <c r="S18" i="1"/>
  <c r="N19" i="1"/>
  <c r="O19" i="1"/>
  <c r="P19" i="1"/>
  <c r="Q19" i="1"/>
  <c r="R19" i="1"/>
  <c r="S19" i="1"/>
  <c r="N20" i="1"/>
  <c r="O20" i="1"/>
  <c r="P20" i="1"/>
  <c r="Q20" i="1"/>
  <c r="R20" i="1"/>
  <c r="S20" i="1"/>
  <c r="N21" i="1"/>
  <c r="O21" i="1"/>
  <c r="P21" i="1"/>
  <c r="Q21" i="1"/>
  <c r="R21" i="1"/>
  <c r="S21" i="1"/>
  <c r="N22" i="1"/>
  <c r="O22" i="1"/>
  <c r="P22" i="1"/>
  <c r="Q22" i="1"/>
  <c r="R22" i="1"/>
  <c r="S22" i="1"/>
  <c r="N23" i="1"/>
  <c r="O23" i="1"/>
  <c r="P23" i="1"/>
  <c r="Q23" i="1"/>
  <c r="R23" i="1"/>
  <c r="S23" i="1"/>
  <c r="N24" i="1"/>
  <c r="O24" i="1"/>
  <c r="P24" i="1"/>
  <c r="Q24" i="1"/>
  <c r="R24" i="1"/>
  <c r="S24" i="1"/>
  <c r="N25" i="1"/>
  <c r="O25" i="1"/>
  <c r="P25" i="1"/>
  <c r="Q25" i="1"/>
  <c r="R25" i="1"/>
  <c r="S25" i="1"/>
  <c r="N26" i="1"/>
  <c r="O26" i="1"/>
  <c r="P26" i="1"/>
  <c r="Q26" i="1"/>
  <c r="R26" i="1"/>
  <c r="S26" i="1"/>
  <c r="N27" i="1"/>
  <c r="O27" i="1"/>
  <c r="P27" i="1"/>
  <c r="Q27" i="1"/>
  <c r="R27" i="1"/>
  <c r="S27" i="1"/>
  <c r="N28" i="1"/>
  <c r="O28" i="1"/>
  <c r="P28" i="1"/>
  <c r="Q28" i="1"/>
  <c r="R28" i="1"/>
  <c r="S28" i="1"/>
  <c r="N29" i="1"/>
  <c r="O29" i="1"/>
  <c r="P29" i="1"/>
  <c r="Q29" i="1"/>
  <c r="R29" i="1"/>
  <c r="S29" i="1"/>
  <c r="N30" i="1"/>
  <c r="O30" i="1"/>
  <c r="P30" i="1"/>
  <c r="Q30" i="1"/>
  <c r="R30" i="1"/>
  <c r="S30" i="1"/>
  <c r="N31" i="1"/>
  <c r="O31" i="1"/>
  <c r="P31" i="1"/>
  <c r="Q31" i="1"/>
  <c r="R31" i="1"/>
  <c r="S31" i="1"/>
  <c r="N32" i="1"/>
  <c r="O32" i="1"/>
  <c r="P32" i="1"/>
  <c r="Q32" i="1"/>
  <c r="R32" i="1"/>
  <c r="S32" i="1"/>
  <c r="N33" i="1"/>
  <c r="O33" i="1"/>
  <c r="P33" i="1"/>
  <c r="Q33" i="1"/>
  <c r="R33" i="1"/>
  <c r="S33" i="1"/>
  <c r="N34" i="1"/>
  <c r="O34" i="1"/>
  <c r="P34" i="1"/>
  <c r="Q34" i="1"/>
  <c r="R34" i="1"/>
  <c r="S34" i="1"/>
  <c r="N35" i="1"/>
  <c r="O35" i="1"/>
  <c r="P35" i="1"/>
  <c r="Q35" i="1"/>
  <c r="R35" i="1"/>
  <c r="S35" i="1"/>
  <c r="N36" i="1"/>
  <c r="O36" i="1"/>
  <c r="P36" i="1"/>
  <c r="Q36" i="1"/>
  <c r="R36" i="1"/>
  <c r="S36" i="1"/>
  <c r="N37" i="1"/>
  <c r="O37" i="1"/>
  <c r="P37" i="1"/>
  <c r="Q37" i="1"/>
  <c r="R37" i="1"/>
  <c r="S37" i="1"/>
  <c r="N38" i="1"/>
  <c r="O38" i="1"/>
  <c r="P38" i="1"/>
  <c r="Q38" i="1"/>
  <c r="R38" i="1"/>
  <c r="S38" i="1"/>
  <c r="N39" i="1"/>
  <c r="O39" i="1"/>
  <c r="P39" i="1"/>
  <c r="Q39" i="1"/>
  <c r="R39" i="1"/>
  <c r="S39" i="1"/>
  <c r="N40" i="1"/>
  <c r="O40" i="1"/>
  <c r="P40" i="1"/>
  <c r="Q40" i="1"/>
  <c r="R40" i="1"/>
  <c r="S40" i="1"/>
  <c r="N41" i="1"/>
  <c r="O41" i="1"/>
  <c r="P41" i="1"/>
  <c r="Q41" i="1"/>
  <c r="R41" i="1"/>
  <c r="S41" i="1"/>
  <c r="N42" i="1"/>
  <c r="O42" i="1"/>
  <c r="P42" i="1"/>
  <c r="Q42" i="1"/>
  <c r="R42" i="1"/>
  <c r="S42" i="1"/>
  <c r="N43" i="1"/>
  <c r="O43" i="1"/>
  <c r="P43" i="1"/>
  <c r="Q43" i="1"/>
  <c r="R43" i="1"/>
  <c r="S43" i="1"/>
  <c r="N44" i="1"/>
  <c r="O44" i="1"/>
  <c r="P44" i="1"/>
  <c r="Q44" i="1"/>
  <c r="R44" i="1"/>
  <c r="S44" i="1"/>
  <c r="N45" i="1"/>
  <c r="O45" i="1"/>
  <c r="P45" i="1"/>
  <c r="Q45" i="1"/>
  <c r="R45" i="1"/>
  <c r="S45" i="1"/>
  <c r="N46" i="1"/>
  <c r="O46" i="1"/>
  <c r="P46" i="1"/>
  <c r="Q46" i="1"/>
  <c r="R46" i="1"/>
  <c r="S46" i="1"/>
  <c r="N47" i="1"/>
  <c r="O47" i="1"/>
  <c r="P47" i="1"/>
  <c r="Q47" i="1"/>
  <c r="R47" i="1"/>
  <c r="S47" i="1"/>
  <c r="N48" i="1"/>
  <c r="O48" i="1"/>
  <c r="P48" i="1"/>
  <c r="Q48" i="1"/>
  <c r="R48" i="1"/>
  <c r="S48" i="1"/>
  <c r="N49" i="1"/>
  <c r="O49" i="1"/>
  <c r="P49" i="1"/>
  <c r="Q49" i="1"/>
  <c r="R49" i="1"/>
  <c r="S49" i="1"/>
  <c r="N50" i="1"/>
  <c r="O50" i="1"/>
  <c r="P50" i="1"/>
  <c r="Q50" i="1"/>
  <c r="R50" i="1"/>
  <c r="S50" i="1"/>
  <c r="N51" i="1"/>
  <c r="O51" i="1"/>
  <c r="P51" i="1"/>
  <c r="Q51" i="1"/>
  <c r="R51" i="1"/>
  <c r="S51" i="1"/>
  <c r="N52" i="1"/>
  <c r="O52" i="1"/>
  <c r="P52" i="1"/>
  <c r="Q52" i="1"/>
  <c r="R52" i="1"/>
  <c r="S52" i="1"/>
  <c r="N53" i="1"/>
  <c r="O53" i="1"/>
  <c r="P53" i="1"/>
  <c r="Q53" i="1"/>
  <c r="R53" i="1"/>
  <c r="S53" i="1"/>
  <c r="N54" i="1"/>
  <c r="O54" i="1"/>
  <c r="P54" i="1"/>
  <c r="Q54" i="1"/>
  <c r="R54" i="1"/>
  <c r="S54" i="1"/>
  <c r="N55" i="1"/>
  <c r="O55" i="1"/>
  <c r="P55" i="1"/>
  <c r="Q55" i="1"/>
  <c r="R55" i="1"/>
  <c r="S55" i="1"/>
  <c r="N56" i="1"/>
  <c r="O56" i="1"/>
  <c r="P56" i="1"/>
  <c r="Q56" i="1"/>
  <c r="R56" i="1"/>
  <c r="S56" i="1"/>
  <c r="N57" i="1"/>
  <c r="O57" i="1"/>
  <c r="P57" i="1"/>
  <c r="Q57" i="1"/>
  <c r="R57" i="1"/>
  <c r="S57"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T57" i="1" l="1"/>
  <c r="T49" i="1"/>
  <c r="T41" i="1"/>
  <c r="T37" i="1"/>
  <c r="T53" i="1"/>
  <c r="T45" i="1"/>
  <c r="T33" i="1"/>
  <c r="T29" i="1"/>
  <c r="T25" i="1"/>
  <c r="T21" i="1"/>
  <c r="T17" i="1"/>
  <c r="T13" i="1"/>
  <c r="T9" i="1"/>
  <c r="T6" i="1"/>
  <c r="T56" i="1"/>
  <c r="T52" i="1"/>
  <c r="T48" i="1"/>
  <c r="T44" i="1"/>
  <c r="T40" i="1"/>
  <c r="T36" i="1"/>
  <c r="T32" i="1"/>
  <c r="T28" i="1"/>
  <c r="T24" i="1"/>
  <c r="T20" i="1"/>
  <c r="T16" i="1"/>
  <c r="T12" i="1"/>
  <c r="T8" i="1"/>
  <c r="T55" i="1"/>
  <c r="T51" i="1"/>
  <c r="T47" i="1"/>
  <c r="T43" i="1"/>
  <c r="T39" i="1"/>
  <c r="T35" i="1"/>
  <c r="T31" i="1"/>
  <c r="T27" i="1"/>
  <c r="T23" i="1"/>
  <c r="T19" i="1"/>
  <c r="T15" i="1"/>
  <c r="T11" i="1"/>
  <c r="T7" i="1"/>
  <c r="T5" i="1"/>
  <c r="T54" i="1"/>
  <c r="T50" i="1"/>
  <c r="T46" i="1"/>
  <c r="T42" i="1"/>
  <c r="T38" i="1"/>
  <c r="T34" i="1"/>
  <c r="T30" i="1"/>
  <c r="T26" i="1"/>
  <c r="T22" i="1"/>
  <c r="T18" i="1"/>
  <c r="T14" i="1"/>
  <c r="T10" i="1"/>
  <c r="AD16" i="1"/>
  <c r="AD20" i="1" s="1"/>
</calcChain>
</file>

<file path=xl/sharedStrings.xml><?xml version="1.0" encoding="utf-8"?>
<sst xmlns="http://schemas.openxmlformats.org/spreadsheetml/2006/main" count="137" uniqueCount="22">
  <si>
    <t>% Market share</t>
  </si>
  <si>
    <t>Category 1</t>
  </si>
  <si>
    <t>Category 2</t>
  </si>
  <si>
    <t>Category 3</t>
  </si>
  <si>
    <t>Category 4</t>
  </si>
  <si>
    <t>Category 5</t>
  </si>
  <si>
    <t>Category 6</t>
  </si>
  <si>
    <t>Category 7</t>
  </si>
  <si>
    <t>Month / Year</t>
  </si>
  <si>
    <t/>
  </si>
  <si>
    <t>How fast our market share is changing?</t>
  </si>
  <si>
    <t>Data</t>
  </si>
  <si>
    <t>Chart Calculations</t>
  </si>
  <si>
    <t>Labels</t>
  </si>
  <si>
    <t>Category</t>
  </si>
  <si>
    <t>Row Labels</t>
  </si>
  <si>
    <t>Highlight</t>
  </si>
  <si>
    <t>Sub-title</t>
  </si>
  <si>
    <t>Last %:</t>
  </si>
  <si>
    <t>Last month:</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</si>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</sst>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yy;@"/>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20"/>
      <color theme="0"/>
      <name val="Calibri"/>
      <family val="2"/>
      <scheme val="minor"/>
    </font>
    <font>
      <sz val="11"/>
      <color theme="1" tint="0.49998474074526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7" tint="0.79998168889431442"/>
        <bgColor indexed="64"/>
      </patternFill>
    </fill>
  </fills>
  <borders count="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9" fontId="0" fillId="0" borderId="0" xfId="0" applyNumberFormat="1"/>
    <xf numFmtId="0" fontId="0" fillId="0" borderId="1" xfId="0" applyBorder="1"/>
    <xf numFmtId="164" fontId="0" fillId="0" borderId="1" xfId="0" applyNumberFormat="1" applyBorder="1" applyAlignment="1">
      <alignment horizontal="left"/>
    </xf>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3" fillId="3" borderId="0" xfId="0" applyFont="1" applyFill="1" applyAlignment="1">
      <alignment vertical="center"/>
    </xf>
    <xf numFmtId="0" fontId="0" fillId="2" borderId="3" xfId="0" applyFill="1" applyBorder="1"/>
    <xf numFmtId="0" fontId="0" fillId="2" borderId="4" xfId="0" applyFill="1" applyBorder="1"/>
    <xf numFmtId="165" fontId="0" fillId="0" borderId="1" xfId="1" applyNumberFormat="1" applyFont="1" applyBorder="1" applyAlignment="1">
      <alignment horizontal="center"/>
    </xf>
    <xf numFmtId="165" fontId="0" fillId="0" borderId="1" xfId="0" applyNumberFormat="1" applyBorder="1" applyAlignment="1">
      <alignment horizontal="center"/>
    </xf>
    <xf numFmtId="0" fontId="0" fillId="0" borderId="0" xfId="0" pivotButton="1"/>
    <xf numFmtId="0" fontId="0" fillId="0" borderId="0" xfId="0" applyAlignment="1">
      <alignment horizontal="left"/>
    </xf>
    <xf numFmtId="165" fontId="0" fillId="4" borderId="1" xfId="1" applyNumberFormat="1" applyFont="1" applyFill="1" applyBorder="1" applyAlignment="1">
      <alignment horizontal="center"/>
    </xf>
    <xf numFmtId="0" fontId="2" fillId="4" borderId="1" xfId="0" applyFont="1" applyFill="1" applyBorder="1" applyAlignment="1">
      <alignment horizontal="center"/>
    </xf>
    <xf numFmtId="11" fontId="0" fillId="0" borderId="0" xfId="0" applyNumberFormat="1"/>
    <xf numFmtId="0" fontId="4" fillId="0" borderId="0" xfId="0" applyFont="1" applyAlignment="1">
      <alignment horizontal="center"/>
    </xf>
  </cellXfs>
  <cellStyles count="2">
    <cellStyle name="Normal" xfId="0" builtinId="0"/>
    <cellStyle name="Per cent" xfId="1" builtinId="5"/>
  </cellStyles>
  <dxfs count="2">
    <dxf>
      <font>
        <b/>
        <color theme="1"/>
      </font>
      <border>
        <bottom style="thin">
          <color theme="6"/>
        </bottom>
        <vertical/>
        <horizontal/>
      </border>
    </dxf>
    <dxf>
      <font>
        <sz val="9"/>
        <color theme="1"/>
      </font>
      <border diagonalUp="0" diagonalDown="0">
        <left/>
        <right/>
        <top/>
        <bottom/>
        <vertical/>
        <horizontal/>
      </border>
    </dxf>
  </dxfs>
  <tableStyles count="1" defaultTableStyle="TableStyleMedium2" defaultPivotStyle="PivotStyleLight16">
    <tableStyle name="SlicerStyleLight3 2" pivot="0" table="0" count="10" xr9:uid="{00000000-0011-0000-FFFF-FFFF00000000}">
      <tableStyleElement type="wholeTable" dxfId="1"/>
      <tableStyleElement type="headerRow" dxfId="0"/>
    </tableStyle>
  </tableStyles>
  <colors>
    <mruColors>
      <color rgb="FFDD434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rgb="FF000000"/>
          </font>
          <fill>
            <gradientFill degree="315">
              <stop position="0">
                <color theme="0"/>
              </stop>
              <stop position="1">
                <color rgb="FFDD4343"/>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6" tint="0.59999389629810485"/>
              <bgColor rgb="FFC0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fast our market share is changing?</a:t>
            </a:r>
          </a:p>
        </c:rich>
      </c:tx>
      <c:layout>
        <c:manualLayout>
          <c:xMode val="edge"/>
          <c:yMode val="edge"/>
          <c:x val="6.7384567151093422E-2"/>
          <c:y val="4.1666666666666664E-2"/>
        </c:manualLayout>
      </c:layout>
      <c:overlay val="0"/>
      <c:spPr>
        <a:noFill/>
        <a:ln>
          <a:noFill/>
        </a:ln>
        <a:effectLst/>
      </c:spPr>
    </c:title>
    <c:autoTitleDeleted val="0"/>
    <c:plotArea>
      <c:layout>
        <c:manualLayout>
          <c:layoutTarget val="inner"/>
          <c:xMode val="edge"/>
          <c:yMode val="edge"/>
          <c:x val="7.4498145714978911E-2"/>
          <c:y val="0.17171296296296296"/>
          <c:w val="0.86122118138594017"/>
          <c:h val="0.72088764946048411"/>
        </c:manualLayout>
      </c:layout>
      <c:scatterChart>
        <c:scatterStyle val="lineMarker"/>
        <c:varyColors val="0"/>
        <c:ser>
          <c:idx val="0"/>
          <c:order val="0"/>
          <c:tx>
            <c:strRef>
              <c:f>'Mkt. share change'!$M$4</c:f>
              <c:strCache>
                <c:ptCount val="1"/>
                <c:pt idx="0">
                  <c:v>Category 1</c:v>
                </c:pt>
              </c:strCache>
            </c:strRef>
          </c:tx>
          <c:spPr>
            <a:ln w="12700" cap="rnd">
              <a:solidFill>
                <a:schemeClr val="accent1"/>
              </a:solidFill>
              <a:round/>
            </a:ln>
            <a:effectLst/>
          </c:spPr>
          <c:marker>
            <c:symbol val="none"/>
          </c:marker>
          <c:dLbls>
            <c:dLbl>
              <c:idx val="0"/>
              <c:tx>
                <c:strRef>
                  <c:f>'Mkt. share change'!$V$5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{A01C0334-DE1D-4951-A61E-13458864F186}</c15:txfldGUID>
                      <c15:f>'Mkt. share change'!$V$5</c15:f>
                      <c15:dlblFieldTableCache>
                        <c:ptCount val="1"/>
                      </c15:dlblFieldTableCache>
                    </c15:dlblFTEntry>
                  </c15:dlblFieldTable>
                  <c15:showDataLabelsRange val="0"/>
                </c:ext>
                <c:ext xmlns:c16="http://schemas.microsoft.com/office/drawing/2014/chart" uri="{C3380CC4-5D6E-409C-BE32-E72D297353CC}">
                  <c16:uniqueId val="{00000000-7F5E-4A40-ACF9-3CFBCD0F595B}"/>
                </c:ext>
              </c:extLst>
            </c:dLbl>
            <c:dLbl>
              <c:idx val="1"/>
              <c:tx>
                <c:strRef>
                  <c:f>'Mkt. share change'!$V$6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{7EAC0BA6-0788-4442-A670-177D46BED192}</c15:txfldGUID>
                      <c15:f>'Mkt. share change'!$V$6</c15:f>
                      <c15:dlblFieldTableCache>
                        <c:ptCount val="1"/>
                      </c15:dlblFieldTableCache>
                    </c15:dlblFTEntry>
                  </c15:dlblFieldTable>
                  <c15:showDataLabelsRange val="0"/>
                </c:ext>
                <c:ext xmlns:c16="http://schemas.microsoft.com/office/drawing/2014/chart" uri="{C3380CC4-5D6E-409C-BE32-E72D297353CC}">
                  <c16:uniqueId val="{00000001-7F5E-4A40-ACF9-3CFBCD0F595B}"/>
                </c:ext>
              </c:extLst>
            </c:dLbl>
            <c:dLbl>
              <c:idx val="2"/>
              <c:tx>
                <c:strRef>
                  <c:f>'Mkt. share change'!$V$7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{311959DA-972D-4000-9783-C4EAA1031547}</c15:txfldGUID>
                      <c15:f>'Mkt. share change'!$V$7</c15:f>
                      <c15:dlblFieldTableCache>
                        <c:ptCount val="1"/>
                      </c15:dlblFieldTableCache>
                    </c15:dlblFTEntry>
                  </c15:dlblFieldTable>
                  <c15:showDataLabelsRange val="0"/>
                </c:ext>
                <c:ext xmlns:c16="http://schemas.microsoft.com/office/drawing/2014/chart" uri="{C3380CC4-5D6E-409C-BE32-E72D297353CC}">
                  <c16:uniqueId val="{00000002-7F5E-4A40-ACF9-3CFBCD0F595B}"/>
                </c:ext>
              </c:extLst>
            </c:dLbl>
            <c:dLbl>
              <c:idx val="3"/>
              <c:tx>
                <c:strRef>
                  <c:f>'Mkt. share change'!$V$8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{1433A65F-8558-4A0A-89A3-FC8624012B06}</c15:txfldGUID>
                      <c15:f>'Mkt. share change'!$V$8</c15:f>
                      <c15:dlblFieldTableCache>
                        <c:ptCount val="1"/>
                      </c15:dlblFieldTableCache>
                    </c15:dlblFTEntry>
                  </c15:dlblFieldTable>
                  <c15:showDataLabelsRange val="0"/>
                </c:ext>
                <c:ext xmlns:c16="http://schemas.microsoft.com/office/drawing/2014/chart" uri="{C3380CC4-5D6E-409C-BE32-E72D297353CC}">
                  <c16:uniqueId val="{00000003-7F5E-4A40-ACF9-3CFBCD0F595B}"/>
                </c:ext>
              </c:extLst>
            </c:dLbl>
            <c:dLbl>
              <c:idx val="4"/>
              <c:tx>
                <c:strRef>
                  <c:f>'Mkt. share change'!$V$9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{8FF1303C-E191-4275-AFC2-B1244F3BF474}</c15:txfldGUID>
                      <c15:f>'Mkt. share change'!$V$9</c15:f>
                      <c15:dlblFieldTableCache>
                        <c:ptCount val="1"/>
                      </c15:dlblFieldTableCache>
                    </c15:dlblFTEntry>
                  </c15:dlblFieldTable>
                  <c15:showDataLabelsRange val="0"/>
                </c:ext>
                <c:ext xmlns:c16="http://schemas.microsoft.com/office/drawing/2014/chart" uri="{C3380CC4-5D6E-409C-BE32-E72D297353CC}">
                  <c16:uniqueId val="{00000004-7F5E-4A40-ACF9-3CFBCD0F595B}"/>
                </c:ext>
              </c:extLst>
            </c:dLbl>
            <c:dLbl>
              <c:idx val="5"/>
              <c:tx>
                <c:strRef>
                  <c:f>'Mkt. share change'!$V$10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{10940E6C-AB6B-45C8-B4C8-5FF0BE8A7651}</c15:txfldGUID>
                      <c15:f>'Mkt. share change'!$V$10</c15:f>
                      <c15:dlblFieldTableCache>
                        <c:ptCount val="1"/>
                      </c15:dlblFieldTableCache>
                    </c15:dlblFTEntry>
                  </c15:dlblFieldTable>
                  <c15:showDataLabelsRange val="0"/>
                </c:ext>
                <c:ext xmlns:c16="http://schemas.microsoft.com/office/drawing/2014/chart" uri="{C3380CC4-5D6E-409C-BE32-E72D297353CC}">
                  <c16:uniqueId val="{00000005-7F5E-4A40-ACF9-3CFBCD0F595B}"/>
                </c:ext>
              </c:extLst>
            </c:dLbl>
            <c:dLbl>
              <c:idx val="6"/>
              <c:tx>
                <c:strRef>
                  <c:f>'Mkt. share change'!$V$11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{71E4B27F-FBD4-4FF5-87F8-F431820442EC}</c15:txfldGUID>
                      <c15:f>'Mkt. share change'!$V$11</c15:f>
                      <c15:dlblFieldTableCache>
                        <c:ptCount val="1"/>
                      </c15:dlblFieldTableCache>
                    </c15:dlblFTEntry>
                  </c15:dlblFieldTable>
                  <c15:showDataLabelsRange val="0"/>
                </c:ext>
                <c:ext xmlns:c16="http://schemas.microsoft.com/office/drawing/2014/chart" uri="{C3380CC4-5D6E-409C-BE32-E72D297353CC}">
                  <c16:uniqueId val="{00000006-7F5E-4A40-ACF9-3CFBCD0F595B}"/>
                </c:ext>
              </c:extLst>
            </c:dLbl>
            <c:dLbl>
              <c:idx val="7"/>
              <c:tx>
                <c:strRef>
                  <c:f>'Mkt. share change'!$V$12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{EACA9D3D-8116-4E2A-BD91-264B7F0BF3E6}</c15:txfldGUID>
                      <c15:f>'Mkt. share change'!$V$12</c15:f>
                      <c15:dlblFieldTableCache>
                        <c:ptCount val="1"/>
                      </c15:dlblFieldTableCache>
                    </c15:dlblFTEntry>
                  </c15:dlblFieldTable>
                  <c15:showDataLabelsRange val="0"/>
                </c:ext>
                <c:ext xmlns:c16="http://schemas.microsoft.com/office/drawing/2014/chart" uri="{C3380CC4-5D6E-409C-BE32-E72D297353CC}">
                  <c16:uniqueId val="{00000007-7F5E-4A40-ACF9-3CFBCD0F595B}"/>
                </c:ext>
              </c:extLst>
            </c:dLbl>
            <c:dLbl>
              <c:idx val="8"/>
              <c:tx>
                <c:strRef>
                  <c:f>'Mkt. share change'!$V$13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{0941EFDB-2049-4A43-BEBC-FBB653A7FB69}</c15:txfldGUID>
                      <c15:f>'Mkt. share change'!$V$13</c15:f>
                      <c15:dlblFieldTableCache>
                        <c:ptCount val="1"/>
                      </c15:dlblFieldTableCache>
                    </c15:dlblFTEntry>
                  </c15:dlblFieldTable>
                  <c15:showDataLabelsRange val="0"/>
                </c:ext>
                <c:ext xmlns:c16="http://schemas.microsoft.com/office/drawing/2014/chart" uri="{C3380CC4-5D6E-409C-BE32-E72D297353CC}">
                  <c16:uniqueId val="{00000008-7F5E-4A40-ACF9-3CFBCD0F595B}"/>
                </c:ext>
              </c:extLst>
            </c:dLbl>
            <c:dLbl>
              <c:idx val="9"/>
              <c:tx>
                <c:strRef>
                  <c:f>'Mkt. share change'!$V$14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{C71BD3BF-CAF8-4B52-BC3B-FF49DF947E89}</c15:txfldGUID>
                      <c15:f>'Mkt. share change'!$V$14</c15:f>
                      <c15:dlblFieldTableCache>
                        <c:ptCount val="1"/>
                      </c15:dlblFieldTableCache>
                    </c15:dlblFTEntry>
                  </c15:dlblFieldTable>
                  <c15:showDataLabelsRange val="0"/>
                </c:ext>
                <c:ext xmlns:c16="http://schemas.microsoft.com/office/drawing/2014/chart" uri="{C3380CC4-5D6E-409C-BE32-E72D297353CC}">
                  <c16:uniqueId val="{00000009-7F5E-4A40-ACF9-3CFBCD0F595B}"/>
                </c:ext>
              </c:extLst>
            </c:dLbl>
            <c:dLbl>
              <c:idx val="10"/>
              <c:tx>
                <c:strRef>
                  <c:f>'Mkt. share change'!$V$15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{6948A73A-8684-428D-A2C0-CA27A5BE484F}</c15:txfldGUID>
                      <c15:f>'Mkt. share change'!$V$15</c15:f>
                      <c15:dlblFieldTableCache>
                        <c:ptCount val="1"/>
                      </c15:dlblFieldTableCache>
                    </c15:dlblFTEntry>
                  </c15:dlblFieldTable>
                  <c15:showDataLabelsRange val="0"/>
                </c:ext>
                <c:ext xmlns:c16="http://schemas.microsoft.com/office/drawing/2014/chart" uri="{C3380CC4-5D6E-409C-BE32-E72D297353CC}">
                  <c16:uniqueId val="{0000000A-7F5E-4A40-ACF9-3CFBCD0F595B}"/>
                </c:ext>
              </c:extLst>
            </c:dLbl>
            <c:dLbl>
              <c:idx val="11"/>
              <c:tx>
                <c:strRef>
                  <c:f>'Mkt. share change'!$V$16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{01D71CDB-2A40-475B-85BE-10FE9A8CF188}</c15:txfldGUID>
                      <c15:f>'Mkt. share change'!$V$16</c15:f>
                      <c15:dlblFieldTableCache>
                        <c:ptCount val="1"/>
                      </c15:dlblFieldTableCache>
                    </c15:dlblFTEntry>
                  </c15:dlblFieldTable>
                  <c15:showDataLabelsRange val="0"/>
                </c:ext>
                <c:ext xmlns:c16="http://schemas.microsoft.com/office/drawing/2014/chart" uri="{C3380CC4-5D6E-409C-BE32-E72D297353CC}">
                  <c16:uniqueId val="{0000000B-7F5E-4A40-ACF9-3CFBCD0F595B}"/>
                </c:ext>
              </c:extLst>
            </c:dLbl>
            <c:dLbl>
              <c:idx val="12"/>
              <c:tx>
                <c:strRef>
                  <c:f>'Mkt. share change'!$V$17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{00798697-BA64-4209-98EC-82AF1395E35A}</c15:txfldGUID>
                      <c15:f>'Mkt. share change'!$V$17</c15:f>
                      <c15:dlblFieldTableCache>
                        <c:ptCount val="1"/>
                      </c15:dlblFieldTableCache>
                    </c15:dlblFTEntry>
                  </c15:dlblFieldTable>
                  <c15:showDataLabelsRange val="0"/>
                </c:ext>
                <c:ext xmlns:c16="http://schemas.microsoft.com/office/drawing/2014/chart" uri="{C3380CC4-5D6E-409C-BE32-E72D297353CC}">
                  <c16:uniqueId val="{0000000C-7F5E-4A40-ACF9-3CFBCD0F595B}"/>
                </c:ext>
              </c:extLst>
            </c:dLbl>
            <c:dLbl>
              <c:idx val="13"/>
              <c:tx>
                <c:strRef>
                  <c:f>'Mkt. share change'!$V$18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{D35697BE-EC52-40D2-964B-49C14E5488F2}</c15:txfldGUID>
                      <c15:f>'Mkt. share change'!$V$18</c15:f>
                      <c15:dlblFieldTableCache>
                        <c:ptCount val="1"/>
                      </c15:dlblFieldTableCache>
                    </c15:dlblFTEntry>
                  </c15:dlblFieldTable>
                  <c15:showDataLabelsRange val="0"/>
                </c:ext>
                <c:ext xmlns:c16="http://schemas.microsoft.com/office/drawing/2014/chart" uri="{C3380CC4-5D6E-409C-BE32-E72D297353CC}">
                  <c16:uniqueId val="{0000000D-7F5E-4A40-ACF9-3CFBCD0F595B}"/>
                </c:ext>
              </c:extLst>
            </c:dLbl>
            <c:dLbl>
              <c:idx val="14"/>
              <c:tx>
                <c:strRef>
                  <c:f>'Mkt. share change'!$V$19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{37526221-0A02-42A9-B83A-E636BA328379}</c15:txfldGUID>
                      <c15:f>'Mkt. share change'!$V$19</c15:f>
                      <c15:dlblFieldTableCache>
                        <c:ptCount val="1"/>
                      </c15:dlblFieldTableCache>
                    </c15:dlblFTEntry>
                  </c15:dlblFieldTable>
                  <c15:showDataLabelsRange val="0"/>
                </c:ext>
                <c:ext xmlns:c16="http://schemas.microsoft.com/office/drawing/2014/chart" uri="{C3380CC4-5D6E-409C-BE32-E72D297353CC}">
                  <c16:uniqueId val="{0000000E-7F5E-4A40-ACF9-3CFBCD0F595B}"/>
                </c:ext>
              </c:extLst>
            </c:dLbl>
            <c:dLbl>
              <c:idx val="15"/>
              <c:tx>
                <c:strRef>
                  <c:f>'Mkt. share change'!$V$20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{3A227DD9-C572-405B-AC36-EA20496C580B}</c15:txfldGUID>
                      <c15:f>'Mkt. share change'!$V$20</c15:f>
                      <c15:dlblFieldTableCache>
                        <c:ptCount val="1"/>
                      </c15:dlblFieldTableCache>
                    </c15:dlblFTEntry>
                  </c15:dlblFieldTable>
                  <c15:showDataLabelsRange val="0"/>
                </c:ext>
                <c:ext xmlns:c16="http://schemas.microsoft.com/office/drawing/2014/chart" uri="{C3380CC4-5D6E-409C-BE32-E72D297353CC}">
                  <c16:uniqueId val="{0000000F-7F5E-4A40-ACF9-3CFBCD0F595B}"/>
                </c:ext>
              </c:extLst>
            </c:dLbl>
            <c:dLbl>
              <c:idx val="16"/>
              <c:tx>
                <c:strRef>
                  <c:f>'Mkt. share change'!$V$21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{BEDAF666-7F26-4EB1-8A12-CB598276AC1E}</c15:txfldGUID>
                      <c15:f>'Mkt. share change'!$V$21</c15:f>
                      <c15:dlblFieldTableCache>
                        <c:ptCount val="1"/>
                      </c15:dlblFieldTableCache>
                    </c15:dlblFTEntry>
                  </c15:dlblFieldTable>
                  <c15:showDataLabelsRange val="0"/>
                </c:ext>
                <c:ext xmlns:c16="http://schemas.microsoft.com/office/drawing/2014/chart" uri="{C3380CC4-5D6E-409C-BE32-E72D297353CC}">
                  <c16:uniqueId val="{00000010-7F5E-4A40-ACF9-3CFBCD0F595B}"/>
                </c:ext>
              </c:extLst>
            </c:dLbl>
            <c:dLbl>
              <c:idx val="17"/>
              <c:tx>
                <c:strRef>
                  <c:f>'Mkt. share change'!$V$22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{D0002C4F-5422-4E73-8F5A-53DB10A456F3}</c15:txfldGUID>
                      <c15:f>'Mkt. share change'!$V$22</c15:f>
                      <c15:dlblFieldTableCache>
                        <c:ptCount val="1"/>
                      </c15:dlblFieldTableCache>
                    </c15:dlblFTEntry>
                  </c15:dlblFieldTable>
                  <c15:showDataLabelsRange val="0"/>
                </c:ext>
                <c:ext xmlns:c16="http://schemas.microsoft.com/office/drawing/2014/chart" uri="{C3380CC4-5D6E-409C-BE32-E72D297353CC}">
                  <c16:uniqueId val="{00000011-7F5E-4A40-ACF9-3CFBCD0F595B}"/>
                </c:ext>
              </c:extLst>
            </c:dLbl>
            <c:dLbl>
              <c:idx val="18"/>
              <c:tx>
                <c:strRef>
                  <c:f>'Mkt. share change'!$V$23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{30585531-7974-461D-8420-1DC39BC9FA30}</c15:txfldGUID>
                      <c15:f>'Mkt. share change'!$V$23</c15:f>
                      <c15:dlblFieldTableCache>
                        <c:ptCount val="1"/>
                      </c15:dlblFieldTableCache>
                    </c15:dlblFTEntry>
                  </c15:dlblFieldTable>
                  <c15:showDataLabelsRange val="0"/>
                </c:ext>
                <c:ext xmlns:c16="http://schemas.microsoft.com/office/drawing/2014/chart" uri="{C3380CC4-5D6E-409C-BE32-E72D297353CC}">
                  <c16:uniqueId val="{00000012-7F5E-4A40-ACF9-3CFBCD0F595B}"/>
                </c:ext>
              </c:extLst>
            </c:dLbl>
            <c:dLbl>
              <c:idx val="19"/>
              <c:tx>
                <c:strRef>
                  <c:f>'Mkt. share change'!$V$24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{664EA730-310F-4F5D-930B-95C28BD0DEAC}</c15:txfldGUID>
                      <c15:f>'Mkt. share change'!$V$24</c15:f>
                      <c15:dlblFieldTableCache>
                        <c:ptCount val="1"/>
                      </c15:dlblFieldTableCache>
                    </c15:dlblFTEntry>
                  </c15:dlblFieldTable>
                  <c15:showDataLabelsRange val="0"/>
                </c:ext>
                <c:ext xmlns:c16="http://schemas.microsoft.com/office/drawing/2014/chart" uri="{C3380CC4-5D6E-409C-BE32-E72D297353CC}">
                  <c16:uniqueId val="{00000013-7F5E-4A40-ACF9-3CFBCD0F595B}"/>
                </c:ext>
              </c:extLst>
            </c:dLbl>
            <c:dLbl>
              <c:idx val="20"/>
              <c:tx>
                <c:strRef>
                  <c:f>'Mkt. share change'!$V$25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{CE30E875-51AC-4E49-8B12-0B7D37CCF0E1}</c15:txfldGUID>
                      <c15:f>'Mkt. share change'!$V$25</c15:f>
                      <c15:dlblFieldTableCache>
                        <c:ptCount val="1"/>
                      </c15:dlblFieldTableCache>
                    </c15:dlblFTEntry>
                  </c15:dlblFieldTable>
                  <c15:showDataLabelsRange val="0"/>
                </c:ext>
                <c:ext xmlns:c16="http://schemas.microsoft.com/office/drawing/2014/chart" uri="{C3380CC4-5D6E-409C-BE32-E72D297353CC}">
                  <c16:uniqueId val="{00000014-7F5E-4A40-ACF9-3CFBCD0F595B}"/>
                </c:ext>
              </c:extLst>
            </c:dLbl>
            <c:dLbl>
              <c:idx val="21"/>
              <c:tx>
                <c:strRef>
                  <c:f>'Mkt. share change'!$V$26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{CE7FD437-8271-4E7D-8518-773FB4278C8F}</c15:txfldGUID>
                      <c15:f>'Mkt. share change'!$V$26</c15:f>
                      <c15:dlblFieldTableCache>
                        <c:ptCount val="1"/>
                      </c15:dlblFieldTableCache>
                    </c15:dlblFTEntry>
                  </c15:dlblFieldTable>
                  <c15:showDataLabelsRange val="0"/>
                </c:ext>
                <c:ext xmlns:c16="http://schemas.microsoft.com/office/drawing/2014/chart" uri="{C3380CC4-5D6E-409C-BE32-E72D297353CC}">
                  <c16:uniqueId val="{00000015-7F5E-4A40-ACF9-3CFBCD0F595B}"/>
                </c:ext>
              </c:extLst>
            </c:dLbl>
            <c:dLbl>
              <c:idx val="22"/>
              <c:tx>
                <c:strRef>
                  <c:f>'Mkt. share change'!$V$27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{AEEC63B6-F7F1-4CE2-A636-33306C2D4C28}</c15:txfldGUID>
                      <c15:f>'Mkt. share change'!$V$27</c15:f>
                      <c15:dlblFieldTableCache>
                        <c:ptCount val="1"/>
                      </c15:dlblFieldTableCache>
                    </c15:dlblFTEntry>
                  </c15:dlblFieldTable>
                  <c15:showDataLabelsRange val="0"/>
                </c:ext>
                <c:ext xmlns:c16="http://schemas.microsoft.com/office/drawing/2014/chart" uri="{C3380CC4-5D6E-409C-BE32-E72D297353CC}">
                  <c16:uniqueId val="{00000016-7F5E-4A40-ACF9-3CFBCD0F595B}"/>
                </c:ext>
              </c:extLst>
            </c:dLbl>
            <c:dLbl>
              <c:idx val="23"/>
              <c:tx>
                <c:strRef>
                  <c:f>'Mkt. share change'!$V$28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{63ED4944-2B51-42A7-98B8-A7ECF8B8B6E6}</c15:txfldGUID>
                      <c15:f>'Mkt. share change'!$V$28</c15:f>
                      <c15:dlblFieldTableCache>
                        <c:ptCount val="1"/>
                      </c15:dlblFieldTableCache>
                    </c15:dlblFTEntry>
                  </c15:dlblFieldTable>
                  <c15:showDataLabelsRange val="0"/>
                </c:ext>
                <c:ext xmlns:c16="http://schemas.microsoft.com/office/drawing/2014/chart" uri="{C3380CC4-5D6E-409C-BE32-E72D297353CC}">
                  <c16:uniqueId val="{00000017-7F5E-4A40-ACF9-3CFBCD0F595B}"/>
                </c:ext>
              </c:extLst>
            </c:dLbl>
            <c:dLbl>
              <c:idx val="24"/>
              <c:tx>
                <c:strRef>
                  <c:f>'Mkt. share change'!$V$29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{44582536-DE93-486F-A755-9509C69A746B}</c15:txfldGUID>
                      <c15:f>'Mkt. share change'!$V$29</c15:f>
                      <c15:dlblFieldTableCache>
                        <c:ptCount val="1"/>
                      </c15:dlblFieldTableCache>
                    </c15:dlblFTEntry>
                  </c15:dlblFieldTable>
                  <c15:showDataLabelsRange val="0"/>
                </c:ext>
                <c:ext xmlns:c16="http://schemas.microsoft.com/office/drawing/2014/chart" uri="{C3380CC4-5D6E-409C-BE32-E72D297353CC}">
                  <c16:uniqueId val="{00000018-7F5E-4A40-ACF9-3CFBCD0F595B}"/>
                </c:ext>
              </c:extLst>
            </c:dLbl>
            <c:dLbl>
              <c:idx val="25"/>
              <c:tx>
                <c:strRef>
                  <c:f>'Mkt. share change'!$V$30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{8B02280F-9421-4723-B03E-A3941566A7B3}</c15:txfldGUID>
                      <c15:f>'Mkt. share change'!$V$30</c15:f>
                      <c15:dlblFieldTableCache>
                        <c:ptCount val="1"/>
                      </c15:dlblFieldTableCache>
                    </c15:dlblFTEntry>
                  </c15:dlblFieldTable>
                  <c15:showDataLabelsRange val="0"/>
                </c:ext>
                <c:ext xmlns:c16="http://schemas.microsoft.com/office/drawing/2014/chart" uri="{C3380CC4-5D6E-409C-BE32-E72D297353CC}">
                  <c16:uniqueId val="{00000019-7F5E-4A40-ACF9-3CFBCD0F595B}"/>
                </c:ext>
              </c:extLst>
            </c:dLbl>
            <c:dLbl>
              <c:idx val="26"/>
              <c:tx>
                <c:strRef>
                  <c:f>'Mkt. share change'!$V$31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{1E7D2B66-C5B8-4EBE-A100-01024FF8B76F}</c15:txfldGUID>
                      <c15:f>'Mkt. share change'!$V$31</c15:f>
                      <c15:dlblFieldTableCache>
                        <c:ptCount val="1"/>
                      </c15:dlblFieldTableCache>
                    </c15:dlblFTEntry>
                  </c15:dlblFieldTable>
                  <c15:showDataLabelsRange val="0"/>
                </c:ext>
                <c:ext xmlns:c16="http://schemas.microsoft.com/office/drawing/2014/chart" uri="{C3380CC4-5D6E-409C-BE32-E72D297353CC}">
                  <c16:uniqueId val="{0000001A-7F5E-4A40-ACF9-3CFBCD0F595B}"/>
                </c:ext>
              </c:extLst>
            </c:dLbl>
            <c:dLbl>
              <c:idx val="27"/>
              <c:tx>
                <c:strRef>
                  <c:f>'Mkt. share change'!$V$32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{F6EF9B82-21B8-4762-8259-E417196109A2}</c15:txfldGUID>
                      <c15:f>'Mkt. share change'!$V$32</c15:f>
                      <c15:dlblFieldTableCache>
                        <c:ptCount val="1"/>
                      </c15:dlblFieldTableCache>
                    </c15:dlblFTEntry>
                  </c15:dlblFieldTable>
                  <c15:showDataLabelsRange val="0"/>
                </c:ext>
                <c:ext xmlns:c16="http://schemas.microsoft.com/office/drawing/2014/chart" uri="{C3380CC4-5D6E-409C-BE32-E72D297353CC}">
                  <c16:uniqueId val="{0000001B-7F5E-4A40-ACF9-3CFBCD0F595B}"/>
                </c:ext>
              </c:extLst>
            </c:dLbl>
            <c:dLbl>
              <c:idx val="28"/>
              <c:tx>
                <c:strRef>
                  <c:f>'Mkt. share change'!$V$33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{02EF25C9-7242-4E99-8E26-DA8E87281201}</c15:txfldGUID>
                      <c15:f>'Mkt. share change'!$V$33</c15:f>
                      <c15:dlblFieldTableCache>
                        <c:ptCount val="1"/>
                      </c15:dlblFieldTableCache>
                    </c15:dlblFTEntry>
                  </c15:dlblFieldTable>
                  <c15:showDataLabelsRange val="0"/>
                </c:ext>
                <c:ext xmlns:c16="http://schemas.microsoft.com/office/drawing/2014/chart" uri="{C3380CC4-5D6E-409C-BE32-E72D297353CC}">
                  <c16:uniqueId val="{0000001C-7F5E-4A40-ACF9-3CFBCD0F595B}"/>
                </c:ext>
              </c:extLst>
            </c:dLbl>
            <c:dLbl>
              <c:idx val="29"/>
              <c:tx>
                <c:strRef>
                  <c:f>'Mkt. share change'!$V$34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{461EC77D-7AE1-45FB-8CE2-82C78ACA87D2}</c15:txfldGUID>
                      <c15:f>'Mkt. share change'!$V$34</c15:f>
                      <c15:dlblFieldTableCache>
                        <c:ptCount val="1"/>
                      </c15:dlblFieldTableCache>
                    </c15:dlblFTEntry>
                  </c15:dlblFieldTable>
                  <c15:showDataLabelsRange val="0"/>
                </c:ext>
                <c:ext xmlns:c16="http://schemas.microsoft.com/office/drawing/2014/chart" uri="{C3380CC4-5D6E-409C-BE32-E72D297353CC}">
                  <c16:uniqueId val="{0000001D-7F5E-4A40-ACF9-3CFBCD0F595B}"/>
                </c:ext>
              </c:extLst>
            </c:dLbl>
            <c:dLbl>
              <c:idx val="30"/>
              <c:tx>
                <c:strRef>
                  <c:f>'Mkt. share change'!$V$35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{5F2096BF-BF42-4415-9D92-831ECBE99807}</c15:txfldGUID>
                      <c15:f>'Mkt. share change'!$V$35</c15:f>
                      <c15:dlblFieldTableCache>
                        <c:ptCount val="1"/>
                      </c15:dlblFieldTableCache>
                    </c15:dlblFTEntry>
                  </c15:dlblFieldTable>
                  <c15:showDataLabelsRange val="0"/>
                </c:ext>
                <c:ext xmlns:c16="http://schemas.microsoft.com/office/drawing/2014/chart" uri="{C3380CC4-5D6E-409C-BE32-E72D297353CC}">
                  <c16:uniqueId val="{0000001E-7F5E-4A40-ACF9-3CFBCD0F595B}"/>
                </c:ext>
              </c:extLst>
            </c:dLbl>
            <c:dLbl>
              <c:idx val="31"/>
              <c:tx>
                <c:strRef>
                  <c:f>'Mkt. share change'!$V$36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{64E52E7F-131C-4A32-94FF-63AA62959A8A}</c15:txfldGUID>
                      <c15:f>'Mkt. share change'!$V$36</c15:f>
                      <c15:dlblFieldTableCache>
                        <c:ptCount val="1"/>
                      </c15:dlblFieldTableCache>
                    </c15:dlblFTEntry>
                  </c15:dlblFieldTable>
                  <c15:showDataLabelsRange val="0"/>
                </c:ext>
                <c:ext xmlns:c16="http://schemas.microsoft.com/office/drawing/2014/chart" uri="{C3380CC4-5D6E-409C-BE32-E72D297353CC}">
                  <c16:uniqueId val="{0000001F-7F5E-4A40-ACF9-3CFBCD0F595B}"/>
                </c:ext>
              </c:extLst>
            </c:dLbl>
            <c:dLbl>
              <c:idx val="32"/>
              <c:tx>
                <c:strRef>
                  <c:f>'Mkt. share change'!$V$37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{9EFD2BC9-6AAC-4878-A02C-92EB949BC477}</c15:txfldGUID>
                      <c15:f>'Mkt. share change'!$V$37</c15:f>
                      <c15:dlblFieldTableCache>
                        <c:ptCount val="1"/>
                      </c15:dlblFieldTableCache>
                    </c15:dlblFTEntry>
                  </c15:dlblFieldTable>
                  <c15:showDataLabelsRange val="0"/>
                </c:ext>
                <c:ext xmlns:c16="http://schemas.microsoft.com/office/drawing/2014/chart" uri="{C3380CC4-5D6E-409C-BE32-E72D297353CC}">
                  <c16:uniqueId val="{00000020-7F5E-4A40-ACF9-3CFBCD0F595B}"/>
                </c:ext>
              </c:extLst>
            </c:dLbl>
            <c:dLbl>
              <c:idx val="33"/>
              <c:tx>
                <c:strRef>
                  <c:f>'Mkt. share change'!$V$38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{08D8C32B-B98C-45DA-9C26-21C1B94D2C97}</c15:txfldGUID>
                      <c15:f>'Mkt. share change'!$V$38</c15:f>
                      <c15:dlblFieldTableCache>
                        <c:ptCount val="1"/>
                      </c15:dlblFieldTableCache>
                    </c15:dlblFTEntry>
                  </c15:dlblFieldTable>
                  <c15:showDataLabelsRange val="0"/>
                </c:ext>
                <c:ext xmlns:c16="http://schemas.microsoft.com/office/drawing/2014/chart" uri="{C3380CC4-5D6E-409C-BE32-E72D297353CC}">
                  <c16:uniqueId val="{00000021-7F5E-4A40-ACF9-3CFBCD0F595B}"/>
                </c:ext>
              </c:extLst>
            </c:dLbl>
            <c:dLbl>
              <c:idx val="34"/>
              <c:tx>
                <c:strRef>
                  <c:f>'Mkt. share change'!$V$39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{07265BBA-1732-4DE1-9BE4-7001E1AA75F9}</c15:txfldGUID>
                      <c15:f>'Mkt. share change'!$V$39</c15:f>
                      <c15:dlblFieldTableCache>
                        <c:ptCount val="1"/>
                      </c15:dlblFieldTableCache>
                    </c15:dlblFTEntry>
                  </c15:dlblFieldTable>
                  <c15:showDataLabelsRange val="0"/>
                </c:ext>
                <c:ext xmlns:c16="http://schemas.microsoft.com/office/drawing/2014/chart" uri="{C3380CC4-5D6E-409C-BE32-E72D297353CC}">
                  <c16:uniqueId val="{00000022-7F5E-4A40-ACF9-3CFBCD0F595B}"/>
                </c:ext>
              </c:extLst>
            </c:dLbl>
            <c:dLbl>
              <c:idx val="35"/>
              <c:tx>
                <c:strRef>
                  <c:f>'Mkt. share change'!$V$40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{325986F0-F22D-4E91-9614-FA0526CC5F64}</c15:txfldGUID>
                      <c15:f>'Mkt. share change'!$V$40</c15:f>
                      <c15:dlblFieldTableCache>
                        <c:ptCount val="1"/>
                      </c15:dlblFieldTableCache>
                    </c15:dlblFTEntry>
                  </c15:dlblFieldTable>
                  <c15:showDataLabelsRange val="0"/>
                </c:ext>
                <c:ext xmlns:c16="http://schemas.microsoft.com/office/drawing/2014/chart" uri="{C3380CC4-5D6E-409C-BE32-E72D297353CC}">
                  <c16:uniqueId val="{00000023-7F5E-4A40-ACF9-3CFBCD0F595B}"/>
                </c:ext>
              </c:extLst>
            </c:dLbl>
            <c:dLbl>
              <c:idx val="36"/>
              <c:tx>
                <c:strRef>
                  <c:f>'Mkt. share change'!$V$41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{9447F3E0-A466-48E8-8558-C5E9F2C80D54}</c15:txfldGUID>
                      <c15:f>'Mkt. share change'!$V$41</c15:f>
                      <c15:dlblFieldTableCache>
                        <c:ptCount val="1"/>
                      </c15:dlblFieldTableCache>
                    </c15:dlblFTEntry>
                  </c15:dlblFieldTable>
                  <c15:showDataLabelsRange val="0"/>
                </c:ext>
                <c:ext xmlns:c16="http://schemas.microsoft.com/office/drawing/2014/chart" uri="{C3380CC4-5D6E-409C-BE32-E72D297353CC}">
                  <c16:uniqueId val="{00000024-7F5E-4A40-ACF9-3CFBCD0F595B}"/>
                </c:ext>
              </c:extLst>
            </c:dLbl>
            <c:dLbl>
              <c:idx val="37"/>
              <c:tx>
                <c:strRef>
                  <c:f>'Mkt. share change'!$V$42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{DD45FE8A-3086-4E75-9283-353447D55E9B}</c15:txfldGUID>
                      <c15:f>'Mkt. share change'!$V$42</c15:f>
                      <c15:dlblFieldTableCache>
                        <c:ptCount val="1"/>
                      </c15:dlblFieldTableCache>
                    </c15:dlblFTEntry>
                  </c15:dlblFieldTable>
                  <c15:showDataLabelsRange val="0"/>
                </c:ext>
                <c:ext xmlns:c16="http://schemas.microsoft.com/office/drawing/2014/chart" uri="{C3380CC4-5D6E-409C-BE32-E72D297353CC}">
                  <c16:uniqueId val="{00000025-7F5E-4A40-ACF9-3CFBCD0F595B}"/>
                </c:ext>
              </c:extLst>
            </c:dLbl>
            <c:dLbl>
              <c:idx val="38"/>
              <c:tx>
                <c:strRef>
                  <c:f>'Mkt. share change'!$V$43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{FA48AD46-534C-42AA-88EA-9CA09EDD990F}</c15:txfldGUID>
                      <c15:f>'Mkt. share change'!$V$43</c15:f>
                      <c15:dlblFieldTableCache>
                        <c:ptCount val="1"/>
                      </c15:dlblFieldTableCache>
                    </c15:dlblFTEntry>
                  </c15:dlblFieldTable>
                  <c15:showDataLabelsRange val="0"/>
                </c:ext>
                <c:ext xmlns:c16="http://schemas.microsoft.com/office/drawing/2014/chart" uri="{C3380CC4-5D6E-409C-BE32-E72D297353CC}">
                  <c16:uniqueId val="{00000026-7F5E-4A40-ACF9-3CFBCD0F595B}"/>
                </c:ext>
              </c:extLst>
            </c:dLbl>
            <c:dLbl>
              <c:idx val="39"/>
              <c:tx>
                <c:strRef>
                  <c:f>'Mkt. share change'!$V$44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{736AA33E-0A98-4F7F-AFDC-4FC3AE2B58EA}</c15:txfldGUID>
                      <c15:f>'Mkt. share change'!$V$44</c15:f>
                      <c15:dlblFieldTableCache>
                        <c:ptCount val="1"/>
                      </c15:dlblFieldTableCache>
                    </c15:dlblFTEntry>
                  </c15:dlblFieldTable>
                  <c15:showDataLabelsRange val="0"/>
                </c:ext>
                <c:ext xmlns:c16="http://schemas.microsoft.com/office/drawing/2014/chart" uri="{C3380CC4-5D6E-409C-BE32-E72D297353CC}">
                  <c16:uniqueId val="{00000027-7F5E-4A40-ACF9-3CFBCD0F595B}"/>
                </c:ext>
              </c:extLst>
            </c:dLbl>
            <c:dLbl>
              <c:idx val="40"/>
              <c:tx>
                <c:strRef>
                  <c:f>'Mkt. share change'!$V$45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{F20C24DE-2CF8-404A-BD76-DA9CF3764E2A}</c15:txfldGUID>
                      <c15:f>'Mkt. share change'!$V$45</c15:f>
                      <c15:dlblFieldTableCache>
                        <c:ptCount val="1"/>
                      </c15:dlblFieldTableCache>
                    </c15:dlblFTEntry>
                  </c15:dlblFieldTable>
                  <c15:showDataLabelsRange val="0"/>
                </c:ext>
                <c:ext xmlns:c16="http://schemas.microsoft.com/office/drawing/2014/chart" uri="{C3380CC4-5D6E-409C-BE32-E72D297353CC}">
                  <c16:uniqueId val="{00000028-7F5E-4A40-ACF9-3CFBCD0F595B}"/>
                </c:ext>
              </c:extLst>
            </c:dLbl>
            <c:dLbl>
              <c:idx val="41"/>
              <c:tx>
                <c:strRef>
                  <c:f>'Mkt. share change'!$V$46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{D9CA50A5-B7A7-4906-94B8-D328D9AB904D}</c15:txfldGUID>
                      <c15:f>'Mkt. share change'!$V$46</c15:f>
                      <c15:dlblFieldTableCache>
                        <c:ptCount val="1"/>
                      </c15:dlblFieldTableCache>
                    </c15:dlblFTEntry>
                  </c15:dlblFieldTable>
                  <c15:showDataLabelsRange val="0"/>
                </c:ext>
                <c:ext xmlns:c16="http://schemas.microsoft.com/office/drawing/2014/chart" uri="{C3380CC4-5D6E-409C-BE32-E72D297353CC}">
                  <c16:uniqueId val="{00000029-7F5E-4A40-ACF9-3CFBCD0F595B}"/>
                </c:ext>
              </c:extLst>
            </c:dLbl>
            <c:dLbl>
              <c:idx val="42"/>
              <c:tx>
                <c:strRef>
                  <c:f>'Mkt. share change'!$V$47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{C4DC2AEA-E3AC-4B82-9E05-D2C0F5CE8255}</c15:txfldGUID>
                      <c15:f>'Mkt. share change'!$V$47</c15:f>
                      <c15:dlblFieldTableCache>
                        <c:ptCount val="1"/>
                      </c15:dlblFieldTableCache>
                    </c15:dlblFTEntry>
                  </c15:dlblFieldTable>
                  <c15:showDataLabelsRange val="0"/>
                </c:ext>
                <c:ext xmlns:c16="http://schemas.microsoft.com/office/drawing/2014/chart" uri="{C3380CC4-5D6E-409C-BE32-E72D297353CC}">
                  <c16:uniqueId val="{0000002A-7F5E-4A40-ACF9-3CFBCD0F595B}"/>
                </c:ext>
              </c:extLst>
            </c:dLbl>
            <c:dLbl>
              <c:idx val="43"/>
              <c:tx>
                <c:strRef>
                  <c:f>'Mkt. share change'!$V$48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{C22686FF-C06C-4553-9119-CCE272830AEE}</c15:txfldGUID>
                      <c15:f>'Mkt. share change'!$V$48</c15:f>
                      <c15:dlblFieldTableCache>
                        <c:ptCount val="1"/>
                      </c15:dlblFieldTableCache>
                    </c15:dlblFTEntry>
                  </c15:dlblFieldTable>
                  <c15:showDataLabelsRange val="0"/>
                </c:ext>
                <c:ext xmlns:c16="http://schemas.microsoft.com/office/drawing/2014/chart" uri="{C3380CC4-5D6E-409C-BE32-E72D297353CC}">
                  <c16:uniqueId val="{0000002B-7F5E-4A40-ACF9-3CFBCD0F595B}"/>
                </c:ext>
              </c:extLst>
            </c:dLbl>
            <c:dLbl>
              <c:idx val="44"/>
              <c:tx>
                <c:strRef>
                  <c:f>'Mkt. share change'!$V$49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{8328DD3C-59FF-4AAD-8016-D9FC5DD3882F}</c15:txfldGUID>
                      <c15:f>'Mkt. share change'!$V$49</c15:f>
                      <c15:dlblFieldTableCache>
                        <c:ptCount val="1"/>
                      </c15:dlblFieldTableCache>
                    </c15:dlblFTEntry>
                  </c15:dlblFieldTable>
                  <c15:showDataLabelsRange val="0"/>
                </c:ext>
                <c:ext xmlns:c16="http://schemas.microsoft.com/office/drawing/2014/chart" uri="{C3380CC4-5D6E-409C-BE32-E72D297353CC}">
                  <c16:uniqueId val="{0000002C-7F5E-4A40-ACF9-3CFBCD0F595B}"/>
                </c:ext>
              </c:extLst>
            </c:dLbl>
            <c:dLbl>
              <c:idx val="45"/>
              <c:tx>
                <c:strRef>
                  <c:f>'Mkt. share change'!$V$50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{1412D877-C617-49DD-869E-815CD94C72DC}</c15:txfldGUID>
                      <c15:f>'Mkt. share change'!$V$50</c15:f>
                      <c15:dlblFieldTableCache>
                        <c:ptCount val="1"/>
                      </c15:dlblFieldTableCache>
                    </c15:dlblFTEntry>
                  </c15:dlblFieldTable>
                  <c15:showDataLabelsRange val="0"/>
                </c:ext>
                <c:ext xmlns:c16="http://schemas.microsoft.com/office/drawing/2014/chart" uri="{C3380CC4-5D6E-409C-BE32-E72D297353CC}">
                  <c16:uniqueId val="{0000002D-7F5E-4A40-ACF9-3CFBCD0F595B}"/>
                </c:ext>
              </c:extLst>
            </c:dLbl>
            <c:dLbl>
              <c:idx val="46"/>
              <c:tx>
                <c:strRef>
                  <c:f>'Mkt. share change'!$V$51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{4E32D456-113C-4E74-9EF3-94023EC6A961}</c15:txfldGUID>
                      <c15:f>'Mkt. share change'!$V$51</c15:f>
                      <c15:dlblFieldTableCache>
                        <c:ptCount val="1"/>
                      </c15:dlblFieldTableCache>
                    </c15:dlblFTEntry>
                  </c15:dlblFieldTable>
                  <c15:showDataLabelsRange val="0"/>
                </c:ext>
                <c:ext xmlns:c16="http://schemas.microsoft.com/office/drawing/2014/chart" uri="{C3380CC4-5D6E-409C-BE32-E72D297353CC}">
                  <c16:uniqueId val="{0000002E-7F5E-4A40-ACF9-3CFBCD0F595B}"/>
                </c:ext>
              </c:extLst>
            </c:dLbl>
            <c:dLbl>
              <c:idx val="47"/>
              <c:tx>
                <c:strRef>
                  <c:f>'Mkt. share change'!$V$52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{5935322A-BF4C-40C4-92A9-621AC412A453}</c15:txfldGUID>
                      <c15:f>'Mkt. share change'!$V$52</c15:f>
                      <c15:dlblFieldTableCache>
                        <c:ptCount val="1"/>
                      </c15:dlblFieldTableCache>
                    </c15:dlblFTEntry>
                  </c15:dlblFieldTable>
                  <c15:showDataLabelsRange val="0"/>
                </c:ext>
                <c:ext xmlns:c16="http://schemas.microsoft.com/office/drawing/2014/chart" uri="{C3380CC4-5D6E-409C-BE32-E72D297353CC}">
                  <c16:uniqueId val="{0000002F-7F5E-4A40-ACF9-3CFBCD0F595B}"/>
                </c:ext>
              </c:extLst>
            </c:dLbl>
            <c:dLbl>
              <c:idx val="48"/>
              <c:tx>
                <c:strRef>
                  <c:f>'Mkt. share change'!$V$53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{042C2A43-ECA3-4266-A7BD-F40654FFAE00}</c15:txfldGUID>
                      <c15:f>'Mkt. share change'!$V$53</c15:f>
                      <c15:dlblFieldTableCache>
                        <c:ptCount val="1"/>
                      </c15:dlblFieldTableCache>
                    </c15:dlblFTEntry>
                  </c15:dlblFieldTable>
                  <c15:showDataLabelsRange val="0"/>
                </c:ext>
                <c:ext xmlns:c16="http://schemas.microsoft.com/office/drawing/2014/chart" uri="{C3380CC4-5D6E-409C-BE32-E72D297353CC}">
                  <c16:uniqueId val="{00000030-7F5E-4A40-ACF9-3CFBCD0F595B}"/>
                </c:ext>
              </c:extLst>
            </c:dLbl>
            <c:dLbl>
              <c:idx val="49"/>
              <c:tx>
                <c:strRef>
                  <c:f>'Mkt. share change'!$V$54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{878BC93D-B6C7-4645-A9BD-6E2520A5B995}</c15:txfldGUID>
                      <c15:f>'Mkt. share change'!$V$54</c15:f>
                      <c15:dlblFieldTableCache>
                        <c:ptCount val="1"/>
                      </c15:dlblFieldTableCache>
                    </c15:dlblFTEntry>
                  </c15:dlblFieldTable>
                  <c15:showDataLabelsRange val="0"/>
                </c:ext>
                <c:ext xmlns:c16="http://schemas.microsoft.com/office/drawing/2014/chart" uri="{C3380CC4-5D6E-409C-BE32-E72D297353CC}">
                  <c16:uniqueId val="{00000031-7F5E-4A40-ACF9-3CFBCD0F595B}"/>
                </c:ext>
              </c:extLst>
            </c:dLbl>
            <c:dLbl>
              <c:idx val="50"/>
              <c:tx>
                <c:strRef>
                  <c:f>'Mkt. share change'!$V$55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{616B17DC-6E9B-40A2-8565-5C96EDDECD28}</c15:txfldGUID>
                      <c15:f>'Mkt. share change'!$V$55</c15:f>
                      <c15:dlblFieldTableCache>
                        <c:ptCount val="1"/>
                      </c15:dlblFieldTableCache>
                    </c15:dlblFTEntry>
                  </c15:dlblFieldTable>
                  <c15:showDataLabelsRange val="0"/>
                </c:ext>
                <c:ext xmlns:c16="http://schemas.microsoft.com/office/drawing/2014/chart" uri="{C3380CC4-5D6E-409C-BE32-E72D297353CC}">
                  <c16:uniqueId val="{00000032-7F5E-4A40-ACF9-3CFBCD0F595B}"/>
                </c:ext>
              </c:extLst>
            </c:dLbl>
            <c:dLbl>
              <c:idx val="51"/>
              <c:tx>
                <c:strRef>
                  <c:f>'Mkt. share change'!$V$56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{E60CF78E-E76A-49C2-AAB0-4397B02FBE25}</c15:txfldGUID>
                      <c15:f>'Mkt. share change'!$V$56</c15:f>
                      <c15:dlblFieldTableCache>
                        <c:ptCount val="1"/>
                      </c15:dlblFieldTableCache>
                    </c15:dlblFTEntry>
                  </c15:dlblFieldTable>
                  <c15:showDataLabelsRange val="0"/>
                </c:ext>
                <c:ext xmlns:c16="http://schemas.microsoft.com/office/drawing/2014/chart" uri="{C3380CC4-5D6E-409C-BE32-E72D297353CC}">
                  <c16:uniqueId val="{00000033-7F5E-4A40-ACF9-3CFBCD0F595B}"/>
                </c:ext>
              </c:extLst>
            </c:dLbl>
            <c:dLbl>
              <c:idx val="52"/>
              <c:tx>
                <c:strRef>
                  <c:f>'Mkt. share change'!$V$57</c:f>
                  <c:strCache>
                    <c:ptCount val="1"/>
                    <c:pt idx="0">
                      <c:v>Category 1</c:v>
                    </c:pt>
                  </c:strCache>
                </c:strRef>
              </c:tx>
              <c:spPr/>
              <c:txPr>
                <a:bodyPr/>
                <a:lstStyle/>
                <a:p>
                  <a:pPr>
                    <a:defRPr sz="1100" b="0" i="0" strike="noStrike">
                      <a:solidFill>
                        <a:schemeClr val="accent5"/>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{7481618E-BDA4-4A30-95EA-C8850E4ED383}</c15:txfldGUID>
                      <c15:f>'Mkt. share change'!$V$57</c15:f>
                      <c15:dlblFieldTableCache>
                        <c:ptCount val="1"/>
                        <c:pt idx="0">
                          <c:v>Category 1</c:v>
                        </c:pt>
                      </c15:dlblFieldTableCache>
                    </c15:dlblFTEntry>
                  </c15:dlblFieldTable>
                  <c15:showDataLabelsRange val="0"/>
                </c:ext>
                <c:ext xmlns:c16="http://schemas.microsoft.com/office/drawing/2014/chart" uri="{C3380CC4-5D6E-409C-BE32-E72D297353CC}">
                  <c16:uniqueId val="{00000034-7F5E-4A40-ACF9-3CFBCD0F595B}"/>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change'!$M$5:$M$57</c:f>
              <c:numCache>
                <c:formatCode>0.0%</c:formatCode>
                <c:ptCount val="53"/>
                <c:pt idx="0">
                  <c:v>0</c:v>
                </c:pt>
                <c:pt idx="1">
                  <c:v>0</c:v>
                </c:pt>
                <c:pt idx="2">
                  <c:v>0</c:v>
                </c:pt>
                <c:pt idx="3">
                  <c:v>0</c:v>
                </c:pt>
                <c:pt idx="4">
                  <c:v>0</c:v>
                </c:pt>
                <c:pt idx="5">
                  <c:v>0</c:v>
                </c:pt>
                <c:pt idx="6">
                  <c:v>0</c:v>
                </c:pt>
                <c:pt idx="7">
                  <c:v>0</c:v>
                </c:pt>
                <c:pt idx="8">
                  <c:v>1.7000000000000001E-2</c:v>
                </c:pt>
                <c:pt idx="9">
                  <c:v>1.7000000000000001E-2</c:v>
                </c:pt>
                <c:pt idx="10">
                  <c:v>2.8000000000000001E-2</c:v>
                </c:pt>
                <c:pt idx="11">
                  <c:v>2.8000000000000001E-2</c:v>
                </c:pt>
                <c:pt idx="12">
                  <c:v>6.5000000000000002E-2</c:v>
                </c:pt>
                <c:pt idx="13">
                  <c:v>6.5000000000000002E-2</c:v>
                </c:pt>
                <c:pt idx="14">
                  <c:v>7.1000000000000008E-2</c:v>
                </c:pt>
                <c:pt idx="15">
                  <c:v>7.1000000000000008E-2</c:v>
                </c:pt>
                <c:pt idx="16">
                  <c:v>7.7000000000000013E-2</c:v>
                </c:pt>
                <c:pt idx="17">
                  <c:v>7.7000000000000013E-2</c:v>
                </c:pt>
                <c:pt idx="18">
                  <c:v>0.11500000000000002</c:v>
                </c:pt>
                <c:pt idx="19">
                  <c:v>0.11500000000000002</c:v>
                </c:pt>
                <c:pt idx="20">
                  <c:v>0.11500000000000002</c:v>
                </c:pt>
                <c:pt idx="21">
                  <c:v>0.11500000000000002</c:v>
                </c:pt>
                <c:pt idx="22">
                  <c:v>0.11500000000000002</c:v>
                </c:pt>
                <c:pt idx="23">
                  <c:v>0.11500000000000002</c:v>
                </c:pt>
                <c:pt idx="24">
                  <c:v>0.16400000000000003</c:v>
                </c:pt>
                <c:pt idx="25">
                  <c:v>0.16400000000000003</c:v>
                </c:pt>
                <c:pt idx="26">
                  <c:v>0.16400000000000003</c:v>
                </c:pt>
                <c:pt idx="27">
                  <c:v>0.16400000000000003</c:v>
                </c:pt>
                <c:pt idx="28">
                  <c:v>0.16400000000000003</c:v>
                </c:pt>
                <c:pt idx="29">
                  <c:v>0.16400000000000003</c:v>
                </c:pt>
                <c:pt idx="30">
                  <c:v>0.16400000000000003</c:v>
                </c:pt>
                <c:pt idx="31">
                  <c:v>0.16400000000000003</c:v>
                </c:pt>
                <c:pt idx="32">
                  <c:v>0.16400000000000003</c:v>
                </c:pt>
                <c:pt idx="33">
                  <c:v>0.16400000000000003</c:v>
                </c:pt>
                <c:pt idx="34">
                  <c:v>0.17900000000000005</c:v>
                </c:pt>
                <c:pt idx="35">
                  <c:v>0.17900000000000005</c:v>
                </c:pt>
                <c:pt idx="36">
                  <c:v>0.17900000000000005</c:v>
                </c:pt>
                <c:pt idx="37">
                  <c:v>0.17900000000000005</c:v>
                </c:pt>
                <c:pt idx="38">
                  <c:v>0.17900000000000005</c:v>
                </c:pt>
                <c:pt idx="39">
                  <c:v>0.17900000000000005</c:v>
                </c:pt>
                <c:pt idx="40">
                  <c:v>0.17900000000000005</c:v>
                </c:pt>
                <c:pt idx="41">
                  <c:v>0.17900000000000005</c:v>
                </c:pt>
                <c:pt idx="42">
                  <c:v>0.18200000000000005</c:v>
                </c:pt>
                <c:pt idx="43">
                  <c:v>0.18200000000000005</c:v>
                </c:pt>
                <c:pt idx="44">
                  <c:v>0.18200000000000005</c:v>
                </c:pt>
                <c:pt idx="45">
                  <c:v>0.18200000000000005</c:v>
                </c:pt>
                <c:pt idx="46">
                  <c:v>0.18200000000000005</c:v>
                </c:pt>
                <c:pt idx="47">
                  <c:v>0.18200000000000005</c:v>
                </c:pt>
                <c:pt idx="48">
                  <c:v>0.18200000000000005</c:v>
                </c:pt>
                <c:pt idx="49">
                  <c:v>0.18200000000000005</c:v>
                </c:pt>
                <c:pt idx="50">
                  <c:v>0.18200000000000005</c:v>
                </c:pt>
                <c:pt idx="51">
                  <c:v>0.18200000000000005</c:v>
                </c:pt>
                <c:pt idx="52">
                  <c:v>0.18200000000000005</c:v>
                </c:pt>
              </c:numCache>
            </c:numRef>
          </c:yVal>
          <c:smooth val="0"/>
          <c:extLst>
            <c:ext xmlns:c16="http://schemas.microsoft.com/office/drawing/2014/chart" uri="{C3380CC4-5D6E-409C-BE32-E72D297353CC}">
              <c16:uniqueId val="{00000035-7F5E-4A40-ACF9-3CFBCD0F595B}"/>
            </c:ext>
          </c:extLst>
        </c:ser>
        <c:ser>
          <c:idx val="1"/>
          <c:order val="1"/>
          <c:tx>
            <c:strRef>
              <c:f>'Mkt. share change'!$N$4</c:f>
              <c:strCache>
                <c:ptCount val="1"/>
                <c:pt idx="0">
                  <c:v>Category 2</c:v>
                </c:pt>
              </c:strCache>
            </c:strRef>
          </c:tx>
          <c:spPr>
            <a:ln w="12700" cap="rnd">
              <a:solidFill>
                <a:schemeClr val="accent2"/>
              </a:solidFill>
              <a:round/>
            </a:ln>
            <a:effectLst/>
          </c:spPr>
          <c:marker>
            <c:symbol val="none"/>
          </c:marker>
          <c:dLbls>
            <c:dLbl>
              <c:idx val="0"/>
              <c:tx>
                <c:strRef>
                  <c:f>'Mkt. share change'!$W$5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{DDD67A3B-DA63-424D-8BE6-51FB3A6EA7D1}</c15:txfldGUID>
                      <c15:f>'Mkt. share change'!$W$5</c15:f>
                      <c15:dlblFieldTableCache>
                        <c:ptCount val="1"/>
                      </c15:dlblFieldTableCache>
                    </c15:dlblFTEntry>
                  </c15:dlblFieldTable>
                  <c15:showDataLabelsRange val="0"/>
                </c:ext>
                <c:ext xmlns:c16="http://schemas.microsoft.com/office/drawing/2014/chart" uri="{C3380CC4-5D6E-409C-BE32-E72D297353CC}">
                  <c16:uniqueId val="{00000036-7F5E-4A40-ACF9-3CFBCD0F595B}"/>
                </c:ext>
              </c:extLst>
            </c:dLbl>
            <c:dLbl>
              <c:idx val="1"/>
              <c:tx>
                <c:strRef>
                  <c:f>'Mkt. share change'!$W$6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{C9242B44-943D-4CE9-8412-813A3760D517}</c15:txfldGUID>
                      <c15:f>'Mkt. share change'!$W$6</c15:f>
                      <c15:dlblFieldTableCache>
                        <c:ptCount val="1"/>
                      </c15:dlblFieldTableCache>
                    </c15:dlblFTEntry>
                  </c15:dlblFieldTable>
                  <c15:showDataLabelsRange val="0"/>
                </c:ext>
                <c:ext xmlns:c16="http://schemas.microsoft.com/office/drawing/2014/chart" uri="{C3380CC4-5D6E-409C-BE32-E72D297353CC}">
                  <c16:uniqueId val="{00000037-7F5E-4A40-ACF9-3CFBCD0F595B}"/>
                </c:ext>
              </c:extLst>
            </c:dLbl>
            <c:dLbl>
              <c:idx val="2"/>
              <c:tx>
                <c:strRef>
                  <c:f>'Mkt. share change'!$W$7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{976BA220-E66A-4AC7-B959-B3D92F5B03EA}</c15:txfldGUID>
                      <c15:f>'Mkt. share change'!$W$7</c15:f>
                      <c15:dlblFieldTableCache>
                        <c:ptCount val="1"/>
                      </c15:dlblFieldTableCache>
                    </c15:dlblFTEntry>
                  </c15:dlblFieldTable>
                  <c15:showDataLabelsRange val="0"/>
                </c:ext>
                <c:ext xmlns:c16="http://schemas.microsoft.com/office/drawing/2014/chart" uri="{C3380CC4-5D6E-409C-BE32-E72D297353CC}">
                  <c16:uniqueId val="{00000038-7F5E-4A40-ACF9-3CFBCD0F595B}"/>
                </c:ext>
              </c:extLst>
            </c:dLbl>
            <c:dLbl>
              <c:idx val="3"/>
              <c:tx>
                <c:strRef>
                  <c:f>'Mkt. share change'!$W$8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{8896E5D5-6754-4849-8B18-8BEDCCA07EF2}</c15:txfldGUID>
                      <c15:f>'Mkt. share change'!$W$8</c15:f>
                      <c15:dlblFieldTableCache>
                        <c:ptCount val="1"/>
                      </c15:dlblFieldTableCache>
                    </c15:dlblFTEntry>
                  </c15:dlblFieldTable>
                  <c15:showDataLabelsRange val="0"/>
                </c:ext>
                <c:ext xmlns:c16="http://schemas.microsoft.com/office/drawing/2014/chart" uri="{C3380CC4-5D6E-409C-BE32-E72D297353CC}">
                  <c16:uniqueId val="{00000039-7F5E-4A40-ACF9-3CFBCD0F595B}"/>
                </c:ext>
              </c:extLst>
            </c:dLbl>
            <c:dLbl>
              <c:idx val="4"/>
              <c:tx>
                <c:strRef>
                  <c:f>'Mkt. share change'!$W$9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{83701946-A204-4EB1-A6BB-4CE96EC8CC7E}</c15:txfldGUID>
                      <c15:f>'Mkt. share change'!$W$9</c15:f>
                      <c15:dlblFieldTableCache>
                        <c:ptCount val="1"/>
                      </c15:dlblFieldTableCache>
                    </c15:dlblFTEntry>
                  </c15:dlblFieldTable>
                  <c15:showDataLabelsRange val="0"/>
                </c:ext>
                <c:ext xmlns:c16="http://schemas.microsoft.com/office/drawing/2014/chart" uri="{C3380CC4-5D6E-409C-BE32-E72D297353CC}">
                  <c16:uniqueId val="{0000003A-7F5E-4A40-ACF9-3CFBCD0F595B}"/>
                </c:ext>
              </c:extLst>
            </c:dLbl>
            <c:dLbl>
              <c:idx val="5"/>
              <c:tx>
                <c:strRef>
                  <c:f>'Mkt. share change'!$W$10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{9C048A65-BD69-4531-85D2-8CBFBB0405FE}</c15:txfldGUID>
                      <c15:f>'Mkt. share change'!$W$10</c15:f>
                      <c15:dlblFieldTableCache>
                        <c:ptCount val="1"/>
                      </c15:dlblFieldTableCache>
                    </c15:dlblFTEntry>
                  </c15:dlblFieldTable>
                  <c15:showDataLabelsRange val="0"/>
                </c:ext>
                <c:ext xmlns:c16="http://schemas.microsoft.com/office/drawing/2014/chart" uri="{C3380CC4-5D6E-409C-BE32-E72D297353CC}">
                  <c16:uniqueId val="{0000003B-7F5E-4A40-ACF9-3CFBCD0F595B}"/>
                </c:ext>
              </c:extLst>
            </c:dLbl>
            <c:dLbl>
              <c:idx val="6"/>
              <c:tx>
                <c:strRef>
                  <c:f>'Mkt. share change'!$W$11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{EB157E6F-7F3C-415C-9956-07265100EEFD}</c15:txfldGUID>
                      <c15:f>'Mkt. share change'!$W$11</c15:f>
                      <c15:dlblFieldTableCache>
                        <c:ptCount val="1"/>
                      </c15:dlblFieldTableCache>
                    </c15:dlblFTEntry>
                  </c15:dlblFieldTable>
                  <c15:showDataLabelsRange val="0"/>
                </c:ext>
                <c:ext xmlns:c16="http://schemas.microsoft.com/office/drawing/2014/chart" uri="{C3380CC4-5D6E-409C-BE32-E72D297353CC}">
                  <c16:uniqueId val="{0000003C-7F5E-4A40-ACF9-3CFBCD0F595B}"/>
                </c:ext>
              </c:extLst>
            </c:dLbl>
            <c:dLbl>
              <c:idx val="7"/>
              <c:tx>
                <c:strRef>
                  <c:f>'Mkt. share change'!$W$12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{40D7622C-FDE2-4E91-89DF-4EEF960E70D9}</c15:txfldGUID>
                      <c15:f>'Mkt. share change'!$W$12</c15:f>
                      <c15:dlblFieldTableCache>
                        <c:ptCount val="1"/>
                      </c15:dlblFieldTableCache>
                    </c15:dlblFTEntry>
                  </c15:dlblFieldTable>
                  <c15:showDataLabelsRange val="0"/>
                </c:ext>
                <c:ext xmlns:c16="http://schemas.microsoft.com/office/drawing/2014/chart" uri="{C3380CC4-5D6E-409C-BE32-E72D297353CC}">
                  <c16:uniqueId val="{0000003D-7F5E-4A40-ACF9-3CFBCD0F595B}"/>
                </c:ext>
              </c:extLst>
            </c:dLbl>
            <c:dLbl>
              <c:idx val="8"/>
              <c:tx>
                <c:strRef>
                  <c:f>'Mkt. share change'!$W$13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{3FBEDC7F-CE73-4ED0-9F71-C5EB71A7AB42}</c15:txfldGUID>
                      <c15:f>'Mkt. share change'!$W$13</c15:f>
                      <c15:dlblFieldTableCache>
                        <c:ptCount val="1"/>
                      </c15:dlblFieldTableCache>
                    </c15:dlblFTEntry>
                  </c15:dlblFieldTable>
                  <c15:showDataLabelsRange val="0"/>
                </c:ext>
                <c:ext xmlns:c16="http://schemas.microsoft.com/office/drawing/2014/chart" uri="{C3380CC4-5D6E-409C-BE32-E72D297353CC}">
                  <c16:uniqueId val="{0000003E-7F5E-4A40-ACF9-3CFBCD0F595B}"/>
                </c:ext>
              </c:extLst>
            </c:dLbl>
            <c:dLbl>
              <c:idx val="9"/>
              <c:tx>
                <c:strRef>
                  <c:f>'Mkt. share change'!$W$14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{45ABEE21-C238-4B07-AB5F-98720D0C53F3}</c15:txfldGUID>
                      <c15:f>'Mkt. share change'!$W$14</c15:f>
                      <c15:dlblFieldTableCache>
                        <c:ptCount val="1"/>
                      </c15:dlblFieldTableCache>
                    </c15:dlblFTEntry>
                  </c15:dlblFieldTable>
                  <c15:showDataLabelsRange val="0"/>
                </c:ext>
                <c:ext xmlns:c16="http://schemas.microsoft.com/office/drawing/2014/chart" uri="{C3380CC4-5D6E-409C-BE32-E72D297353CC}">
                  <c16:uniqueId val="{0000003F-7F5E-4A40-ACF9-3CFBCD0F595B}"/>
                </c:ext>
              </c:extLst>
            </c:dLbl>
            <c:dLbl>
              <c:idx val="10"/>
              <c:tx>
                <c:strRef>
                  <c:f>'Mkt. share change'!$W$15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{BEC6BF89-14E6-4F6B-B94A-070B586C5220}</c15:txfldGUID>
                      <c15:f>'Mkt. share change'!$W$15</c15:f>
                      <c15:dlblFieldTableCache>
                        <c:ptCount val="1"/>
                      </c15:dlblFieldTableCache>
                    </c15:dlblFTEntry>
                  </c15:dlblFieldTable>
                  <c15:showDataLabelsRange val="0"/>
                </c:ext>
                <c:ext xmlns:c16="http://schemas.microsoft.com/office/drawing/2014/chart" uri="{C3380CC4-5D6E-409C-BE32-E72D297353CC}">
                  <c16:uniqueId val="{00000040-7F5E-4A40-ACF9-3CFBCD0F595B}"/>
                </c:ext>
              </c:extLst>
            </c:dLbl>
            <c:dLbl>
              <c:idx val="11"/>
              <c:tx>
                <c:strRef>
                  <c:f>'Mkt. share change'!$W$16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{4AD692E6-A285-4B53-A369-8FBD262F9729}</c15:txfldGUID>
                      <c15:f>'Mkt. share change'!$W$16</c15:f>
                      <c15:dlblFieldTableCache>
                        <c:ptCount val="1"/>
                      </c15:dlblFieldTableCache>
                    </c15:dlblFTEntry>
                  </c15:dlblFieldTable>
                  <c15:showDataLabelsRange val="0"/>
                </c:ext>
                <c:ext xmlns:c16="http://schemas.microsoft.com/office/drawing/2014/chart" uri="{C3380CC4-5D6E-409C-BE32-E72D297353CC}">
                  <c16:uniqueId val="{00000041-7F5E-4A40-ACF9-3CFBCD0F595B}"/>
                </c:ext>
              </c:extLst>
            </c:dLbl>
            <c:dLbl>
              <c:idx val="12"/>
              <c:tx>
                <c:strRef>
                  <c:f>'Mkt. share change'!$W$17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{B705D230-893B-4A09-AB57-337CD3787D0B}</c15:txfldGUID>
                      <c15:f>'Mkt. share change'!$W$17</c15:f>
                      <c15:dlblFieldTableCache>
                        <c:ptCount val="1"/>
                      </c15:dlblFieldTableCache>
                    </c15:dlblFTEntry>
                  </c15:dlblFieldTable>
                  <c15:showDataLabelsRange val="0"/>
                </c:ext>
                <c:ext xmlns:c16="http://schemas.microsoft.com/office/drawing/2014/chart" uri="{C3380CC4-5D6E-409C-BE32-E72D297353CC}">
                  <c16:uniqueId val="{00000042-7F5E-4A40-ACF9-3CFBCD0F595B}"/>
                </c:ext>
              </c:extLst>
            </c:dLbl>
            <c:dLbl>
              <c:idx val="13"/>
              <c:tx>
                <c:strRef>
                  <c:f>'Mkt. share change'!$W$18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{B056D2D3-BB2B-479C-8C7A-EDF2A86B8ED2}</c15:txfldGUID>
                      <c15:f>'Mkt. share change'!$W$18</c15:f>
                      <c15:dlblFieldTableCache>
                        <c:ptCount val="1"/>
                      </c15:dlblFieldTableCache>
                    </c15:dlblFTEntry>
                  </c15:dlblFieldTable>
                  <c15:showDataLabelsRange val="0"/>
                </c:ext>
                <c:ext xmlns:c16="http://schemas.microsoft.com/office/drawing/2014/chart" uri="{C3380CC4-5D6E-409C-BE32-E72D297353CC}">
                  <c16:uniqueId val="{00000043-7F5E-4A40-ACF9-3CFBCD0F595B}"/>
                </c:ext>
              </c:extLst>
            </c:dLbl>
            <c:dLbl>
              <c:idx val="14"/>
              <c:tx>
                <c:strRef>
                  <c:f>'Mkt. share change'!$W$19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{2BC85C91-11CD-41D0-9B18-CBA119567F77}</c15:txfldGUID>
                      <c15:f>'Mkt. share change'!$W$19</c15:f>
                      <c15:dlblFieldTableCache>
                        <c:ptCount val="1"/>
                      </c15:dlblFieldTableCache>
                    </c15:dlblFTEntry>
                  </c15:dlblFieldTable>
                  <c15:showDataLabelsRange val="0"/>
                </c:ext>
                <c:ext xmlns:c16="http://schemas.microsoft.com/office/drawing/2014/chart" uri="{C3380CC4-5D6E-409C-BE32-E72D297353CC}">
                  <c16:uniqueId val="{00000044-7F5E-4A40-ACF9-3CFBCD0F595B}"/>
                </c:ext>
              </c:extLst>
            </c:dLbl>
            <c:dLbl>
              <c:idx val="15"/>
              <c:tx>
                <c:strRef>
                  <c:f>'Mkt. share change'!$W$20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{59626205-E085-43D7-A409-969B6DAB4E6F}</c15:txfldGUID>
                      <c15:f>'Mkt. share change'!$W$20</c15:f>
                      <c15:dlblFieldTableCache>
                        <c:ptCount val="1"/>
                      </c15:dlblFieldTableCache>
                    </c15:dlblFTEntry>
                  </c15:dlblFieldTable>
                  <c15:showDataLabelsRange val="0"/>
                </c:ext>
                <c:ext xmlns:c16="http://schemas.microsoft.com/office/drawing/2014/chart" uri="{C3380CC4-5D6E-409C-BE32-E72D297353CC}">
                  <c16:uniqueId val="{00000045-7F5E-4A40-ACF9-3CFBCD0F595B}"/>
                </c:ext>
              </c:extLst>
            </c:dLbl>
            <c:dLbl>
              <c:idx val="16"/>
              <c:tx>
                <c:strRef>
                  <c:f>'Mkt. share change'!$W$21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{BACF0DB2-2364-4104-93AF-76CA543D1EF4}</c15:txfldGUID>
                      <c15:f>'Mkt. share change'!$W$21</c15:f>
                      <c15:dlblFieldTableCache>
                        <c:ptCount val="1"/>
                      </c15:dlblFieldTableCache>
                    </c15:dlblFTEntry>
                  </c15:dlblFieldTable>
                  <c15:showDataLabelsRange val="0"/>
                </c:ext>
                <c:ext xmlns:c16="http://schemas.microsoft.com/office/drawing/2014/chart" uri="{C3380CC4-5D6E-409C-BE32-E72D297353CC}">
                  <c16:uniqueId val="{00000046-7F5E-4A40-ACF9-3CFBCD0F595B}"/>
                </c:ext>
              </c:extLst>
            </c:dLbl>
            <c:dLbl>
              <c:idx val="17"/>
              <c:tx>
                <c:strRef>
                  <c:f>'Mkt. share change'!$W$22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{282030A9-51A7-4F35-93D9-C907F59ACC87}</c15:txfldGUID>
                      <c15:f>'Mkt. share change'!$W$22</c15:f>
                      <c15:dlblFieldTableCache>
                        <c:ptCount val="1"/>
                      </c15:dlblFieldTableCache>
                    </c15:dlblFTEntry>
                  </c15:dlblFieldTable>
                  <c15:showDataLabelsRange val="0"/>
                </c:ext>
                <c:ext xmlns:c16="http://schemas.microsoft.com/office/drawing/2014/chart" uri="{C3380CC4-5D6E-409C-BE32-E72D297353CC}">
                  <c16:uniqueId val="{00000047-7F5E-4A40-ACF9-3CFBCD0F595B}"/>
                </c:ext>
              </c:extLst>
            </c:dLbl>
            <c:dLbl>
              <c:idx val="18"/>
              <c:tx>
                <c:strRef>
                  <c:f>'Mkt. share change'!$W$23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{93B6B032-0279-456B-878F-648941A458F5}</c15:txfldGUID>
                      <c15:f>'Mkt. share change'!$W$23</c15:f>
                      <c15:dlblFieldTableCache>
                        <c:ptCount val="1"/>
                      </c15:dlblFieldTableCache>
                    </c15:dlblFTEntry>
                  </c15:dlblFieldTable>
                  <c15:showDataLabelsRange val="0"/>
                </c:ext>
                <c:ext xmlns:c16="http://schemas.microsoft.com/office/drawing/2014/chart" uri="{C3380CC4-5D6E-409C-BE32-E72D297353CC}">
                  <c16:uniqueId val="{00000048-7F5E-4A40-ACF9-3CFBCD0F595B}"/>
                </c:ext>
              </c:extLst>
            </c:dLbl>
            <c:dLbl>
              <c:idx val="19"/>
              <c:tx>
                <c:strRef>
                  <c:f>'Mkt. share change'!$W$24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{547532AB-549A-4732-8EF1-D60F69EB3E7C}</c15:txfldGUID>
                      <c15:f>'Mkt. share change'!$W$24</c15:f>
                      <c15:dlblFieldTableCache>
                        <c:ptCount val="1"/>
                      </c15:dlblFieldTableCache>
                    </c15:dlblFTEntry>
                  </c15:dlblFieldTable>
                  <c15:showDataLabelsRange val="0"/>
                </c:ext>
                <c:ext xmlns:c16="http://schemas.microsoft.com/office/drawing/2014/chart" uri="{C3380CC4-5D6E-409C-BE32-E72D297353CC}">
                  <c16:uniqueId val="{00000049-7F5E-4A40-ACF9-3CFBCD0F595B}"/>
                </c:ext>
              </c:extLst>
            </c:dLbl>
            <c:dLbl>
              <c:idx val="20"/>
              <c:tx>
                <c:strRef>
                  <c:f>'Mkt. share change'!$W$25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{DDF07CD5-A26C-4013-B3DF-AF26C9B524B4}</c15:txfldGUID>
                      <c15:f>'Mkt. share change'!$W$25</c15:f>
                      <c15:dlblFieldTableCache>
                        <c:ptCount val="1"/>
                      </c15:dlblFieldTableCache>
                    </c15:dlblFTEntry>
                  </c15:dlblFieldTable>
                  <c15:showDataLabelsRange val="0"/>
                </c:ext>
                <c:ext xmlns:c16="http://schemas.microsoft.com/office/drawing/2014/chart" uri="{C3380CC4-5D6E-409C-BE32-E72D297353CC}">
                  <c16:uniqueId val="{0000004A-7F5E-4A40-ACF9-3CFBCD0F595B}"/>
                </c:ext>
              </c:extLst>
            </c:dLbl>
            <c:dLbl>
              <c:idx val="21"/>
              <c:tx>
                <c:strRef>
                  <c:f>'Mkt. share change'!$W$26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{44B3D6DD-CABA-4899-B2A9-A21105F2D36F}</c15:txfldGUID>
                      <c15:f>'Mkt. share change'!$W$26</c15:f>
                      <c15:dlblFieldTableCache>
                        <c:ptCount val="1"/>
                      </c15:dlblFieldTableCache>
                    </c15:dlblFTEntry>
                  </c15:dlblFieldTable>
                  <c15:showDataLabelsRange val="0"/>
                </c:ext>
                <c:ext xmlns:c16="http://schemas.microsoft.com/office/drawing/2014/chart" uri="{C3380CC4-5D6E-409C-BE32-E72D297353CC}">
                  <c16:uniqueId val="{0000004B-7F5E-4A40-ACF9-3CFBCD0F595B}"/>
                </c:ext>
              </c:extLst>
            </c:dLbl>
            <c:dLbl>
              <c:idx val="22"/>
              <c:tx>
                <c:strRef>
                  <c:f>'Mkt. share change'!$W$27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{88F92028-E4F6-4703-9CD9-52991F5CB77F}</c15:txfldGUID>
                      <c15:f>'Mkt. share change'!$W$27</c15:f>
                      <c15:dlblFieldTableCache>
                        <c:ptCount val="1"/>
                      </c15:dlblFieldTableCache>
                    </c15:dlblFTEntry>
                  </c15:dlblFieldTable>
                  <c15:showDataLabelsRange val="0"/>
                </c:ext>
                <c:ext xmlns:c16="http://schemas.microsoft.com/office/drawing/2014/chart" uri="{C3380CC4-5D6E-409C-BE32-E72D297353CC}">
                  <c16:uniqueId val="{0000004C-7F5E-4A40-ACF9-3CFBCD0F595B}"/>
                </c:ext>
              </c:extLst>
            </c:dLbl>
            <c:dLbl>
              <c:idx val="23"/>
              <c:tx>
                <c:strRef>
                  <c:f>'Mkt. share change'!$W$28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{B2F981C5-02D9-4018-9956-5F375EABDD6D}</c15:txfldGUID>
                      <c15:f>'Mkt. share change'!$W$28</c15:f>
                      <c15:dlblFieldTableCache>
                        <c:ptCount val="1"/>
                      </c15:dlblFieldTableCache>
                    </c15:dlblFTEntry>
                  </c15:dlblFieldTable>
                  <c15:showDataLabelsRange val="0"/>
                </c:ext>
                <c:ext xmlns:c16="http://schemas.microsoft.com/office/drawing/2014/chart" uri="{C3380CC4-5D6E-409C-BE32-E72D297353CC}">
                  <c16:uniqueId val="{0000004D-7F5E-4A40-ACF9-3CFBCD0F595B}"/>
                </c:ext>
              </c:extLst>
            </c:dLbl>
            <c:dLbl>
              <c:idx val="24"/>
              <c:tx>
                <c:strRef>
                  <c:f>'Mkt. share change'!$W$29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{8E79820D-E62A-457C-BB4E-542875C64037}</c15:txfldGUID>
                      <c15:f>'Mkt. share change'!$W$29</c15:f>
                      <c15:dlblFieldTableCache>
                        <c:ptCount val="1"/>
                      </c15:dlblFieldTableCache>
                    </c15:dlblFTEntry>
                  </c15:dlblFieldTable>
                  <c15:showDataLabelsRange val="0"/>
                </c:ext>
                <c:ext xmlns:c16="http://schemas.microsoft.com/office/drawing/2014/chart" uri="{C3380CC4-5D6E-409C-BE32-E72D297353CC}">
                  <c16:uniqueId val="{0000004E-7F5E-4A40-ACF9-3CFBCD0F595B}"/>
                </c:ext>
              </c:extLst>
            </c:dLbl>
            <c:dLbl>
              <c:idx val="25"/>
              <c:tx>
                <c:strRef>
                  <c:f>'Mkt. share change'!$W$30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{AA7AED7E-3437-4CF9-9B9C-A7E67315F9B1}</c15:txfldGUID>
                      <c15:f>'Mkt. share change'!$W$30</c15:f>
                      <c15:dlblFieldTableCache>
                        <c:ptCount val="1"/>
                      </c15:dlblFieldTableCache>
                    </c15:dlblFTEntry>
                  </c15:dlblFieldTable>
                  <c15:showDataLabelsRange val="0"/>
                </c:ext>
                <c:ext xmlns:c16="http://schemas.microsoft.com/office/drawing/2014/chart" uri="{C3380CC4-5D6E-409C-BE32-E72D297353CC}">
                  <c16:uniqueId val="{0000004F-7F5E-4A40-ACF9-3CFBCD0F595B}"/>
                </c:ext>
              </c:extLst>
            </c:dLbl>
            <c:dLbl>
              <c:idx val="26"/>
              <c:tx>
                <c:strRef>
                  <c:f>'Mkt. share change'!$W$31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{17DE3EAF-9FDB-42CD-839F-17AFEC52DDB6}</c15:txfldGUID>
                      <c15:f>'Mkt. share change'!$W$31</c15:f>
                      <c15:dlblFieldTableCache>
                        <c:ptCount val="1"/>
                      </c15:dlblFieldTableCache>
                    </c15:dlblFTEntry>
                  </c15:dlblFieldTable>
                  <c15:showDataLabelsRange val="0"/>
                </c:ext>
                <c:ext xmlns:c16="http://schemas.microsoft.com/office/drawing/2014/chart" uri="{C3380CC4-5D6E-409C-BE32-E72D297353CC}">
                  <c16:uniqueId val="{00000050-7F5E-4A40-ACF9-3CFBCD0F595B}"/>
                </c:ext>
              </c:extLst>
            </c:dLbl>
            <c:dLbl>
              <c:idx val="27"/>
              <c:tx>
                <c:strRef>
                  <c:f>'Mkt. share change'!$W$32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{1EC371C2-561E-4B1E-9012-E0F13DF44CD8}</c15:txfldGUID>
                      <c15:f>'Mkt. share change'!$W$32</c15:f>
                      <c15:dlblFieldTableCache>
                        <c:ptCount val="1"/>
                      </c15:dlblFieldTableCache>
                    </c15:dlblFTEntry>
                  </c15:dlblFieldTable>
                  <c15:showDataLabelsRange val="0"/>
                </c:ext>
                <c:ext xmlns:c16="http://schemas.microsoft.com/office/drawing/2014/chart" uri="{C3380CC4-5D6E-409C-BE32-E72D297353CC}">
                  <c16:uniqueId val="{00000051-7F5E-4A40-ACF9-3CFBCD0F595B}"/>
                </c:ext>
              </c:extLst>
            </c:dLbl>
            <c:dLbl>
              <c:idx val="28"/>
              <c:tx>
                <c:strRef>
                  <c:f>'Mkt. share change'!$W$33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{B0D3F542-7188-4574-A9E5-ECA9E10F0387}</c15:txfldGUID>
                      <c15:f>'Mkt. share change'!$W$33</c15:f>
                      <c15:dlblFieldTableCache>
                        <c:ptCount val="1"/>
                      </c15:dlblFieldTableCache>
                    </c15:dlblFTEntry>
                  </c15:dlblFieldTable>
                  <c15:showDataLabelsRange val="0"/>
                </c:ext>
                <c:ext xmlns:c16="http://schemas.microsoft.com/office/drawing/2014/chart" uri="{C3380CC4-5D6E-409C-BE32-E72D297353CC}">
                  <c16:uniqueId val="{00000052-7F5E-4A40-ACF9-3CFBCD0F595B}"/>
                </c:ext>
              </c:extLst>
            </c:dLbl>
            <c:dLbl>
              <c:idx val="29"/>
              <c:tx>
                <c:strRef>
                  <c:f>'Mkt. share change'!$W$34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{4E0CEEC5-D355-4AA4-8584-D8B72B5999F6}</c15:txfldGUID>
                      <c15:f>'Mkt. share change'!$W$34</c15:f>
                      <c15:dlblFieldTableCache>
                        <c:ptCount val="1"/>
                      </c15:dlblFieldTableCache>
                    </c15:dlblFTEntry>
                  </c15:dlblFieldTable>
                  <c15:showDataLabelsRange val="0"/>
                </c:ext>
                <c:ext xmlns:c16="http://schemas.microsoft.com/office/drawing/2014/chart" uri="{C3380CC4-5D6E-409C-BE32-E72D297353CC}">
                  <c16:uniqueId val="{00000053-7F5E-4A40-ACF9-3CFBCD0F595B}"/>
                </c:ext>
              </c:extLst>
            </c:dLbl>
            <c:dLbl>
              <c:idx val="30"/>
              <c:tx>
                <c:strRef>
                  <c:f>'Mkt. share change'!$W$35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{471C6484-DEBA-4C28-AE05-B6E74C702D04}</c15:txfldGUID>
                      <c15:f>'Mkt. share change'!$W$35</c15:f>
                      <c15:dlblFieldTableCache>
                        <c:ptCount val="1"/>
                      </c15:dlblFieldTableCache>
                    </c15:dlblFTEntry>
                  </c15:dlblFieldTable>
                  <c15:showDataLabelsRange val="0"/>
                </c:ext>
                <c:ext xmlns:c16="http://schemas.microsoft.com/office/drawing/2014/chart" uri="{C3380CC4-5D6E-409C-BE32-E72D297353CC}">
                  <c16:uniqueId val="{00000054-7F5E-4A40-ACF9-3CFBCD0F595B}"/>
                </c:ext>
              </c:extLst>
            </c:dLbl>
            <c:dLbl>
              <c:idx val="31"/>
              <c:tx>
                <c:strRef>
                  <c:f>'Mkt. share change'!$W$36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{500B101B-8426-4BDB-B88F-B07F400F272E}</c15:txfldGUID>
                      <c15:f>'Mkt. share change'!$W$36</c15:f>
                      <c15:dlblFieldTableCache>
                        <c:ptCount val="1"/>
                      </c15:dlblFieldTableCache>
                    </c15:dlblFTEntry>
                  </c15:dlblFieldTable>
                  <c15:showDataLabelsRange val="0"/>
                </c:ext>
                <c:ext xmlns:c16="http://schemas.microsoft.com/office/drawing/2014/chart" uri="{C3380CC4-5D6E-409C-BE32-E72D297353CC}">
                  <c16:uniqueId val="{00000055-7F5E-4A40-ACF9-3CFBCD0F595B}"/>
                </c:ext>
              </c:extLst>
            </c:dLbl>
            <c:dLbl>
              <c:idx val="32"/>
              <c:tx>
                <c:strRef>
                  <c:f>'Mkt. share change'!$W$37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{2B838B0B-42B4-4A98-9D7D-0885A841EE12}</c15:txfldGUID>
                      <c15:f>'Mkt. share change'!$W$37</c15:f>
                      <c15:dlblFieldTableCache>
                        <c:ptCount val="1"/>
                      </c15:dlblFieldTableCache>
                    </c15:dlblFTEntry>
                  </c15:dlblFieldTable>
                  <c15:showDataLabelsRange val="0"/>
                </c:ext>
                <c:ext xmlns:c16="http://schemas.microsoft.com/office/drawing/2014/chart" uri="{C3380CC4-5D6E-409C-BE32-E72D297353CC}">
                  <c16:uniqueId val="{00000056-7F5E-4A40-ACF9-3CFBCD0F595B}"/>
                </c:ext>
              </c:extLst>
            </c:dLbl>
            <c:dLbl>
              <c:idx val="33"/>
              <c:tx>
                <c:strRef>
                  <c:f>'Mkt. share change'!$W$38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{96F3B0EB-CC8B-483A-AB1D-AB4676F31B52}</c15:txfldGUID>
                      <c15:f>'Mkt. share change'!$W$38</c15:f>
                      <c15:dlblFieldTableCache>
                        <c:ptCount val="1"/>
                      </c15:dlblFieldTableCache>
                    </c15:dlblFTEntry>
                  </c15:dlblFieldTable>
                  <c15:showDataLabelsRange val="0"/>
                </c:ext>
                <c:ext xmlns:c16="http://schemas.microsoft.com/office/drawing/2014/chart" uri="{C3380CC4-5D6E-409C-BE32-E72D297353CC}">
                  <c16:uniqueId val="{00000057-7F5E-4A40-ACF9-3CFBCD0F595B}"/>
                </c:ext>
              </c:extLst>
            </c:dLbl>
            <c:dLbl>
              <c:idx val="34"/>
              <c:tx>
                <c:strRef>
                  <c:f>'Mkt. share change'!$W$39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{70FE88B7-8F60-4F40-9549-D0ECC225E227}</c15:txfldGUID>
                      <c15:f>'Mkt. share change'!$W$39</c15:f>
                      <c15:dlblFieldTableCache>
                        <c:ptCount val="1"/>
                      </c15:dlblFieldTableCache>
                    </c15:dlblFTEntry>
                  </c15:dlblFieldTable>
                  <c15:showDataLabelsRange val="0"/>
                </c:ext>
                <c:ext xmlns:c16="http://schemas.microsoft.com/office/drawing/2014/chart" uri="{C3380CC4-5D6E-409C-BE32-E72D297353CC}">
                  <c16:uniqueId val="{00000058-7F5E-4A40-ACF9-3CFBCD0F595B}"/>
                </c:ext>
              </c:extLst>
            </c:dLbl>
            <c:dLbl>
              <c:idx val="35"/>
              <c:tx>
                <c:strRef>
                  <c:f>'Mkt. share change'!$W$40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{75E71F73-D412-46DC-B068-BA8F1F2D3262}</c15:txfldGUID>
                      <c15:f>'Mkt. share change'!$W$40</c15:f>
                      <c15:dlblFieldTableCache>
                        <c:ptCount val="1"/>
                      </c15:dlblFieldTableCache>
                    </c15:dlblFTEntry>
                  </c15:dlblFieldTable>
                  <c15:showDataLabelsRange val="0"/>
                </c:ext>
                <c:ext xmlns:c16="http://schemas.microsoft.com/office/drawing/2014/chart" uri="{C3380CC4-5D6E-409C-BE32-E72D297353CC}">
                  <c16:uniqueId val="{00000059-7F5E-4A40-ACF9-3CFBCD0F595B}"/>
                </c:ext>
              </c:extLst>
            </c:dLbl>
            <c:dLbl>
              <c:idx val="36"/>
              <c:tx>
                <c:strRef>
                  <c:f>'Mkt. share change'!$W$41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{22402A39-60F2-4A90-A933-2157D979E0CC}</c15:txfldGUID>
                      <c15:f>'Mkt. share change'!$W$41</c15:f>
                      <c15:dlblFieldTableCache>
                        <c:ptCount val="1"/>
                      </c15:dlblFieldTableCache>
                    </c15:dlblFTEntry>
                  </c15:dlblFieldTable>
                  <c15:showDataLabelsRange val="0"/>
                </c:ext>
                <c:ext xmlns:c16="http://schemas.microsoft.com/office/drawing/2014/chart" uri="{C3380CC4-5D6E-409C-BE32-E72D297353CC}">
                  <c16:uniqueId val="{0000005A-7F5E-4A40-ACF9-3CFBCD0F595B}"/>
                </c:ext>
              </c:extLst>
            </c:dLbl>
            <c:dLbl>
              <c:idx val="37"/>
              <c:tx>
                <c:strRef>
                  <c:f>'Mkt. share change'!$W$42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{5CA92DD0-1919-4CA0-AFBA-E995631D2814}</c15:txfldGUID>
                      <c15:f>'Mkt. share change'!$W$42</c15:f>
                      <c15:dlblFieldTableCache>
                        <c:ptCount val="1"/>
                      </c15:dlblFieldTableCache>
                    </c15:dlblFTEntry>
                  </c15:dlblFieldTable>
                  <c15:showDataLabelsRange val="0"/>
                </c:ext>
                <c:ext xmlns:c16="http://schemas.microsoft.com/office/drawing/2014/chart" uri="{C3380CC4-5D6E-409C-BE32-E72D297353CC}">
                  <c16:uniqueId val="{0000005B-7F5E-4A40-ACF9-3CFBCD0F595B}"/>
                </c:ext>
              </c:extLst>
            </c:dLbl>
            <c:dLbl>
              <c:idx val="38"/>
              <c:tx>
                <c:strRef>
                  <c:f>'Mkt. share change'!$W$43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{072E001B-7591-4E0B-8B2F-EB0EB0620B1B}</c15:txfldGUID>
                      <c15:f>'Mkt. share change'!$W$43</c15:f>
                      <c15:dlblFieldTableCache>
                        <c:ptCount val="1"/>
                      </c15:dlblFieldTableCache>
                    </c15:dlblFTEntry>
                  </c15:dlblFieldTable>
                  <c15:showDataLabelsRange val="0"/>
                </c:ext>
                <c:ext xmlns:c16="http://schemas.microsoft.com/office/drawing/2014/chart" uri="{C3380CC4-5D6E-409C-BE32-E72D297353CC}">
                  <c16:uniqueId val="{0000005C-7F5E-4A40-ACF9-3CFBCD0F595B}"/>
                </c:ext>
              </c:extLst>
            </c:dLbl>
            <c:dLbl>
              <c:idx val="39"/>
              <c:tx>
                <c:strRef>
                  <c:f>'Mkt. share change'!$W$44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{2269A850-25A8-46AA-8179-3A1C51CDB6D3}</c15:txfldGUID>
                      <c15:f>'Mkt. share change'!$W$44</c15:f>
                      <c15:dlblFieldTableCache>
                        <c:ptCount val="1"/>
                      </c15:dlblFieldTableCache>
                    </c15:dlblFTEntry>
                  </c15:dlblFieldTable>
                  <c15:showDataLabelsRange val="0"/>
                </c:ext>
                <c:ext xmlns:c16="http://schemas.microsoft.com/office/drawing/2014/chart" uri="{C3380CC4-5D6E-409C-BE32-E72D297353CC}">
                  <c16:uniqueId val="{0000005D-7F5E-4A40-ACF9-3CFBCD0F595B}"/>
                </c:ext>
              </c:extLst>
            </c:dLbl>
            <c:dLbl>
              <c:idx val="40"/>
              <c:tx>
                <c:strRef>
                  <c:f>'Mkt. share change'!$W$45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{F2B068B5-25F4-4523-9F2A-65A2A5EEB822}</c15:txfldGUID>
                      <c15:f>'Mkt. share change'!$W$45</c15:f>
                      <c15:dlblFieldTableCache>
                        <c:ptCount val="1"/>
                      </c15:dlblFieldTableCache>
                    </c15:dlblFTEntry>
                  </c15:dlblFieldTable>
                  <c15:showDataLabelsRange val="0"/>
                </c:ext>
                <c:ext xmlns:c16="http://schemas.microsoft.com/office/drawing/2014/chart" uri="{C3380CC4-5D6E-409C-BE32-E72D297353CC}">
                  <c16:uniqueId val="{0000005E-7F5E-4A40-ACF9-3CFBCD0F595B}"/>
                </c:ext>
              </c:extLst>
            </c:dLbl>
            <c:dLbl>
              <c:idx val="41"/>
              <c:tx>
                <c:strRef>
                  <c:f>'Mkt. share change'!$W$46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{5E70E41B-3852-4911-B987-AD864F07BC00}</c15:txfldGUID>
                      <c15:f>'Mkt. share change'!$W$46</c15:f>
                      <c15:dlblFieldTableCache>
                        <c:ptCount val="1"/>
                      </c15:dlblFieldTableCache>
                    </c15:dlblFTEntry>
                  </c15:dlblFieldTable>
                  <c15:showDataLabelsRange val="0"/>
                </c:ext>
                <c:ext xmlns:c16="http://schemas.microsoft.com/office/drawing/2014/chart" uri="{C3380CC4-5D6E-409C-BE32-E72D297353CC}">
                  <c16:uniqueId val="{0000005F-7F5E-4A40-ACF9-3CFBCD0F595B}"/>
                </c:ext>
              </c:extLst>
            </c:dLbl>
            <c:dLbl>
              <c:idx val="42"/>
              <c:tx>
                <c:strRef>
                  <c:f>'Mkt. share change'!$W$47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{4CDD6E6B-4DAC-48AA-B72F-8A74A2605F4B}</c15:txfldGUID>
                      <c15:f>'Mkt. share change'!$W$47</c15:f>
                      <c15:dlblFieldTableCache>
                        <c:ptCount val="1"/>
                      </c15:dlblFieldTableCache>
                    </c15:dlblFTEntry>
                  </c15:dlblFieldTable>
                  <c15:showDataLabelsRange val="0"/>
                </c:ext>
                <c:ext xmlns:c16="http://schemas.microsoft.com/office/drawing/2014/chart" uri="{C3380CC4-5D6E-409C-BE32-E72D297353CC}">
                  <c16:uniqueId val="{00000060-7F5E-4A40-ACF9-3CFBCD0F595B}"/>
                </c:ext>
              </c:extLst>
            </c:dLbl>
            <c:dLbl>
              <c:idx val="43"/>
              <c:tx>
                <c:strRef>
                  <c:f>'Mkt. share change'!$W$48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{3219924B-002F-4988-8537-3FF043208D56}</c15:txfldGUID>
                      <c15:f>'Mkt. share change'!$W$48</c15:f>
                      <c15:dlblFieldTableCache>
                        <c:ptCount val="1"/>
                      </c15:dlblFieldTableCache>
                    </c15:dlblFTEntry>
                  </c15:dlblFieldTable>
                  <c15:showDataLabelsRange val="0"/>
                </c:ext>
                <c:ext xmlns:c16="http://schemas.microsoft.com/office/drawing/2014/chart" uri="{C3380CC4-5D6E-409C-BE32-E72D297353CC}">
                  <c16:uniqueId val="{00000061-7F5E-4A40-ACF9-3CFBCD0F595B}"/>
                </c:ext>
              </c:extLst>
            </c:dLbl>
            <c:dLbl>
              <c:idx val="44"/>
              <c:tx>
                <c:strRef>
                  <c:f>'Mkt. share change'!$W$49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{885BA50E-D2D4-417A-863A-5C3F61A1ECFA}</c15:txfldGUID>
                      <c15:f>'Mkt. share change'!$W$49</c15:f>
                      <c15:dlblFieldTableCache>
                        <c:ptCount val="1"/>
                      </c15:dlblFieldTableCache>
                    </c15:dlblFTEntry>
                  </c15:dlblFieldTable>
                  <c15:showDataLabelsRange val="0"/>
                </c:ext>
                <c:ext xmlns:c16="http://schemas.microsoft.com/office/drawing/2014/chart" uri="{C3380CC4-5D6E-409C-BE32-E72D297353CC}">
                  <c16:uniqueId val="{00000062-7F5E-4A40-ACF9-3CFBCD0F595B}"/>
                </c:ext>
              </c:extLst>
            </c:dLbl>
            <c:dLbl>
              <c:idx val="45"/>
              <c:tx>
                <c:strRef>
                  <c:f>'Mkt. share change'!$W$50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{E273B433-412B-4BC8-A448-F13567AA8B80}</c15:txfldGUID>
                      <c15:f>'Mkt. share change'!$W$50</c15:f>
                      <c15:dlblFieldTableCache>
                        <c:ptCount val="1"/>
                      </c15:dlblFieldTableCache>
                    </c15:dlblFTEntry>
                  </c15:dlblFieldTable>
                  <c15:showDataLabelsRange val="0"/>
                </c:ext>
                <c:ext xmlns:c16="http://schemas.microsoft.com/office/drawing/2014/chart" uri="{C3380CC4-5D6E-409C-BE32-E72D297353CC}">
                  <c16:uniqueId val="{00000063-7F5E-4A40-ACF9-3CFBCD0F595B}"/>
                </c:ext>
              </c:extLst>
            </c:dLbl>
            <c:dLbl>
              <c:idx val="46"/>
              <c:tx>
                <c:strRef>
                  <c:f>'Mkt. share change'!$W$51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{5FCAB75C-C58D-486F-9324-ACA4CA8B9057}</c15:txfldGUID>
                      <c15:f>'Mkt. share change'!$W$51</c15:f>
                      <c15:dlblFieldTableCache>
                        <c:ptCount val="1"/>
                      </c15:dlblFieldTableCache>
                    </c15:dlblFTEntry>
                  </c15:dlblFieldTable>
                  <c15:showDataLabelsRange val="0"/>
                </c:ext>
                <c:ext xmlns:c16="http://schemas.microsoft.com/office/drawing/2014/chart" uri="{C3380CC4-5D6E-409C-BE32-E72D297353CC}">
                  <c16:uniqueId val="{00000064-7F5E-4A40-ACF9-3CFBCD0F595B}"/>
                </c:ext>
              </c:extLst>
            </c:dLbl>
            <c:dLbl>
              <c:idx val="47"/>
              <c:tx>
                <c:strRef>
                  <c:f>'Mkt. share change'!$W$52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{420E174D-6CD3-4CDF-8138-7AF55632215A}</c15:txfldGUID>
                      <c15:f>'Mkt. share change'!$W$52</c15:f>
                      <c15:dlblFieldTableCache>
                        <c:ptCount val="1"/>
                      </c15:dlblFieldTableCache>
                    </c15:dlblFTEntry>
                  </c15:dlblFieldTable>
                  <c15:showDataLabelsRange val="0"/>
                </c:ext>
                <c:ext xmlns:c16="http://schemas.microsoft.com/office/drawing/2014/chart" uri="{C3380CC4-5D6E-409C-BE32-E72D297353CC}">
                  <c16:uniqueId val="{00000065-7F5E-4A40-ACF9-3CFBCD0F595B}"/>
                </c:ext>
              </c:extLst>
            </c:dLbl>
            <c:dLbl>
              <c:idx val="48"/>
              <c:tx>
                <c:strRef>
                  <c:f>'Mkt. share change'!$W$53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{A915DE0C-54B6-432E-8875-39FAA3E98EDB}</c15:txfldGUID>
                      <c15:f>'Mkt. share change'!$W$53</c15:f>
                      <c15:dlblFieldTableCache>
                        <c:ptCount val="1"/>
                      </c15:dlblFieldTableCache>
                    </c15:dlblFTEntry>
                  </c15:dlblFieldTable>
                  <c15:showDataLabelsRange val="0"/>
                </c:ext>
                <c:ext xmlns:c16="http://schemas.microsoft.com/office/drawing/2014/chart" uri="{C3380CC4-5D6E-409C-BE32-E72D297353CC}">
                  <c16:uniqueId val="{00000066-7F5E-4A40-ACF9-3CFBCD0F595B}"/>
                </c:ext>
              </c:extLst>
            </c:dLbl>
            <c:dLbl>
              <c:idx val="49"/>
              <c:tx>
                <c:strRef>
                  <c:f>'Mkt. share change'!$W$54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{1798D829-E9D0-4C30-B1AD-7ED675F7BDB1}</c15:txfldGUID>
                      <c15:f>'Mkt. share change'!$W$54</c15:f>
                      <c15:dlblFieldTableCache>
                        <c:ptCount val="1"/>
                      </c15:dlblFieldTableCache>
                    </c15:dlblFTEntry>
                  </c15:dlblFieldTable>
                  <c15:showDataLabelsRange val="0"/>
                </c:ext>
                <c:ext xmlns:c16="http://schemas.microsoft.com/office/drawing/2014/chart" uri="{C3380CC4-5D6E-409C-BE32-E72D297353CC}">
                  <c16:uniqueId val="{00000067-7F5E-4A40-ACF9-3CFBCD0F595B}"/>
                </c:ext>
              </c:extLst>
            </c:dLbl>
            <c:dLbl>
              <c:idx val="50"/>
              <c:tx>
                <c:strRef>
                  <c:f>'Mkt. share change'!$W$55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{C8B546C6-0856-4E58-BC7A-09B8F1C19DB1}</c15:txfldGUID>
                      <c15:f>'Mkt. share change'!$W$55</c15:f>
                      <c15:dlblFieldTableCache>
                        <c:ptCount val="1"/>
                      </c15:dlblFieldTableCache>
                    </c15:dlblFTEntry>
                  </c15:dlblFieldTable>
                  <c15:showDataLabelsRange val="0"/>
                </c:ext>
                <c:ext xmlns:c16="http://schemas.microsoft.com/office/drawing/2014/chart" uri="{C3380CC4-5D6E-409C-BE32-E72D297353CC}">
                  <c16:uniqueId val="{00000068-7F5E-4A40-ACF9-3CFBCD0F595B}"/>
                </c:ext>
              </c:extLst>
            </c:dLbl>
            <c:dLbl>
              <c:idx val="51"/>
              <c:tx>
                <c:strRef>
                  <c:f>'Mkt. share change'!$W$56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{7E7FCAD9-BEEB-4F5E-AD97-383B28B2AE97}</c15:txfldGUID>
                      <c15:f>'Mkt. share change'!$W$56</c15:f>
                      <c15:dlblFieldTableCache>
                        <c:ptCount val="1"/>
                      </c15:dlblFieldTableCache>
                    </c15:dlblFTEntry>
                  </c15:dlblFieldTable>
                  <c15:showDataLabelsRange val="0"/>
                </c:ext>
                <c:ext xmlns:c16="http://schemas.microsoft.com/office/drawing/2014/chart" uri="{C3380CC4-5D6E-409C-BE32-E72D297353CC}">
                  <c16:uniqueId val="{00000069-7F5E-4A40-ACF9-3CFBCD0F595B}"/>
                </c:ext>
              </c:extLst>
            </c:dLbl>
            <c:dLbl>
              <c:idx val="52"/>
              <c:tx>
                <c:strRef>
                  <c:f>'Mkt. share change'!$W$57</c:f>
                  <c:strCache>
                    <c:ptCount val="1"/>
                    <c:pt idx="0">
                      <c:v>Category 2</c:v>
                    </c:pt>
                  </c:strCache>
                </c:strRef>
              </c:tx>
              <c:spPr/>
              <c:txPr>
                <a:bodyPr/>
                <a:lstStyle/>
                <a:p>
                  <a:pPr>
                    <a:defRPr sz="1100" b="0" i="0" strike="noStrike">
                      <a:solidFill>
                        <a:schemeClr val="accent2"/>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{A5FEB8AF-F55A-43C2-B88E-749B4BB333CE}</c15:txfldGUID>
                      <c15:f>'Mkt. share change'!$W$57</c15:f>
                      <c15:dlblFieldTableCache>
                        <c:ptCount val="1"/>
                        <c:pt idx="0">
                          <c:v>Category 2</c:v>
                        </c:pt>
                      </c15:dlblFieldTableCache>
                    </c15:dlblFTEntry>
                  </c15:dlblFieldTable>
                  <c15:showDataLabelsRange val="0"/>
                </c:ext>
                <c:ext xmlns:c16="http://schemas.microsoft.com/office/drawing/2014/chart" uri="{C3380CC4-5D6E-409C-BE32-E72D297353CC}">
                  <c16:uniqueId val="{0000006A-7F5E-4A40-ACF9-3CFBCD0F595B}"/>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change'!$N$5:$N$57</c:f>
              <c:numCache>
                <c:formatCode>0.0%</c:formatCode>
                <c:ptCount val="53"/>
                <c:pt idx="0">
                  <c:v>#N/A</c:v>
                </c:pt>
                <c:pt idx="1">
                  <c:v>#N/A</c:v>
                </c:pt>
                <c:pt idx="2">
                  <c:v>#N/A</c:v>
                </c:pt>
                <c:pt idx="3">
                  <c:v>#N/A</c:v>
                </c:pt>
                <c:pt idx="4">
                  <c:v>#N/A</c:v>
                </c:pt>
                <c:pt idx="5">
                  <c:v>#N/A</c:v>
                </c:pt>
                <c:pt idx="6">
                  <c:v>#N/A</c:v>
                </c:pt>
                <c:pt idx="7">
                  <c:v>#N/A</c:v>
                </c:pt>
                <c:pt idx="8">
                  <c:v>0</c:v>
                </c:pt>
                <c:pt idx="9">
                  <c:v>0</c:v>
                </c:pt>
                <c:pt idx="10">
                  <c:v>2.1999999999999999E-2</c:v>
                </c:pt>
                <c:pt idx="11">
                  <c:v>2.1999999999999999E-2</c:v>
                </c:pt>
                <c:pt idx="12">
                  <c:v>2.1999999999999999E-2</c:v>
                </c:pt>
                <c:pt idx="13">
                  <c:v>2.1999999999999999E-2</c:v>
                </c:pt>
                <c:pt idx="14">
                  <c:v>2.1999999999999999E-2</c:v>
                </c:pt>
                <c:pt idx="15">
                  <c:v>2.1999999999999999E-2</c:v>
                </c:pt>
                <c:pt idx="16">
                  <c:v>2.1999999999999999E-2</c:v>
                </c:pt>
                <c:pt idx="17">
                  <c:v>2.1999999999999999E-2</c:v>
                </c:pt>
                <c:pt idx="18">
                  <c:v>2.1999999999999999E-2</c:v>
                </c:pt>
                <c:pt idx="19">
                  <c:v>2.1999999999999999E-2</c:v>
                </c:pt>
                <c:pt idx="20">
                  <c:v>2.1999999999999999E-2</c:v>
                </c:pt>
                <c:pt idx="21">
                  <c:v>2.1999999999999999E-2</c:v>
                </c:pt>
                <c:pt idx="22">
                  <c:v>5.1999999999999998E-2</c:v>
                </c:pt>
                <c:pt idx="23">
                  <c:v>5.1999999999999998E-2</c:v>
                </c:pt>
                <c:pt idx="24">
                  <c:v>9.6000000000000002E-2</c:v>
                </c:pt>
                <c:pt idx="25">
                  <c:v>9.6000000000000002E-2</c:v>
                </c:pt>
                <c:pt idx="26">
                  <c:v>9.6000000000000002E-2</c:v>
                </c:pt>
                <c:pt idx="27">
                  <c:v>9.6000000000000002E-2</c:v>
                </c:pt>
                <c:pt idx="28">
                  <c:v>0.129</c:v>
                </c:pt>
                <c:pt idx="29">
                  <c:v>0.129</c:v>
                </c:pt>
                <c:pt idx="30">
                  <c:v>0.129</c:v>
                </c:pt>
                <c:pt idx="31">
                  <c:v>0.129</c:v>
                </c:pt>
                <c:pt idx="32">
                  <c:v>0.129</c:v>
                </c:pt>
                <c:pt idx="33">
                  <c:v>0.129</c:v>
                </c:pt>
                <c:pt idx="34">
                  <c:v>0.129</c:v>
                </c:pt>
                <c:pt idx="35">
                  <c:v>0.129</c:v>
                </c:pt>
                <c:pt idx="36">
                  <c:v>0.14799999999999999</c:v>
                </c:pt>
                <c:pt idx="37">
                  <c:v>0.14799999999999999</c:v>
                </c:pt>
                <c:pt idx="38">
                  <c:v>0.17299999999999999</c:v>
                </c:pt>
                <c:pt idx="39">
                  <c:v>0.17299999999999999</c:v>
                </c:pt>
                <c:pt idx="40">
                  <c:v>0.20499999999999999</c:v>
                </c:pt>
                <c:pt idx="41">
                  <c:v>0.20499999999999999</c:v>
                </c:pt>
                <c:pt idx="42">
                  <c:v>0.23899999999999999</c:v>
                </c:pt>
                <c:pt idx="43">
                  <c:v>0.23899999999999999</c:v>
                </c:pt>
                <c:pt idx="44">
                  <c:v>0.26700000000000002</c:v>
                </c:pt>
                <c:pt idx="45">
                  <c:v>0.26700000000000002</c:v>
                </c:pt>
                <c:pt idx="46">
                  <c:v>0.26700000000000002</c:v>
                </c:pt>
                <c:pt idx="47">
                  <c:v>0.26700000000000002</c:v>
                </c:pt>
                <c:pt idx="48">
                  <c:v>0.26700000000000002</c:v>
                </c:pt>
                <c:pt idx="49">
                  <c:v>0.26700000000000002</c:v>
                </c:pt>
                <c:pt idx="50">
                  <c:v>0.26700000000000002</c:v>
                </c:pt>
                <c:pt idx="51">
                  <c:v>0.26700000000000002</c:v>
                </c:pt>
                <c:pt idx="52">
                  <c:v>0.26700000000000002</c:v>
                </c:pt>
              </c:numCache>
            </c:numRef>
          </c:yVal>
          <c:smooth val="0"/>
          <c:extLst>
            <c:ext xmlns:c16="http://schemas.microsoft.com/office/drawing/2014/chart" uri="{C3380CC4-5D6E-409C-BE32-E72D297353CC}">
              <c16:uniqueId val="{0000006B-7F5E-4A40-ACF9-3CFBCD0F595B}"/>
            </c:ext>
          </c:extLst>
        </c:ser>
        <c:ser>
          <c:idx val="2"/>
          <c:order val="2"/>
          <c:tx>
            <c:strRef>
              <c:f>'Mkt. share change'!$O$4</c:f>
              <c:strCache>
                <c:ptCount val="1"/>
                <c:pt idx="0">
                  <c:v>Category 3</c:v>
                </c:pt>
              </c:strCache>
            </c:strRef>
          </c:tx>
          <c:spPr>
            <a:ln w="12700" cap="rnd">
              <a:solidFill>
                <a:schemeClr val="accent3"/>
              </a:solidFill>
              <a:round/>
            </a:ln>
            <a:effectLst/>
          </c:spPr>
          <c:marker>
            <c:symbol val="none"/>
          </c:marker>
          <c:dLbls>
            <c:dLbl>
              <c:idx val="0"/>
              <c:tx>
                <c:strRef>
                  <c:f>'Mkt. share change'!$X$5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{D2A667EB-7A44-47A1-A48C-6ACAF53B49B0}</c15:txfldGUID>
                      <c15:f>'Mkt. share change'!$X$5</c15:f>
                      <c15:dlblFieldTableCache>
                        <c:ptCount val="1"/>
                      </c15:dlblFieldTableCache>
                    </c15:dlblFTEntry>
                  </c15:dlblFieldTable>
                  <c15:showDataLabelsRange val="0"/>
                </c:ext>
                <c:ext xmlns:c16="http://schemas.microsoft.com/office/drawing/2014/chart" uri="{C3380CC4-5D6E-409C-BE32-E72D297353CC}">
                  <c16:uniqueId val="{0000006C-7F5E-4A40-ACF9-3CFBCD0F595B}"/>
                </c:ext>
              </c:extLst>
            </c:dLbl>
            <c:dLbl>
              <c:idx val="1"/>
              <c:tx>
                <c:strRef>
                  <c:f>'Mkt. share change'!$X$6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{33936E85-3636-478B-80B0-977384F9FCAB}</c15:txfldGUID>
                      <c15:f>'Mkt. share change'!$X$6</c15:f>
                      <c15:dlblFieldTableCache>
                        <c:ptCount val="1"/>
                      </c15:dlblFieldTableCache>
                    </c15:dlblFTEntry>
                  </c15:dlblFieldTable>
                  <c15:showDataLabelsRange val="0"/>
                </c:ext>
                <c:ext xmlns:c16="http://schemas.microsoft.com/office/drawing/2014/chart" uri="{C3380CC4-5D6E-409C-BE32-E72D297353CC}">
                  <c16:uniqueId val="{0000006D-7F5E-4A40-ACF9-3CFBCD0F595B}"/>
                </c:ext>
              </c:extLst>
            </c:dLbl>
            <c:dLbl>
              <c:idx val="2"/>
              <c:tx>
                <c:strRef>
                  <c:f>'Mkt. share change'!$X$7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{A5741B6B-E9EA-42CE-8CF0-E046F0B3ADBA}</c15:txfldGUID>
                      <c15:f>'Mkt. share change'!$X$7</c15:f>
                      <c15:dlblFieldTableCache>
                        <c:ptCount val="1"/>
                      </c15:dlblFieldTableCache>
                    </c15:dlblFTEntry>
                  </c15:dlblFieldTable>
                  <c15:showDataLabelsRange val="0"/>
                </c:ext>
                <c:ext xmlns:c16="http://schemas.microsoft.com/office/drawing/2014/chart" uri="{C3380CC4-5D6E-409C-BE32-E72D297353CC}">
                  <c16:uniqueId val="{0000006E-7F5E-4A40-ACF9-3CFBCD0F595B}"/>
                </c:ext>
              </c:extLst>
            </c:dLbl>
            <c:dLbl>
              <c:idx val="3"/>
              <c:tx>
                <c:strRef>
                  <c:f>'Mkt. share change'!$X$8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{FFF34295-238C-4C44-8D7E-A6CD9183F3E3}</c15:txfldGUID>
                      <c15:f>'Mkt. share change'!$X$8</c15:f>
                      <c15:dlblFieldTableCache>
                        <c:ptCount val="1"/>
                      </c15:dlblFieldTableCache>
                    </c15:dlblFTEntry>
                  </c15:dlblFieldTable>
                  <c15:showDataLabelsRange val="0"/>
                </c:ext>
                <c:ext xmlns:c16="http://schemas.microsoft.com/office/drawing/2014/chart" uri="{C3380CC4-5D6E-409C-BE32-E72D297353CC}">
                  <c16:uniqueId val="{0000006F-7F5E-4A40-ACF9-3CFBCD0F595B}"/>
                </c:ext>
              </c:extLst>
            </c:dLbl>
            <c:dLbl>
              <c:idx val="4"/>
              <c:tx>
                <c:strRef>
                  <c:f>'Mkt. share change'!$X$9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{27994A6A-E627-4F52-8826-FA36CFA80AA4}</c15:txfldGUID>
                      <c15:f>'Mkt. share change'!$X$9</c15:f>
                      <c15:dlblFieldTableCache>
                        <c:ptCount val="1"/>
                      </c15:dlblFieldTableCache>
                    </c15:dlblFTEntry>
                  </c15:dlblFieldTable>
                  <c15:showDataLabelsRange val="0"/>
                </c:ext>
                <c:ext xmlns:c16="http://schemas.microsoft.com/office/drawing/2014/chart" uri="{C3380CC4-5D6E-409C-BE32-E72D297353CC}">
                  <c16:uniqueId val="{00000070-7F5E-4A40-ACF9-3CFBCD0F595B}"/>
                </c:ext>
              </c:extLst>
            </c:dLbl>
            <c:dLbl>
              <c:idx val="5"/>
              <c:tx>
                <c:strRef>
                  <c:f>'Mkt. share change'!$X$10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{CB3E0639-B2DE-417D-B3EF-465BFF061961}</c15:txfldGUID>
                      <c15:f>'Mkt. share change'!$X$10</c15:f>
                      <c15:dlblFieldTableCache>
                        <c:ptCount val="1"/>
                      </c15:dlblFieldTableCache>
                    </c15:dlblFTEntry>
                  </c15:dlblFieldTable>
                  <c15:showDataLabelsRange val="0"/>
                </c:ext>
                <c:ext xmlns:c16="http://schemas.microsoft.com/office/drawing/2014/chart" uri="{C3380CC4-5D6E-409C-BE32-E72D297353CC}">
                  <c16:uniqueId val="{00000071-7F5E-4A40-ACF9-3CFBCD0F595B}"/>
                </c:ext>
              </c:extLst>
            </c:dLbl>
            <c:dLbl>
              <c:idx val="6"/>
              <c:tx>
                <c:strRef>
                  <c:f>'Mkt. share change'!$X$11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{DE392AB1-89D4-42FC-B17F-6AC24DEC3DAF}</c15:txfldGUID>
                      <c15:f>'Mkt. share change'!$X$11</c15:f>
                      <c15:dlblFieldTableCache>
                        <c:ptCount val="1"/>
                      </c15:dlblFieldTableCache>
                    </c15:dlblFTEntry>
                  </c15:dlblFieldTable>
                  <c15:showDataLabelsRange val="0"/>
                </c:ext>
                <c:ext xmlns:c16="http://schemas.microsoft.com/office/drawing/2014/chart" uri="{C3380CC4-5D6E-409C-BE32-E72D297353CC}">
                  <c16:uniqueId val="{00000072-7F5E-4A40-ACF9-3CFBCD0F595B}"/>
                </c:ext>
              </c:extLst>
            </c:dLbl>
            <c:dLbl>
              <c:idx val="7"/>
              <c:tx>
                <c:strRef>
                  <c:f>'Mkt. share change'!$X$12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{1B98F354-4A32-4935-884C-FFEA0A7ED7B6}</c15:txfldGUID>
                      <c15:f>'Mkt. share change'!$X$12</c15:f>
                      <c15:dlblFieldTableCache>
                        <c:ptCount val="1"/>
                      </c15:dlblFieldTableCache>
                    </c15:dlblFTEntry>
                  </c15:dlblFieldTable>
                  <c15:showDataLabelsRange val="0"/>
                </c:ext>
                <c:ext xmlns:c16="http://schemas.microsoft.com/office/drawing/2014/chart" uri="{C3380CC4-5D6E-409C-BE32-E72D297353CC}">
                  <c16:uniqueId val="{00000073-7F5E-4A40-ACF9-3CFBCD0F595B}"/>
                </c:ext>
              </c:extLst>
            </c:dLbl>
            <c:dLbl>
              <c:idx val="8"/>
              <c:tx>
                <c:strRef>
                  <c:f>'Mkt. share change'!$X$13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{C204BF05-821B-470F-B822-61DF28802CE7}</c15:txfldGUID>
                      <c15:f>'Mkt. share change'!$X$13</c15:f>
                      <c15:dlblFieldTableCache>
                        <c:ptCount val="1"/>
                      </c15:dlblFieldTableCache>
                    </c15:dlblFTEntry>
                  </c15:dlblFieldTable>
                  <c15:showDataLabelsRange val="0"/>
                </c:ext>
                <c:ext xmlns:c16="http://schemas.microsoft.com/office/drawing/2014/chart" uri="{C3380CC4-5D6E-409C-BE32-E72D297353CC}">
                  <c16:uniqueId val="{00000074-7F5E-4A40-ACF9-3CFBCD0F595B}"/>
                </c:ext>
              </c:extLst>
            </c:dLbl>
            <c:dLbl>
              <c:idx val="9"/>
              <c:tx>
                <c:strRef>
                  <c:f>'Mkt. share change'!$X$14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{C40D498E-1E93-41EE-B78B-1F2EE107B82D}</c15:txfldGUID>
                      <c15:f>'Mkt. share change'!$X$14</c15:f>
                      <c15:dlblFieldTableCache>
                        <c:ptCount val="1"/>
                      </c15:dlblFieldTableCache>
                    </c15:dlblFTEntry>
                  </c15:dlblFieldTable>
                  <c15:showDataLabelsRange val="0"/>
                </c:ext>
                <c:ext xmlns:c16="http://schemas.microsoft.com/office/drawing/2014/chart" uri="{C3380CC4-5D6E-409C-BE32-E72D297353CC}">
                  <c16:uniqueId val="{00000075-7F5E-4A40-ACF9-3CFBCD0F595B}"/>
                </c:ext>
              </c:extLst>
            </c:dLbl>
            <c:dLbl>
              <c:idx val="10"/>
              <c:tx>
                <c:strRef>
                  <c:f>'Mkt. share change'!$X$15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{17E3DDE6-B5B1-4262-8E5C-C3B70464B77B}</c15:txfldGUID>
                      <c15:f>'Mkt. share change'!$X$15</c15:f>
                      <c15:dlblFieldTableCache>
                        <c:ptCount val="1"/>
                      </c15:dlblFieldTableCache>
                    </c15:dlblFTEntry>
                  </c15:dlblFieldTable>
                  <c15:showDataLabelsRange val="0"/>
                </c:ext>
                <c:ext xmlns:c16="http://schemas.microsoft.com/office/drawing/2014/chart" uri="{C3380CC4-5D6E-409C-BE32-E72D297353CC}">
                  <c16:uniqueId val="{00000076-7F5E-4A40-ACF9-3CFBCD0F595B}"/>
                </c:ext>
              </c:extLst>
            </c:dLbl>
            <c:dLbl>
              <c:idx val="11"/>
              <c:tx>
                <c:strRef>
                  <c:f>'Mkt. share change'!$X$16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{C0AD199F-C810-4D1F-BDDA-4ED9631CC973}</c15:txfldGUID>
                      <c15:f>'Mkt. share change'!$X$16</c15:f>
                      <c15:dlblFieldTableCache>
                        <c:ptCount val="1"/>
                      </c15:dlblFieldTableCache>
                    </c15:dlblFTEntry>
                  </c15:dlblFieldTable>
                  <c15:showDataLabelsRange val="0"/>
                </c:ext>
                <c:ext xmlns:c16="http://schemas.microsoft.com/office/drawing/2014/chart" uri="{C3380CC4-5D6E-409C-BE32-E72D297353CC}">
                  <c16:uniqueId val="{00000077-7F5E-4A40-ACF9-3CFBCD0F595B}"/>
                </c:ext>
              </c:extLst>
            </c:dLbl>
            <c:dLbl>
              <c:idx val="12"/>
              <c:tx>
                <c:strRef>
                  <c:f>'Mkt. share change'!$X$17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{CBB61C16-D7F8-4682-98EF-A4D318FCA476}</c15:txfldGUID>
                      <c15:f>'Mkt. share change'!$X$17</c15:f>
                      <c15:dlblFieldTableCache>
                        <c:ptCount val="1"/>
                      </c15:dlblFieldTableCache>
                    </c15:dlblFTEntry>
                  </c15:dlblFieldTable>
                  <c15:showDataLabelsRange val="0"/>
                </c:ext>
                <c:ext xmlns:c16="http://schemas.microsoft.com/office/drawing/2014/chart" uri="{C3380CC4-5D6E-409C-BE32-E72D297353CC}">
                  <c16:uniqueId val="{00000078-7F5E-4A40-ACF9-3CFBCD0F595B}"/>
                </c:ext>
              </c:extLst>
            </c:dLbl>
            <c:dLbl>
              <c:idx val="13"/>
              <c:tx>
                <c:strRef>
                  <c:f>'Mkt. share change'!$X$18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{B3799D42-2F02-421D-9678-0B251C545B02}</c15:txfldGUID>
                      <c15:f>'Mkt. share change'!$X$18</c15:f>
                      <c15:dlblFieldTableCache>
                        <c:ptCount val="1"/>
                      </c15:dlblFieldTableCache>
                    </c15:dlblFTEntry>
                  </c15:dlblFieldTable>
                  <c15:showDataLabelsRange val="0"/>
                </c:ext>
                <c:ext xmlns:c16="http://schemas.microsoft.com/office/drawing/2014/chart" uri="{C3380CC4-5D6E-409C-BE32-E72D297353CC}">
                  <c16:uniqueId val="{00000079-7F5E-4A40-ACF9-3CFBCD0F595B}"/>
                </c:ext>
              </c:extLst>
            </c:dLbl>
            <c:dLbl>
              <c:idx val="14"/>
              <c:tx>
                <c:strRef>
                  <c:f>'Mkt. share change'!$X$19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{AFA44105-5FB4-47B0-A69E-C187F02322A0}</c15:txfldGUID>
                      <c15:f>'Mkt. share change'!$X$19</c15:f>
                      <c15:dlblFieldTableCache>
                        <c:ptCount val="1"/>
                      </c15:dlblFieldTableCache>
                    </c15:dlblFTEntry>
                  </c15:dlblFieldTable>
                  <c15:showDataLabelsRange val="0"/>
                </c:ext>
                <c:ext xmlns:c16="http://schemas.microsoft.com/office/drawing/2014/chart" uri="{C3380CC4-5D6E-409C-BE32-E72D297353CC}">
                  <c16:uniqueId val="{0000007A-7F5E-4A40-ACF9-3CFBCD0F595B}"/>
                </c:ext>
              </c:extLst>
            </c:dLbl>
            <c:dLbl>
              <c:idx val="15"/>
              <c:tx>
                <c:strRef>
                  <c:f>'Mkt. share change'!$X$20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{BB198DB6-6D2A-412A-92DD-1C9435E23386}</c15:txfldGUID>
                      <c15:f>'Mkt. share change'!$X$20</c15:f>
                      <c15:dlblFieldTableCache>
                        <c:ptCount val="1"/>
                      </c15:dlblFieldTableCache>
                    </c15:dlblFTEntry>
                  </c15:dlblFieldTable>
                  <c15:showDataLabelsRange val="0"/>
                </c:ext>
                <c:ext xmlns:c16="http://schemas.microsoft.com/office/drawing/2014/chart" uri="{C3380CC4-5D6E-409C-BE32-E72D297353CC}">
                  <c16:uniqueId val="{0000007B-7F5E-4A40-ACF9-3CFBCD0F595B}"/>
                </c:ext>
              </c:extLst>
            </c:dLbl>
            <c:dLbl>
              <c:idx val="16"/>
              <c:tx>
                <c:strRef>
                  <c:f>'Mkt. share change'!$X$21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{E8051283-6292-4EAF-937F-8C4DAFCE4A8B}</c15:txfldGUID>
                      <c15:f>'Mkt. share change'!$X$21</c15:f>
                      <c15:dlblFieldTableCache>
                        <c:ptCount val="1"/>
                      </c15:dlblFieldTableCache>
                    </c15:dlblFTEntry>
                  </c15:dlblFieldTable>
                  <c15:showDataLabelsRange val="0"/>
                </c:ext>
                <c:ext xmlns:c16="http://schemas.microsoft.com/office/drawing/2014/chart" uri="{C3380CC4-5D6E-409C-BE32-E72D297353CC}">
                  <c16:uniqueId val="{0000007C-7F5E-4A40-ACF9-3CFBCD0F595B}"/>
                </c:ext>
              </c:extLst>
            </c:dLbl>
            <c:dLbl>
              <c:idx val="17"/>
              <c:tx>
                <c:strRef>
                  <c:f>'Mkt. share change'!$X$22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{EB89A011-4DBE-4348-92A7-A38C71D78B8F}</c15:txfldGUID>
                      <c15:f>'Mkt. share change'!$X$22</c15:f>
                      <c15:dlblFieldTableCache>
                        <c:ptCount val="1"/>
                      </c15:dlblFieldTableCache>
                    </c15:dlblFTEntry>
                  </c15:dlblFieldTable>
                  <c15:showDataLabelsRange val="0"/>
                </c:ext>
                <c:ext xmlns:c16="http://schemas.microsoft.com/office/drawing/2014/chart" uri="{C3380CC4-5D6E-409C-BE32-E72D297353CC}">
                  <c16:uniqueId val="{0000007D-7F5E-4A40-ACF9-3CFBCD0F595B}"/>
                </c:ext>
              </c:extLst>
            </c:dLbl>
            <c:dLbl>
              <c:idx val="18"/>
              <c:tx>
                <c:strRef>
                  <c:f>'Mkt. share change'!$X$23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{CB7F03A8-8663-4A1F-BD10-6A8F3FD78D72}</c15:txfldGUID>
                      <c15:f>'Mkt. share change'!$X$23</c15:f>
                      <c15:dlblFieldTableCache>
                        <c:ptCount val="1"/>
                      </c15:dlblFieldTableCache>
                    </c15:dlblFTEntry>
                  </c15:dlblFieldTable>
                  <c15:showDataLabelsRange val="0"/>
                </c:ext>
                <c:ext xmlns:c16="http://schemas.microsoft.com/office/drawing/2014/chart" uri="{C3380CC4-5D6E-409C-BE32-E72D297353CC}">
                  <c16:uniqueId val="{0000007E-7F5E-4A40-ACF9-3CFBCD0F595B}"/>
                </c:ext>
              </c:extLst>
            </c:dLbl>
            <c:dLbl>
              <c:idx val="19"/>
              <c:tx>
                <c:strRef>
                  <c:f>'Mkt. share change'!$X$24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{EA24E5DE-CAB5-4A1F-88A3-F89AB09FBC8B}</c15:txfldGUID>
                      <c15:f>'Mkt. share change'!$X$24</c15:f>
                      <c15:dlblFieldTableCache>
                        <c:ptCount val="1"/>
                      </c15:dlblFieldTableCache>
                    </c15:dlblFTEntry>
                  </c15:dlblFieldTable>
                  <c15:showDataLabelsRange val="0"/>
                </c:ext>
                <c:ext xmlns:c16="http://schemas.microsoft.com/office/drawing/2014/chart" uri="{C3380CC4-5D6E-409C-BE32-E72D297353CC}">
                  <c16:uniqueId val="{0000007F-7F5E-4A40-ACF9-3CFBCD0F595B}"/>
                </c:ext>
              </c:extLst>
            </c:dLbl>
            <c:dLbl>
              <c:idx val="20"/>
              <c:tx>
                <c:strRef>
                  <c:f>'Mkt. share change'!$X$25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{FBF09530-BFE7-4A84-9300-B1E6D9AE70C2}</c15:txfldGUID>
                      <c15:f>'Mkt. share change'!$X$25</c15:f>
                      <c15:dlblFieldTableCache>
                        <c:ptCount val="1"/>
                      </c15:dlblFieldTableCache>
                    </c15:dlblFTEntry>
                  </c15:dlblFieldTable>
                  <c15:showDataLabelsRange val="0"/>
                </c:ext>
                <c:ext xmlns:c16="http://schemas.microsoft.com/office/drawing/2014/chart" uri="{C3380CC4-5D6E-409C-BE32-E72D297353CC}">
                  <c16:uniqueId val="{00000080-7F5E-4A40-ACF9-3CFBCD0F595B}"/>
                </c:ext>
              </c:extLst>
            </c:dLbl>
            <c:dLbl>
              <c:idx val="21"/>
              <c:tx>
                <c:strRef>
                  <c:f>'Mkt. share change'!$X$26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{20EFD23C-F929-497D-B923-94F3081E275A}</c15:txfldGUID>
                      <c15:f>'Mkt. share change'!$X$26</c15:f>
                      <c15:dlblFieldTableCache>
                        <c:ptCount val="1"/>
                      </c15:dlblFieldTableCache>
                    </c15:dlblFTEntry>
                  </c15:dlblFieldTable>
                  <c15:showDataLabelsRange val="0"/>
                </c:ext>
                <c:ext xmlns:c16="http://schemas.microsoft.com/office/drawing/2014/chart" uri="{C3380CC4-5D6E-409C-BE32-E72D297353CC}">
                  <c16:uniqueId val="{00000081-7F5E-4A40-ACF9-3CFBCD0F595B}"/>
                </c:ext>
              </c:extLst>
            </c:dLbl>
            <c:dLbl>
              <c:idx val="22"/>
              <c:tx>
                <c:strRef>
                  <c:f>'Mkt. share change'!$X$27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{65CD39D6-FEDF-486C-8912-37655F4418B1}</c15:txfldGUID>
                      <c15:f>'Mkt. share change'!$X$27</c15:f>
                      <c15:dlblFieldTableCache>
                        <c:ptCount val="1"/>
                      </c15:dlblFieldTableCache>
                    </c15:dlblFTEntry>
                  </c15:dlblFieldTable>
                  <c15:showDataLabelsRange val="0"/>
                </c:ext>
                <c:ext xmlns:c16="http://schemas.microsoft.com/office/drawing/2014/chart" uri="{C3380CC4-5D6E-409C-BE32-E72D297353CC}">
                  <c16:uniqueId val="{00000082-7F5E-4A40-ACF9-3CFBCD0F595B}"/>
                </c:ext>
              </c:extLst>
            </c:dLbl>
            <c:dLbl>
              <c:idx val="23"/>
              <c:tx>
                <c:strRef>
                  <c:f>'Mkt. share change'!$X$28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{57FC9BCE-64A6-4C3D-B071-B582277CB2F5}</c15:txfldGUID>
                      <c15:f>'Mkt. share change'!$X$28</c15:f>
                      <c15:dlblFieldTableCache>
                        <c:ptCount val="1"/>
                      </c15:dlblFieldTableCache>
                    </c15:dlblFTEntry>
                  </c15:dlblFieldTable>
                  <c15:showDataLabelsRange val="0"/>
                </c:ext>
                <c:ext xmlns:c16="http://schemas.microsoft.com/office/drawing/2014/chart" uri="{C3380CC4-5D6E-409C-BE32-E72D297353CC}">
                  <c16:uniqueId val="{00000083-7F5E-4A40-ACF9-3CFBCD0F595B}"/>
                </c:ext>
              </c:extLst>
            </c:dLbl>
            <c:dLbl>
              <c:idx val="24"/>
              <c:tx>
                <c:strRef>
                  <c:f>'Mkt. share change'!$X$29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{A3B2DF00-C2AA-404D-BD07-685CD1C3DE50}</c15:txfldGUID>
                      <c15:f>'Mkt. share change'!$X$29</c15:f>
                      <c15:dlblFieldTableCache>
                        <c:ptCount val="1"/>
                      </c15:dlblFieldTableCache>
                    </c15:dlblFTEntry>
                  </c15:dlblFieldTable>
                  <c15:showDataLabelsRange val="0"/>
                </c:ext>
                <c:ext xmlns:c16="http://schemas.microsoft.com/office/drawing/2014/chart" uri="{C3380CC4-5D6E-409C-BE32-E72D297353CC}">
                  <c16:uniqueId val="{00000084-7F5E-4A40-ACF9-3CFBCD0F595B}"/>
                </c:ext>
              </c:extLst>
            </c:dLbl>
            <c:dLbl>
              <c:idx val="25"/>
              <c:tx>
                <c:strRef>
                  <c:f>'Mkt. share change'!$X$30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{AFC87D9F-DFC7-4F1A-912B-C2EC4F707C63}</c15:txfldGUID>
                      <c15:f>'Mkt. share change'!$X$30</c15:f>
                      <c15:dlblFieldTableCache>
                        <c:ptCount val="1"/>
                      </c15:dlblFieldTableCache>
                    </c15:dlblFTEntry>
                  </c15:dlblFieldTable>
                  <c15:showDataLabelsRange val="0"/>
                </c:ext>
                <c:ext xmlns:c16="http://schemas.microsoft.com/office/drawing/2014/chart" uri="{C3380CC4-5D6E-409C-BE32-E72D297353CC}">
                  <c16:uniqueId val="{00000085-7F5E-4A40-ACF9-3CFBCD0F595B}"/>
                </c:ext>
              </c:extLst>
            </c:dLbl>
            <c:dLbl>
              <c:idx val="26"/>
              <c:tx>
                <c:strRef>
                  <c:f>'Mkt. share change'!$X$31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{A7CE1BCE-B7AA-4C3B-BEB7-687F613ED041}</c15:txfldGUID>
                      <c15:f>'Mkt. share change'!$X$31</c15:f>
                      <c15:dlblFieldTableCache>
                        <c:ptCount val="1"/>
                      </c15:dlblFieldTableCache>
                    </c15:dlblFTEntry>
                  </c15:dlblFieldTable>
                  <c15:showDataLabelsRange val="0"/>
                </c:ext>
                <c:ext xmlns:c16="http://schemas.microsoft.com/office/drawing/2014/chart" uri="{C3380CC4-5D6E-409C-BE32-E72D297353CC}">
                  <c16:uniqueId val="{00000086-7F5E-4A40-ACF9-3CFBCD0F595B}"/>
                </c:ext>
              </c:extLst>
            </c:dLbl>
            <c:dLbl>
              <c:idx val="27"/>
              <c:tx>
                <c:strRef>
                  <c:f>'Mkt. share change'!$X$32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{264FD608-E739-4B21-8650-BB3A2E683760}</c15:txfldGUID>
                      <c15:f>'Mkt. share change'!$X$32</c15:f>
                      <c15:dlblFieldTableCache>
                        <c:ptCount val="1"/>
                      </c15:dlblFieldTableCache>
                    </c15:dlblFTEntry>
                  </c15:dlblFieldTable>
                  <c15:showDataLabelsRange val="0"/>
                </c:ext>
                <c:ext xmlns:c16="http://schemas.microsoft.com/office/drawing/2014/chart" uri="{C3380CC4-5D6E-409C-BE32-E72D297353CC}">
                  <c16:uniqueId val="{00000087-7F5E-4A40-ACF9-3CFBCD0F595B}"/>
                </c:ext>
              </c:extLst>
            </c:dLbl>
            <c:dLbl>
              <c:idx val="28"/>
              <c:tx>
                <c:strRef>
                  <c:f>'Mkt. share change'!$X$33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{A7ABC5F4-B502-4BB9-B9B9-F5FEA2AF6AAB}</c15:txfldGUID>
                      <c15:f>'Mkt. share change'!$X$33</c15:f>
                      <c15:dlblFieldTableCache>
                        <c:ptCount val="1"/>
                      </c15:dlblFieldTableCache>
                    </c15:dlblFTEntry>
                  </c15:dlblFieldTable>
                  <c15:showDataLabelsRange val="0"/>
                </c:ext>
                <c:ext xmlns:c16="http://schemas.microsoft.com/office/drawing/2014/chart" uri="{C3380CC4-5D6E-409C-BE32-E72D297353CC}">
                  <c16:uniqueId val="{00000088-7F5E-4A40-ACF9-3CFBCD0F595B}"/>
                </c:ext>
              </c:extLst>
            </c:dLbl>
            <c:dLbl>
              <c:idx val="29"/>
              <c:tx>
                <c:strRef>
                  <c:f>'Mkt. share change'!$X$34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{B808D92C-923E-4B2B-A644-FD2F604493DD}</c15:txfldGUID>
                      <c15:f>'Mkt. share change'!$X$34</c15:f>
                      <c15:dlblFieldTableCache>
                        <c:ptCount val="1"/>
                      </c15:dlblFieldTableCache>
                    </c15:dlblFTEntry>
                  </c15:dlblFieldTable>
                  <c15:showDataLabelsRange val="0"/>
                </c:ext>
                <c:ext xmlns:c16="http://schemas.microsoft.com/office/drawing/2014/chart" uri="{C3380CC4-5D6E-409C-BE32-E72D297353CC}">
                  <c16:uniqueId val="{00000089-7F5E-4A40-ACF9-3CFBCD0F595B}"/>
                </c:ext>
              </c:extLst>
            </c:dLbl>
            <c:dLbl>
              <c:idx val="30"/>
              <c:tx>
                <c:strRef>
                  <c:f>'Mkt. share change'!$X$35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{73EB9B7D-E34F-43B0-8003-75D798B22365}</c15:txfldGUID>
                      <c15:f>'Mkt. share change'!$X$35</c15:f>
                      <c15:dlblFieldTableCache>
                        <c:ptCount val="1"/>
                      </c15:dlblFieldTableCache>
                    </c15:dlblFTEntry>
                  </c15:dlblFieldTable>
                  <c15:showDataLabelsRange val="0"/>
                </c:ext>
                <c:ext xmlns:c16="http://schemas.microsoft.com/office/drawing/2014/chart" uri="{C3380CC4-5D6E-409C-BE32-E72D297353CC}">
                  <c16:uniqueId val="{0000008A-7F5E-4A40-ACF9-3CFBCD0F595B}"/>
                </c:ext>
              </c:extLst>
            </c:dLbl>
            <c:dLbl>
              <c:idx val="31"/>
              <c:tx>
                <c:strRef>
                  <c:f>'Mkt. share change'!$X$36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{D64F8FC3-D9BB-4195-A803-80CBB418AB40}</c15:txfldGUID>
                      <c15:f>'Mkt. share change'!$X$36</c15:f>
                      <c15:dlblFieldTableCache>
                        <c:ptCount val="1"/>
                      </c15:dlblFieldTableCache>
                    </c15:dlblFTEntry>
                  </c15:dlblFieldTable>
                  <c15:showDataLabelsRange val="0"/>
                </c:ext>
                <c:ext xmlns:c16="http://schemas.microsoft.com/office/drawing/2014/chart" uri="{C3380CC4-5D6E-409C-BE32-E72D297353CC}">
                  <c16:uniqueId val="{0000008B-7F5E-4A40-ACF9-3CFBCD0F595B}"/>
                </c:ext>
              </c:extLst>
            </c:dLbl>
            <c:dLbl>
              <c:idx val="32"/>
              <c:tx>
                <c:strRef>
                  <c:f>'Mkt. share change'!$X$37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{99167B9A-C95F-4B60-A802-C0726F4FA75A}</c15:txfldGUID>
                      <c15:f>'Mkt. share change'!$X$37</c15:f>
                      <c15:dlblFieldTableCache>
                        <c:ptCount val="1"/>
                      </c15:dlblFieldTableCache>
                    </c15:dlblFTEntry>
                  </c15:dlblFieldTable>
                  <c15:showDataLabelsRange val="0"/>
                </c:ext>
                <c:ext xmlns:c16="http://schemas.microsoft.com/office/drawing/2014/chart" uri="{C3380CC4-5D6E-409C-BE32-E72D297353CC}">
                  <c16:uniqueId val="{0000008C-7F5E-4A40-ACF9-3CFBCD0F595B}"/>
                </c:ext>
              </c:extLst>
            </c:dLbl>
            <c:dLbl>
              <c:idx val="33"/>
              <c:tx>
                <c:strRef>
                  <c:f>'Mkt. share change'!$X$38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{04EEA43A-0A3B-4947-B0A4-3899E720C01E}</c15:txfldGUID>
                      <c15:f>'Mkt. share change'!$X$38</c15:f>
                      <c15:dlblFieldTableCache>
                        <c:ptCount val="1"/>
                      </c15:dlblFieldTableCache>
                    </c15:dlblFTEntry>
                  </c15:dlblFieldTable>
                  <c15:showDataLabelsRange val="0"/>
                </c:ext>
                <c:ext xmlns:c16="http://schemas.microsoft.com/office/drawing/2014/chart" uri="{C3380CC4-5D6E-409C-BE32-E72D297353CC}">
                  <c16:uniqueId val="{0000008D-7F5E-4A40-ACF9-3CFBCD0F595B}"/>
                </c:ext>
              </c:extLst>
            </c:dLbl>
            <c:dLbl>
              <c:idx val="34"/>
              <c:tx>
                <c:strRef>
                  <c:f>'Mkt. share change'!$X$39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{EC525D38-A125-46B6-B7C4-1EF389E2E55D}</c15:txfldGUID>
                      <c15:f>'Mkt. share change'!$X$39</c15:f>
                      <c15:dlblFieldTableCache>
                        <c:ptCount val="1"/>
                      </c15:dlblFieldTableCache>
                    </c15:dlblFTEntry>
                  </c15:dlblFieldTable>
                  <c15:showDataLabelsRange val="0"/>
                </c:ext>
                <c:ext xmlns:c16="http://schemas.microsoft.com/office/drawing/2014/chart" uri="{C3380CC4-5D6E-409C-BE32-E72D297353CC}">
                  <c16:uniqueId val="{0000008E-7F5E-4A40-ACF9-3CFBCD0F595B}"/>
                </c:ext>
              </c:extLst>
            </c:dLbl>
            <c:dLbl>
              <c:idx val="35"/>
              <c:tx>
                <c:strRef>
                  <c:f>'Mkt. share change'!$X$40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{C2025B50-E42F-4FD0-842C-A7C1289855E4}</c15:txfldGUID>
                      <c15:f>'Mkt. share change'!$X$40</c15:f>
                      <c15:dlblFieldTableCache>
                        <c:ptCount val="1"/>
                      </c15:dlblFieldTableCache>
                    </c15:dlblFTEntry>
                  </c15:dlblFieldTable>
                  <c15:showDataLabelsRange val="0"/>
                </c:ext>
                <c:ext xmlns:c16="http://schemas.microsoft.com/office/drawing/2014/chart" uri="{C3380CC4-5D6E-409C-BE32-E72D297353CC}">
                  <c16:uniqueId val="{0000008F-7F5E-4A40-ACF9-3CFBCD0F595B}"/>
                </c:ext>
              </c:extLst>
            </c:dLbl>
            <c:dLbl>
              <c:idx val="36"/>
              <c:tx>
                <c:strRef>
                  <c:f>'Mkt. share change'!$X$41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{08058CF2-A14A-4297-9F87-FB95B67BDE94}</c15:txfldGUID>
                      <c15:f>'Mkt. share change'!$X$41</c15:f>
                      <c15:dlblFieldTableCache>
                        <c:ptCount val="1"/>
                      </c15:dlblFieldTableCache>
                    </c15:dlblFTEntry>
                  </c15:dlblFieldTable>
                  <c15:showDataLabelsRange val="0"/>
                </c:ext>
                <c:ext xmlns:c16="http://schemas.microsoft.com/office/drawing/2014/chart" uri="{C3380CC4-5D6E-409C-BE32-E72D297353CC}">
                  <c16:uniqueId val="{00000090-7F5E-4A40-ACF9-3CFBCD0F595B}"/>
                </c:ext>
              </c:extLst>
            </c:dLbl>
            <c:dLbl>
              <c:idx val="37"/>
              <c:tx>
                <c:strRef>
                  <c:f>'Mkt. share change'!$X$42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{17EA1212-CE34-46E3-9A33-4432388CB14D}</c15:txfldGUID>
                      <c15:f>'Mkt. share change'!$X$42</c15:f>
                      <c15:dlblFieldTableCache>
                        <c:ptCount val="1"/>
                      </c15:dlblFieldTableCache>
                    </c15:dlblFTEntry>
                  </c15:dlblFieldTable>
                  <c15:showDataLabelsRange val="0"/>
                </c:ext>
                <c:ext xmlns:c16="http://schemas.microsoft.com/office/drawing/2014/chart" uri="{C3380CC4-5D6E-409C-BE32-E72D297353CC}">
                  <c16:uniqueId val="{00000091-7F5E-4A40-ACF9-3CFBCD0F595B}"/>
                </c:ext>
              </c:extLst>
            </c:dLbl>
            <c:dLbl>
              <c:idx val="38"/>
              <c:tx>
                <c:strRef>
                  <c:f>'Mkt. share change'!$X$43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{6B2E34CC-5A1F-41A3-A0E9-C669716B7EBF}</c15:txfldGUID>
                      <c15:f>'Mkt. share change'!$X$43</c15:f>
                      <c15:dlblFieldTableCache>
                        <c:ptCount val="1"/>
                      </c15:dlblFieldTableCache>
                    </c15:dlblFTEntry>
                  </c15:dlblFieldTable>
                  <c15:showDataLabelsRange val="0"/>
                </c:ext>
                <c:ext xmlns:c16="http://schemas.microsoft.com/office/drawing/2014/chart" uri="{C3380CC4-5D6E-409C-BE32-E72D297353CC}">
                  <c16:uniqueId val="{00000092-7F5E-4A40-ACF9-3CFBCD0F595B}"/>
                </c:ext>
              </c:extLst>
            </c:dLbl>
            <c:dLbl>
              <c:idx val="39"/>
              <c:tx>
                <c:strRef>
                  <c:f>'Mkt. share change'!$X$44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{03541B98-3DAE-4F3D-8C95-19E6DE4175CB}</c15:txfldGUID>
                      <c15:f>'Mkt. share change'!$X$44</c15:f>
                      <c15:dlblFieldTableCache>
                        <c:ptCount val="1"/>
                      </c15:dlblFieldTableCache>
                    </c15:dlblFTEntry>
                  </c15:dlblFieldTable>
                  <c15:showDataLabelsRange val="0"/>
                </c:ext>
                <c:ext xmlns:c16="http://schemas.microsoft.com/office/drawing/2014/chart" uri="{C3380CC4-5D6E-409C-BE32-E72D297353CC}">
                  <c16:uniqueId val="{00000093-7F5E-4A40-ACF9-3CFBCD0F595B}"/>
                </c:ext>
              </c:extLst>
            </c:dLbl>
            <c:dLbl>
              <c:idx val="40"/>
              <c:tx>
                <c:strRef>
                  <c:f>'Mkt. share change'!$X$45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{6377467A-D2C8-4D6D-97D7-F474A9D3B1B4}</c15:txfldGUID>
                      <c15:f>'Mkt. share change'!$X$45</c15:f>
                      <c15:dlblFieldTableCache>
                        <c:ptCount val="1"/>
                      </c15:dlblFieldTableCache>
                    </c15:dlblFTEntry>
                  </c15:dlblFieldTable>
                  <c15:showDataLabelsRange val="0"/>
                </c:ext>
                <c:ext xmlns:c16="http://schemas.microsoft.com/office/drawing/2014/chart" uri="{C3380CC4-5D6E-409C-BE32-E72D297353CC}">
                  <c16:uniqueId val="{00000094-7F5E-4A40-ACF9-3CFBCD0F595B}"/>
                </c:ext>
              </c:extLst>
            </c:dLbl>
            <c:dLbl>
              <c:idx val="41"/>
              <c:tx>
                <c:strRef>
                  <c:f>'Mkt. share change'!$X$46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{4D8F65EB-6EA6-46DB-8D91-A7553A91CBF7}</c15:txfldGUID>
                      <c15:f>'Mkt. share change'!$X$46</c15:f>
                      <c15:dlblFieldTableCache>
                        <c:ptCount val="1"/>
                      </c15:dlblFieldTableCache>
                    </c15:dlblFTEntry>
                  </c15:dlblFieldTable>
                  <c15:showDataLabelsRange val="0"/>
                </c:ext>
                <c:ext xmlns:c16="http://schemas.microsoft.com/office/drawing/2014/chart" uri="{C3380CC4-5D6E-409C-BE32-E72D297353CC}">
                  <c16:uniqueId val="{00000095-7F5E-4A40-ACF9-3CFBCD0F595B}"/>
                </c:ext>
              </c:extLst>
            </c:dLbl>
            <c:dLbl>
              <c:idx val="42"/>
              <c:tx>
                <c:strRef>
                  <c:f>'Mkt. share change'!$X$47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{61539446-A711-4D88-A159-CD4CBF2CCBB0}</c15:txfldGUID>
                      <c15:f>'Mkt. share change'!$X$47</c15:f>
                      <c15:dlblFieldTableCache>
                        <c:ptCount val="1"/>
                      </c15:dlblFieldTableCache>
                    </c15:dlblFTEntry>
                  </c15:dlblFieldTable>
                  <c15:showDataLabelsRange val="0"/>
                </c:ext>
                <c:ext xmlns:c16="http://schemas.microsoft.com/office/drawing/2014/chart" uri="{C3380CC4-5D6E-409C-BE32-E72D297353CC}">
                  <c16:uniqueId val="{00000096-7F5E-4A40-ACF9-3CFBCD0F595B}"/>
                </c:ext>
              </c:extLst>
            </c:dLbl>
            <c:dLbl>
              <c:idx val="43"/>
              <c:tx>
                <c:strRef>
                  <c:f>'Mkt. share change'!$X$48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{68C249EE-5D57-43C4-8715-754071690D45}</c15:txfldGUID>
                      <c15:f>'Mkt. share change'!$X$48</c15:f>
                      <c15:dlblFieldTableCache>
                        <c:ptCount val="1"/>
                      </c15:dlblFieldTableCache>
                    </c15:dlblFTEntry>
                  </c15:dlblFieldTable>
                  <c15:showDataLabelsRange val="0"/>
                </c:ext>
                <c:ext xmlns:c16="http://schemas.microsoft.com/office/drawing/2014/chart" uri="{C3380CC4-5D6E-409C-BE32-E72D297353CC}">
                  <c16:uniqueId val="{00000097-7F5E-4A40-ACF9-3CFBCD0F595B}"/>
                </c:ext>
              </c:extLst>
            </c:dLbl>
            <c:dLbl>
              <c:idx val="44"/>
              <c:tx>
                <c:strRef>
                  <c:f>'Mkt. share change'!$X$49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{8044D8D0-668F-4839-AE97-BDA6D304DC43}</c15:txfldGUID>
                      <c15:f>'Mkt. share change'!$X$49</c15:f>
                      <c15:dlblFieldTableCache>
                        <c:ptCount val="1"/>
                      </c15:dlblFieldTableCache>
                    </c15:dlblFTEntry>
                  </c15:dlblFieldTable>
                  <c15:showDataLabelsRange val="0"/>
                </c:ext>
                <c:ext xmlns:c16="http://schemas.microsoft.com/office/drawing/2014/chart" uri="{C3380CC4-5D6E-409C-BE32-E72D297353CC}">
                  <c16:uniqueId val="{00000098-7F5E-4A40-ACF9-3CFBCD0F595B}"/>
                </c:ext>
              </c:extLst>
            </c:dLbl>
            <c:dLbl>
              <c:idx val="45"/>
              <c:tx>
                <c:strRef>
                  <c:f>'Mkt. share change'!$X$50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{DC22BB56-1E2B-4ED4-A12A-6E8E282584A8}</c15:txfldGUID>
                      <c15:f>'Mkt. share change'!$X$50</c15:f>
                      <c15:dlblFieldTableCache>
                        <c:ptCount val="1"/>
                      </c15:dlblFieldTableCache>
                    </c15:dlblFTEntry>
                  </c15:dlblFieldTable>
                  <c15:showDataLabelsRange val="0"/>
                </c:ext>
                <c:ext xmlns:c16="http://schemas.microsoft.com/office/drawing/2014/chart" uri="{C3380CC4-5D6E-409C-BE32-E72D297353CC}">
                  <c16:uniqueId val="{00000099-7F5E-4A40-ACF9-3CFBCD0F595B}"/>
                </c:ext>
              </c:extLst>
            </c:dLbl>
            <c:dLbl>
              <c:idx val="46"/>
              <c:tx>
                <c:strRef>
                  <c:f>'Mkt. share change'!$X$51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{3FBA004A-F1C2-4BD0-A6AB-082722CF390B}</c15:txfldGUID>
                      <c15:f>'Mkt. share change'!$X$51</c15:f>
                      <c15:dlblFieldTableCache>
                        <c:ptCount val="1"/>
                      </c15:dlblFieldTableCache>
                    </c15:dlblFTEntry>
                  </c15:dlblFieldTable>
                  <c15:showDataLabelsRange val="0"/>
                </c:ext>
                <c:ext xmlns:c16="http://schemas.microsoft.com/office/drawing/2014/chart" uri="{C3380CC4-5D6E-409C-BE32-E72D297353CC}">
                  <c16:uniqueId val="{0000009A-7F5E-4A40-ACF9-3CFBCD0F595B}"/>
                </c:ext>
              </c:extLst>
            </c:dLbl>
            <c:dLbl>
              <c:idx val="47"/>
              <c:tx>
                <c:strRef>
                  <c:f>'Mkt. share change'!$X$52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{8305CF1B-CB3F-45EC-9668-DB2F2113AC9D}</c15:txfldGUID>
                      <c15:f>'Mkt. share change'!$X$52</c15:f>
                      <c15:dlblFieldTableCache>
                        <c:ptCount val="1"/>
                      </c15:dlblFieldTableCache>
                    </c15:dlblFTEntry>
                  </c15:dlblFieldTable>
                  <c15:showDataLabelsRange val="0"/>
                </c:ext>
                <c:ext xmlns:c16="http://schemas.microsoft.com/office/drawing/2014/chart" uri="{C3380CC4-5D6E-409C-BE32-E72D297353CC}">
                  <c16:uniqueId val="{0000009B-7F5E-4A40-ACF9-3CFBCD0F595B}"/>
                </c:ext>
              </c:extLst>
            </c:dLbl>
            <c:dLbl>
              <c:idx val="48"/>
              <c:tx>
                <c:strRef>
                  <c:f>'Mkt. share change'!$X$53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{5F3359E9-B54B-48B6-B020-BF35765B00DA}</c15:txfldGUID>
                      <c15:f>'Mkt. share change'!$X$53</c15:f>
                      <c15:dlblFieldTableCache>
                        <c:ptCount val="1"/>
                      </c15:dlblFieldTableCache>
                    </c15:dlblFTEntry>
                  </c15:dlblFieldTable>
                  <c15:showDataLabelsRange val="0"/>
                </c:ext>
                <c:ext xmlns:c16="http://schemas.microsoft.com/office/drawing/2014/chart" uri="{C3380CC4-5D6E-409C-BE32-E72D297353CC}">
                  <c16:uniqueId val="{0000009C-7F5E-4A40-ACF9-3CFBCD0F595B}"/>
                </c:ext>
              </c:extLst>
            </c:dLbl>
            <c:dLbl>
              <c:idx val="49"/>
              <c:tx>
                <c:strRef>
                  <c:f>'Mkt. share change'!$X$54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{227907AA-252A-4880-A4EC-8E8A8548F728}</c15:txfldGUID>
                      <c15:f>'Mkt. share change'!$X$54</c15:f>
                      <c15:dlblFieldTableCache>
                        <c:ptCount val="1"/>
                      </c15:dlblFieldTableCache>
                    </c15:dlblFTEntry>
                  </c15:dlblFieldTable>
                  <c15:showDataLabelsRange val="0"/>
                </c:ext>
                <c:ext xmlns:c16="http://schemas.microsoft.com/office/drawing/2014/chart" uri="{C3380CC4-5D6E-409C-BE32-E72D297353CC}">
                  <c16:uniqueId val="{0000009D-7F5E-4A40-ACF9-3CFBCD0F595B}"/>
                </c:ext>
              </c:extLst>
            </c:dLbl>
            <c:dLbl>
              <c:idx val="50"/>
              <c:tx>
                <c:strRef>
                  <c:f>'Mkt. share change'!$X$55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{51381056-016F-4B68-A011-C05BDF3FBF52}</c15:txfldGUID>
                      <c15:f>'Mkt. share change'!$X$55</c15:f>
                      <c15:dlblFieldTableCache>
                        <c:ptCount val="1"/>
                      </c15:dlblFieldTableCache>
                    </c15:dlblFTEntry>
                  </c15:dlblFieldTable>
                  <c15:showDataLabelsRange val="0"/>
                </c:ext>
                <c:ext xmlns:c16="http://schemas.microsoft.com/office/drawing/2014/chart" uri="{C3380CC4-5D6E-409C-BE32-E72D297353CC}">
                  <c16:uniqueId val="{0000009E-7F5E-4A40-ACF9-3CFBCD0F595B}"/>
                </c:ext>
              </c:extLst>
            </c:dLbl>
            <c:dLbl>
              <c:idx val="51"/>
              <c:tx>
                <c:strRef>
                  <c:f>'Mkt. share change'!$X$56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{EBED427A-B255-44A8-AB15-6564C8BE2EF7}</c15:txfldGUID>
                      <c15:f>'Mkt. share change'!$X$56</c15:f>
                      <c15:dlblFieldTableCache>
                        <c:ptCount val="1"/>
                      </c15:dlblFieldTableCache>
                    </c15:dlblFTEntry>
                  </c15:dlblFieldTable>
                  <c15:showDataLabelsRange val="0"/>
                </c:ext>
                <c:ext xmlns:c16="http://schemas.microsoft.com/office/drawing/2014/chart" uri="{C3380CC4-5D6E-409C-BE32-E72D297353CC}">
                  <c16:uniqueId val="{0000009F-7F5E-4A40-ACF9-3CFBCD0F595B}"/>
                </c:ext>
              </c:extLst>
            </c:dLbl>
            <c:dLbl>
              <c:idx val="52"/>
              <c:tx>
                <c:strRef>
                  <c:f>'Mkt. share change'!$X$57</c:f>
                  <c:strCache>
                    <c:ptCount val="1"/>
                    <c:pt idx="0">
                      <c:v>Category 3</c:v>
                    </c:pt>
                  </c:strCache>
                </c:strRef>
              </c:tx>
              <c:spPr/>
              <c:txPr>
                <a:bodyPr/>
                <a:lstStyle/>
                <a:p>
                  <a:pPr>
                    <a:defRPr sz="1100" b="0" i="0" strike="noStrike">
                      <a:solidFill>
                        <a:schemeClr val="bg1">
                          <a:lumMod val="50000"/>
                        </a:schemeClr>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{350EE11A-49A2-40EA-A946-B4EB8D5768D4}</c15:txfldGUID>
                      <c15:f>'Mkt. share change'!$X$57</c15:f>
                      <c15:dlblFieldTableCache>
                        <c:ptCount val="1"/>
                        <c:pt idx="0">
                          <c:v>Category 3</c:v>
                        </c:pt>
                      </c15:dlblFieldTableCache>
                    </c15:dlblFTEntry>
                  </c15:dlblFieldTable>
                  <c15:showDataLabelsRange val="0"/>
                </c:ext>
                <c:ext xmlns:c16="http://schemas.microsoft.com/office/drawing/2014/chart" uri="{C3380CC4-5D6E-409C-BE32-E72D297353CC}">
                  <c16:uniqueId val="{000000A0-7F5E-4A40-ACF9-3CFBCD0F595B}"/>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change'!$O$5:$O$57</c:f>
              <c:numCache>
                <c:formatCode>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0</c:v>
                </c:pt>
                <c:pt idx="15">
                  <c:v>0</c:v>
                </c:pt>
                <c:pt idx="16">
                  <c:v>0</c:v>
                </c:pt>
                <c:pt idx="17">
                  <c:v>0</c:v>
                </c:pt>
                <c:pt idx="18">
                  <c:v>0</c:v>
                </c:pt>
                <c:pt idx="19">
                  <c:v>0</c:v>
                </c:pt>
                <c:pt idx="20">
                  <c:v>3.5999999999999997E-2</c:v>
                </c:pt>
                <c:pt idx="21">
                  <c:v>3.5999999999999997E-2</c:v>
                </c:pt>
                <c:pt idx="22">
                  <c:v>3.5999999999999997E-2</c:v>
                </c:pt>
                <c:pt idx="23">
                  <c:v>3.5999999999999997E-2</c:v>
                </c:pt>
                <c:pt idx="24">
                  <c:v>4.4999999999999998E-2</c:v>
                </c:pt>
                <c:pt idx="25">
                  <c:v>4.4999999999999998E-2</c:v>
                </c:pt>
                <c:pt idx="26">
                  <c:v>8.4999999999999992E-2</c:v>
                </c:pt>
                <c:pt idx="27">
                  <c:v>8.4999999999999992E-2</c:v>
                </c:pt>
                <c:pt idx="28">
                  <c:v>8.4999999999999992E-2</c:v>
                </c:pt>
                <c:pt idx="29">
                  <c:v>8.4999999999999992E-2</c:v>
                </c:pt>
                <c:pt idx="30">
                  <c:v>8.4999999999999992E-2</c:v>
                </c:pt>
                <c:pt idx="31">
                  <c:v>8.4999999999999992E-2</c:v>
                </c:pt>
                <c:pt idx="32">
                  <c:v>8.4999999999999992E-2</c:v>
                </c:pt>
                <c:pt idx="33">
                  <c:v>8.4999999999999992E-2</c:v>
                </c:pt>
                <c:pt idx="34">
                  <c:v>0.105</c:v>
                </c:pt>
                <c:pt idx="35">
                  <c:v>0.105</c:v>
                </c:pt>
                <c:pt idx="36">
                  <c:v>0.11899999999999999</c:v>
                </c:pt>
                <c:pt idx="37">
                  <c:v>0.11899999999999999</c:v>
                </c:pt>
                <c:pt idx="38">
                  <c:v>0.126</c:v>
                </c:pt>
                <c:pt idx="39">
                  <c:v>0.126</c:v>
                </c:pt>
                <c:pt idx="40">
                  <c:v>0.126</c:v>
                </c:pt>
                <c:pt idx="41">
                  <c:v>0.126</c:v>
                </c:pt>
                <c:pt idx="42">
                  <c:v>0.153</c:v>
                </c:pt>
                <c:pt idx="43">
                  <c:v>0.153</c:v>
                </c:pt>
                <c:pt idx="44">
                  <c:v>0.153</c:v>
                </c:pt>
                <c:pt idx="45">
                  <c:v>0.153</c:v>
                </c:pt>
                <c:pt idx="46">
                  <c:v>0.153</c:v>
                </c:pt>
                <c:pt idx="47">
                  <c:v>0.153</c:v>
                </c:pt>
                <c:pt idx="48">
                  <c:v>0.153</c:v>
                </c:pt>
                <c:pt idx="49">
                  <c:v>0.153</c:v>
                </c:pt>
                <c:pt idx="50">
                  <c:v>0.153</c:v>
                </c:pt>
                <c:pt idx="51">
                  <c:v>0.153</c:v>
                </c:pt>
                <c:pt idx="52">
                  <c:v>0.153</c:v>
                </c:pt>
              </c:numCache>
            </c:numRef>
          </c:yVal>
          <c:smooth val="0"/>
          <c:extLst>
            <c:ext xmlns:c16="http://schemas.microsoft.com/office/drawing/2014/chart" uri="{C3380CC4-5D6E-409C-BE32-E72D297353CC}">
              <c16:uniqueId val="{000000A1-7F5E-4A40-ACF9-3CFBCD0F595B}"/>
            </c:ext>
          </c:extLst>
        </c:ser>
        <c:ser>
          <c:idx val="3"/>
          <c:order val="3"/>
          <c:tx>
            <c:strRef>
              <c:f>'Mkt. share change'!$P$4</c:f>
              <c:strCache>
                <c:ptCount val="1"/>
                <c:pt idx="0">
                  <c:v>Category 4</c:v>
                </c:pt>
              </c:strCache>
            </c:strRef>
          </c:tx>
          <c:spPr>
            <a:ln w="12700" cap="rnd">
              <a:solidFill>
                <a:schemeClr val="accent4"/>
              </a:solidFill>
              <a:round/>
            </a:ln>
            <a:effectLst/>
          </c:spPr>
          <c:marker>
            <c:symbol val="none"/>
          </c:marker>
          <c:dLbls>
            <c:dLbl>
              <c:idx val="0"/>
              <c:tx>
                <c:strRef>
                  <c:f>'Mkt. share change'!$Y$5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{F434843B-B49D-4EED-A5BE-5F91474E361B}</c15:txfldGUID>
                      <c15:f>'Mkt. share change'!$Y$5</c15:f>
                      <c15:dlblFieldTableCache>
                        <c:ptCount val="1"/>
                      </c15:dlblFieldTableCache>
                    </c15:dlblFTEntry>
                  </c15:dlblFieldTable>
                  <c15:showDataLabelsRange val="0"/>
                </c:ext>
                <c:ext xmlns:c16="http://schemas.microsoft.com/office/drawing/2014/chart" uri="{C3380CC4-5D6E-409C-BE32-E72D297353CC}">
                  <c16:uniqueId val="{000000A2-7F5E-4A40-ACF9-3CFBCD0F595B}"/>
                </c:ext>
              </c:extLst>
            </c:dLbl>
            <c:dLbl>
              <c:idx val="1"/>
              <c:tx>
                <c:strRef>
                  <c:f>'Mkt. share change'!$Y$6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{B83FC5EE-77D0-48D6-BDCA-0281E8E4C532}</c15:txfldGUID>
                      <c15:f>'Mkt. share change'!$Y$6</c15:f>
                      <c15:dlblFieldTableCache>
                        <c:ptCount val="1"/>
                      </c15:dlblFieldTableCache>
                    </c15:dlblFTEntry>
                  </c15:dlblFieldTable>
                  <c15:showDataLabelsRange val="0"/>
                </c:ext>
                <c:ext xmlns:c16="http://schemas.microsoft.com/office/drawing/2014/chart" uri="{C3380CC4-5D6E-409C-BE32-E72D297353CC}">
                  <c16:uniqueId val="{000000A3-7F5E-4A40-ACF9-3CFBCD0F595B}"/>
                </c:ext>
              </c:extLst>
            </c:dLbl>
            <c:dLbl>
              <c:idx val="2"/>
              <c:tx>
                <c:strRef>
                  <c:f>'Mkt. share change'!$Y$7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{E4FA6D76-628C-4047-85EB-FC4ED7419F4B}</c15:txfldGUID>
                      <c15:f>'Mkt. share change'!$Y$7</c15:f>
                      <c15:dlblFieldTableCache>
                        <c:ptCount val="1"/>
                      </c15:dlblFieldTableCache>
                    </c15:dlblFTEntry>
                  </c15:dlblFieldTable>
                  <c15:showDataLabelsRange val="0"/>
                </c:ext>
                <c:ext xmlns:c16="http://schemas.microsoft.com/office/drawing/2014/chart" uri="{C3380CC4-5D6E-409C-BE32-E72D297353CC}">
                  <c16:uniqueId val="{000000A4-7F5E-4A40-ACF9-3CFBCD0F595B}"/>
                </c:ext>
              </c:extLst>
            </c:dLbl>
            <c:dLbl>
              <c:idx val="3"/>
              <c:tx>
                <c:strRef>
                  <c:f>'Mkt. share change'!$Y$8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{5A0F279E-9E7D-4185-9CCF-829067D7C156}</c15:txfldGUID>
                      <c15:f>'Mkt. share change'!$Y$8</c15:f>
                      <c15:dlblFieldTableCache>
                        <c:ptCount val="1"/>
                      </c15:dlblFieldTableCache>
                    </c15:dlblFTEntry>
                  </c15:dlblFieldTable>
                  <c15:showDataLabelsRange val="0"/>
                </c:ext>
                <c:ext xmlns:c16="http://schemas.microsoft.com/office/drawing/2014/chart" uri="{C3380CC4-5D6E-409C-BE32-E72D297353CC}">
                  <c16:uniqueId val="{000000A5-7F5E-4A40-ACF9-3CFBCD0F595B}"/>
                </c:ext>
              </c:extLst>
            </c:dLbl>
            <c:dLbl>
              <c:idx val="4"/>
              <c:tx>
                <c:strRef>
                  <c:f>'Mkt. share change'!$Y$9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{12F3DFAD-DADF-4606-B688-36C8D46E6594}</c15:txfldGUID>
                      <c15:f>'Mkt. share change'!$Y$9</c15:f>
                      <c15:dlblFieldTableCache>
                        <c:ptCount val="1"/>
                      </c15:dlblFieldTableCache>
                    </c15:dlblFTEntry>
                  </c15:dlblFieldTable>
                  <c15:showDataLabelsRange val="0"/>
                </c:ext>
                <c:ext xmlns:c16="http://schemas.microsoft.com/office/drawing/2014/chart" uri="{C3380CC4-5D6E-409C-BE32-E72D297353CC}">
                  <c16:uniqueId val="{000000A6-7F5E-4A40-ACF9-3CFBCD0F595B}"/>
                </c:ext>
              </c:extLst>
            </c:dLbl>
            <c:dLbl>
              <c:idx val="5"/>
              <c:tx>
                <c:strRef>
                  <c:f>'Mkt. share change'!$Y$10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{D64C1A24-7FDC-460D-A826-F29DF3B56E03}</c15:txfldGUID>
                      <c15:f>'Mkt. share change'!$Y$10</c15:f>
                      <c15:dlblFieldTableCache>
                        <c:ptCount val="1"/>
                      </c15:dlblFieldTableCache>
                    </c15:dlblFTEntry>
                  </c15:dlblFieldTable>
                  <c15:showDataLabelsRange val="0"/>
                </c:ext>
                <c:ext xmlns:c16="http://schemas.microsoft.com/office/drawing/2014/chart" uri="{C3380CC4-5D6E-409C-BE32-E72D297353CC}">
                  <c16:uniqueId val="{000000A7-7F5E-4A40-ACF9-3CFBCD0F595B}"/>
                </c:ext>
              </c:extLst>
            </c:dLbl>
            <c:dLbl>
              <c:idx val="6"/>
              <c:tx>
                <c:strRef>
                  <c:f>'Mkt. share change'!$Y$11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{D0B6B999-4AE1-4705-9A35-5254B64E7CF8}</c15:txfldGUID>
                      <c15:f>'Mkt. share change'!$Y$11</c15:f>
                      <c15:dlblFieldTableCache>
                        <c:ptCount val="1"/>
                      </c15:dlblFieldTableCache>
                    </c15:dlblFTEntry>
                  </c15:dlblFieldTable>
                  <c15:showDataLabelsRange val="0"/>
                </c:ext>
                <c:ext xmlns:c16="http://schemas.microsoft.com/office/drawing/2014/chart" uri="{C3380CC4-5D6E-409C-BE32-E72D297353CC}">
                  <c16:uniqueId val="{000000A8-7F5E-4A40-ACF9-3CFBCD0F595B}"/>
                </c:ext>
              </c:extLst>
            </c:dLbl>
            <c:dLbl>
              <c:idx val="7"/>
              <c:tx>
                <c:strRef>
                  <c:f>'Mkt. share change'!$Y$12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{B84CD2C6-3E56-4783-9DAA-2D8DFF919096}</c15:txfldGUID>
                      <c15:f>'Mkt. share change'!$Y$12</c15:f>
                      <c15:dlblFieldTableCache>
                        <c:ptCount val="1"/>
                      </c15:dlblFieldTableCache>
                    </c15:dlblFTEntry>
                  </c15:dlblFieldTable>
                  <c15:showDataLabelsRange val="0"/>
                </c:ext>
                <c:ext xmlns:c16="http://schemas.microsoft.com/office/drawing/2014/chart" uri="{C3380CC4-5D6E-409C-BE32-E72D297353CC}">
                  <c16:uniqueId val="{000000A9-7F5E-4A40-ACF9-3CFBCD0F595B}"/>
                </c:ext>
              </c:extLst>
            </c:dLbl>
            <c:dLbl>
              <c:idx val="8"/>
              <c:tx>
                <c:strRef>
                  <c:f>'Mkt. share change'!$Y$13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{C6CC228B-B342-415F-80AB-30597F793BEC}</c15:txfldGUID>
                      <c15:f>'Mkt. share change'!$Y$13</c15:f>
                      <c15:dlblFieldTableCache>
                        <c:ptCount val="1"/>
                      </c15:dlblFieldTableCache>
                    </c15:dlblFTEntry>
                  </c15:dlblFieldTable>
                  <c15:showDataLabelsRange val="0"/>
                </c:ext>
                <c:ext xmlns:c16="http://schemas.microsoft.com/office/drawing/2014/chart" uri="{C3380CC4-5D6E-409C-BE32-E72D297353CC}">
                  <c16:uniqueId val="{000000AA-7F5E-4A40-ACF9-3CFBCD0F595B}"/>
                </c:ext>
              </c:extLst>
            </c:dLbl>
            <c:dLbl>
              <c:idx val="9"/>
              <c:tx>
                <c:strRef>
                  <c:f>'Mkt. share change'!$Y$14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{B200A4AB-4D0A-4387-852E-5B4A9F033737}</c15:txfldGUID>
                      <c15:f>'Mkt. share change'!$Y$14</c15:f>
                      <c15:dlblFieldTableCache>
                        <c:ptCount val="1"/>
                      </c15:dlblFieldTableCache>
                    </c15:dlblFTEntry>
                  </c15:dlblFieldTable>
                  <c15:showDataLabelsRange val="0"/>
                </c:ext>
                <c:ext xmlns:c16="http://schemas.microsoft.com/office/drawing/2014/chart" uri="{C3380CC4-5D6E-409C-BE32-E72D297353CC}">
                  <c16:uniqueId val="{000000AB-7F5E-4A40-ACF9-3CFBCD0F595B}"/>
                </c:ext>
              </c:extLst>
            </c:dLbl>
            <c:dLbl>
              <c:idx val="10"/>
              <c:tx>
                <c:strRef>
                  <c:f>'Mkt. share change'!$Y$15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{B8714FFE-376F-439C-A6B1-C5B58BADB34B}</c15:txfldGUID>
                      <c15:f>'Mkt. share change'!$Y$15</c15:f>
                      <c15:dlblFieldTableCache>
                        <c:ptCount val="1"/>
                      </c15:dlblFieldTableCache>
                    </c15:dlblFTEntry>
                  </c15:dlblFieldTable>
                  <c15:showDataLabelsRange val="0"/>
                </c:ext>
                <c:ext xmlns:c16="http://schemas.microsoft.com/office/drawing/2014/chart" uri="{C3380CC4-5D6E-409C-BE32-E72D297353CC}">
                  <c16:uniqueId val="{000000AC-7F5E-4A40-ACF9-3CFBCD0F595B}"/>
                </c:ext>
              </c:extLst>
            </c:dLbl>
            <c:dLbl>
              <c:idx val="11"/>
              <c:tx>
                <c:strRef>
                  <c:f>'Mkt. share change'!$Y$16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{984E9928-CE43-4132-807A-CE1ED0A2C4B6}</c15:txfldGUID>
                      <c15:f>'Mkt. share change'!$Y$16</c15:f>
                      <c15:dlblFieldTableCache>
                        <c:ptCount val="1"/>
                      </c15:dlblFieldTableCache>
                    </c15:dlblFTEntry>
                  </c15:dlblFieldTable>
                  <c15:showDataLabelsRange val="0"/>
                </c:ext>
                <c:ext xmlns:c16="http://schemas.microsoft.com/office/drawing/2014/chart" uri="{C3380CC4-5D6E-409C-BE32-E72D297353CC}">
                  <c16:uniqueId val="{000000AD-7F5E-4A40-ACF9-3CFBCD0F595B}"/>
                </c:ext>
              </c:extLst>
            </c:dLbl>
            <c:dLbl>
              <c:idx val="12"/>
              <c:tx>
                <c:strRef>
                  <c:f>'Mkt. share change'!$Y$17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{98DC3F50-2C30-443C-94F4-8D0BBF909551}</c15:txfldGUID>
                      <c15:f>'Mkt. share change'!$Y$17</c15:f>
                      <c15:dlblFieldTableCache>
                        <c:ptCount val="1"/>
                      </c15:dlblFieldTableCache>
                    </c15:dlblFTEntry>
                  </c15:dlblFieldTable>
                  <c15:showDataLabelsRange val="0"/>
                </c:ext>
                <c:ext xmlns:c16="http://schemas.microsoft.com/office/drawing/2014/chart" uri="{C3380CC4-5D6E-409C-BE32-E72D297353CC}">
                  <c16:uniqueId val="{000000AE-7F5E-4A40-ACF9-3CFBCD0F595B}"/>
                </c:ext>
              </c:extLst>
            </c:dLbl>
            <c:dLbl>
              <c:idx val="13"/>
              <c:tx>
                <c:strRef>
                  <c:f>'Mkt. share change'!$Y$18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{A5F6DE77-0098-4F91-A852-9059D825ACBA}</c15:txfldGUID>
                      <c15:f>'Mkt. share change'!$Y$18</c15:f>
                      <c15:dlblFieldTableCache>
                        <c:ptCount val="1"/>
                      </c15:dlblFieldTableCache>
                    </c15:dlblFTEntry>
                  </c15:dlblFieldTable>
                  <c15:showDataLabelsRange val="0"/>
                </c:ext>
                <c:ext xmlns:c16="http://schemas.microsoft.com/office/drawing/2014/chart" uri="{C3380CC4-5D6E-409C-BE32-E72D297353CC}">
                  <c16:uniqueId val="{000000AF-7F5E-4A40-ACF9-3CFBCD0F595B}"/>
                </c:ext>
              </c:extLst>
            </c:dLbl>
            <c:dLbl>
              <c:idx val="14"/>
              <c:tx>
                <c:strRef>
                  <c:f>'Mkt. share change'!$Y$19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{4B67DA9F-277F-42CC-B5BB-A0FCDEF5A28D}</c15:txfldGUID>
                      <c15:f>'Mkt. share change'!$Y$19</c15:f>
                      <c15:dlblFieldTableCache>
                        <c:ptCount val="1"/>
                      </c15:dlblFieldTableCache>
                    </c15:dlblFTEntry>
                  </c15:dlblFieldTable>
                  <c15:showDataLabelsRange val="0"/>
                </c:ext>
                <c:ext xmlns:c16="http://schemas.microsoft.com/office/drawing/2014/chart" uri="{C3380CC4-5D6E-409C-BE32-E72D297353CC}">
                  <c16:uniqueId val="{000000B0-7F5E-4A40-ACF9-3CFBCD0F595B}"/>
                </c:ext>
              </c:extLst>
            </c:dLbl>
            <c:dLbl>
              <c:idx val="15"/>
              <c:tx>
                <c:strRef>
                  <c:f>'Mkt. share change'!$Y$20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{2FB1A387-F6C7-44F4-8C80-29ECD346EF13}</c15:txfldGUID>
                      <c15:f>'Mkt. share change'!$Y$20</c15:f>
                      <c15:dlblFieldTableCache>
                        <c:ptCount val="1"/>
                      </c15:dlblFieldTableCache>
                    </c15:dlblFTEntry>
                  </c15:dlblFieldTable>
                  <c15:showDataLabelsRange val="0"/>
                </c:ext>
                <c:ext xmlns:c16="http://schemas.microsoft.com/office/drawing/2014/chart" uri="{C3380CC4-5D6E-409C-BE32-E72D297353CC}">
                  <c16:uniqueId val="{000000B1-7F5E-4A40-ACF9-3CFBCD0F595B}"/>
                </c:ext>
              </c:extLst>
            </c:dLbl>
            <c:dLbl>
              <c:idx val="16"/>
              <c:tx>
                <c:strRef>
                  <c:f>'Mkt. share change'!$Y$21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{75409E50-47E8-4933-9EC1-3745A3D57972}</c15:txfldGUID>
                      <c15:f>'Mkt. share change'!$Y$21</c15:f>
                      <c15:dlblFieldTableCache>
                        <c:ptCount val="1"/>
                      </c15:dlblFieldTableCache>
                    </c15:dlblFTEntry>
                  </c15:dlblFieldTable>
                  <c15:showDataLabelsRange val="0"/>
                </c:ext>
                <c:ext xmlns:c16="http://schemas.microsoft.com/office/drawing/2014/chart" uri="{C3380CC4-5D6E-409C-BE32-E72D297353CC}">
                  <c16:uniqueId val="{000000B2-7F5E-4A40-ACF9-3CFBCD0F595B}"/>
                </c:ext>
              </c:extLst>
            </c:dLbl>
            <c:dLbl>
              <c:idx val="17"/>
              <c:tx>
                <c:strRef>
                  <c:f>'Mkt. share change'!$Y$22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{47604580-C9F8-4409-81D6-F588C02A6953}</c15:txfldGUID>
                      <c15:f>'Mkt. share change'!$Y$22</c15:f>
                      <c15:dlblFieldTableCache>
                        <c:ptCount val="1"/>
                      </c15:dlblFieldTableCache>
                    </c15:dlblFTEntry>
                  </c15:dlblFieldTable>
                  <c15:showDataLabelsRange val="0"/>
                </c:ext>
                <c:ext xmlns:c16="http://schemas.microsoft.com/office/drawing/2014/chart" uri="{C3380CC4-5D6E-409C-BE32-E72D297353CC}">
                  <c16:uniqueId val="{000000B3-7F5E-4A40-ACF9-3CFBCD0F595B}"/>
                </c:ext>
              </c:extLst>
            </c:dLbl>
            <c:dLbl>
              <c:idx val="18"/>
              <c:tx>
                <c:strRef>
                  <c:f>'Mkt. share change'!$Y$23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{D1375647-AF68-425A-B3A1-1B8920F840CE}</c15:txfldGUID>
                      <c15:f>'Mkt. share change'!$Y$23</c15:f>
                      <c15:dlblFieldTableCache>
                        <c:ptCount val="1"/>
                      </c15:dlblFieldTableCache>
                    </c15:dlblFTEntry>
                  </c15:dlblFieldTable>
                  <c15:showDataLabelsRange val="0"/>
                </c:ext>
                <c:ext xmlns:c16="http://schemas.microsoft.com/office/drawing/2014/chart" uri="{C3380CC4-5D6E-409C-BE32-E72D297353CC}">
                  <c16:uniqueId val="{000000B4-7F5E-4A40-ACF9-3CFBCD0F595B}"/>
                </c:ext>
              </c:extLst>
            </c:dLbl>
            <c:dLbl>
              <c:idx val="19"/>
              <c:tx>
                <c:strRef>
                  <c:f>'Mkt. share change'!$Y$24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{3923089E-FC6C-4426-A830-72F295C78F76}</c15:txfldGUID>
                      <c15:f>'Mkt. share change'!$Y$24</c15:f>
                      <c15:dlblFieldTableCache>
                        <c:ptCount val="1"/>
                      </c15:dlblFieldTableCache>
                    </c15:dlblFTEntry>
                  </c15:dlblFieldTable>
                  <c15:showDataLabelsRange val="0"/>
                </c:ext>
                <c:ext xmlns:c16="http://schemas.microsoft.com/office/drawing/2014/chart" uri="{C3380CC4-5D6E-409C-BE32-E72D297353CC}">
                  <c16:uniqueId val="{000000B5-7F5E-4A40-ACF9-3CFBCD0F595B}"/>
                </c:ext>
              </c:extLst>
            </c:dLbl>
            <c:dLbl>
              <c:idx val="20"/>
              <c:tx>
                <c:strRef>
                  <c:f>'Mkt. share change'!$Y$25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{A1FE8429-EF2D-437B-A9EB-74FECB50D5C9}</c15:txfldGUID>
                      <c15:f>'Mkt. share change'!$Y$25</c15:f>
                      <c15:dlblFieldTableCache>
                        <c:ptCount val="1"/>
                      </c15:dlblFieldTableCache>
                    </c15:dlblFTEntry>
                  </c15:dlblFieldTable>
                  <c15:showDataLabelsRange val="0"/>
                </c:ext>
                <c:ext xmlns:c16="http://schemas.microsoft.com/office/drawing/2014/chart" uri="{C3380CC4-5D6E-409C-BE32-E72D297353CC}">
                  <c16:uniqueId val="{000000B6-7F5E-4A40-ACF9-3CFBCD0F595B}"/>
                </c:ext>
              </c:extLst>
            </c:dLbl>
            <c:dLbl>
              <c:idx val="21"/>
              <c:tx>
                <c:strRef>
                  <c:f>'Mkt. share change'!$Y$26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{484B7961-69B4-44CA-B85F-CDC961C82FD0}</c15:txfldGUID>
                      <c15:f>'Mkt. share change'!$Y$26</c15:f>
                      <c15:dlblFieldTableCache>
                        <c:ptCount val="1"/>
                      </c15:dlblFieldTableCache>
                    </c15:dlblFTEntry>
                  </c15:dlblFieldTable>
                  <c15:showDataLabelsRange val="0"/>
                </c:ext>
                <c:ext xmlns:c16="http://schemas.microsoft.com/office/drawing/2014/chart" uri="{C3380CC4-5D6E-409C-BE32-E72D297353CC}">
                  <c16:uniqueId val="{000000B7-7F5E-4A40-ACF9-3CFBCD0F595B}"/>
                </c:ext>
              </c:extLst>
            </c:dLbl>
            <c:dLbl>
              <c:idx val="22"/>
              <c:tx>
                <c:strRef>
                  <c:f>'Mkt. share change'!$Y$27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{82B3BE56-DE79-4F3B-BD42-D558FC45C132}</c15:txfldGUID>
                      <c15:f>'Mkt. share change'!$Y$27</c15:f>
                      <c15:dlblFieldTableCache>
                        <c:ptCount val="1"/>
                      </c15:dlblFieldTableCache>
                    </c15:dlblFTEntry>
                  </c15:dlblFieldTable>
                  <c15:showDataLabelsRange val="0"/>
                </c:ext>
                <c:ext xmlns:c16="http://schemas.microsoft.com/office/drawing/2014/chart" uri="{C3380CC4-5D6E-409C-BE32-E72D297353CC}">
                  <c16:uniqueId val="{000000B8-7F5E-4A40-ACF9-3CFBCD0F595B}"/>
                </c:ext>
              </c:extLst>
            </c:dLbl>
            <c:dLbl>
              <c:idx val="23"/>
              <c:tx>
                <c:strRef>
                  <c:f>'Mkt. share change'!$Y$28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{CAA84821-DE0E-451F-B06D-8EE44B54C48B}</c15:txfldGUID>
                      <c15:f>'Mkt. share change'!$Y$28</c15:f>
                      <c15:dlblFieldTableCache>
                        <c:ptCount val="1"/>
                      </c15:dlblFieldTableCache>
                    </c15:dlblFTEntry>
                  </c15:dlblFieldTable>
                  <c15:showDataLabelsRange val="0"/>
                </c:ext>
                <c:ext xmlns:c16="http://schemas.microsoft.com/office/drawing/2014/chart" uri="{C3380CC4-5D6E-409C-BE32-E72D297353CC}">
                  <c16:uniqueId val="{000000B9-7F5E-4A40-ACF9-3CFBCD0F595B}"/>
                </c:ext>
              </c:extLst>
            </c:dLbl>
            <c:dLbl>
              <c:idx val="24"/>
              <c:tx>
                <c:strRef>
                  <c:f>'Mkt. share change'!$Y$29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{2144F76F-946A-47CB-8354-1C24106685DF}</c15:txfldGUID>
                      <c15:f>'Mkt. share change'!$Y$29</c15:f>
                      <c15:dlblFieldTableCache>
                        <c:ptCount val="1"/>
                      </c15:dlblFieldTableCache>
                    </c15:dlblFTEntry>
                  </c15:dlblFieldTable>
                  <c15:showDataLabelsRange val="0"/>
                </c:ext>
                <c:ext xmlns:c16="http://schemas.microsoft.com/office/drawing/2014/chart" uri="{C3380CC4-5D6E-409C-BE32-E72D297353CC}">
                  <c16:uniqueId val="{000000BA-7F5E-4A40-ACF9-3CFBCD0F595B}"/>
                </c:ext>
              </c:extLst>
            </c:dLbl>
            <c:dLbl>
              <c:idx val="25"/>
              <c:tx>
                <c:strRef>
                  <c:f>'Mkt. share change'!$Y$30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{6EBE8274-1860-4DF7-BF3E-8145D7C77AFC}</c15:txfldGUID>
                      <c15:f>'Mkt. share change'!$Y$30</c15:f>
                      <c15:dlblFieldTableCache>
                        <c:ptCount val="1"/>
                      </c15:dlblFieldTableCache>
                    </c15:dlblFTEntry>
                  </c15:dlblFieldTable>
                  <c15:showDataLabelsRange val="0"/>
                </c:ext>
                <c:ext xmlns:c16="http://schemas.microsoft.com/office/drawing/2014/chart" uri="{C3380CC4-5D6E-409C-BE32-E72D297353CC}">
                  <c16:uniqueId val="{000000BB-7F5E-4A40-ACF9-3CFBCD0F595B}"/>
                </c:ext>
              </c:extLst>
            </c:dLbl>
            <c:dLbl>
              <c:idx val="26"/>
              <c:tx>
                <c:strRef>
                  <c:f>'Mkt. share change'!$Y$31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{02F775E1-6ED6-454F-BC5D-FC2490177C57}</c15:txfldGUID>
                      <c15:f>'Mkt. share change'!$Y$31</c15:f>
                      <c15:dlblFieldTableCache>
                        <c:ptCount val="1"/>
                      </c15:dlblFieldTableCache>
                    </c15:dlblFTEntry>
                  </c15:dlblFieldTable>
                  <c15:showDataLabelsRange val="0"/>
                </c:ext>
                <c:ext xmlns:c16="http://schemas.microsoft.com/office/drawing/2014/chart" uri="{C3380CC4-5D6E-409C-BE32-E72D297353CC}">
                  <c16:uniqueId val="{000000BC-7F5E-4A40-ACF9-3CFBCD0F595B}"/>
                </c:ext>
              </c:extLst>
            </c:dLbl>
            <c:dLbl>
              <c:idx val="27"/>
              <c:tx>
                <c:strRef>
                  <c:f>'Mkt. share change'!$Y$32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{6B2184B2-17AB-4F86-8676-D0BF05F5D959}</c15:txfldGUID>
                      <c15:f>'Mkt. share change'!$Y$32</c15:f>
                      <c15:dlblFieldTableCache>
                        <c:ptCount val="1"/>
                      </c15:dlblFieldTableCache>
                    </c15:dlblFTEntry>
                  </c15:dlblFieldTable>
                  <c15:showDataLabelsRange val="0"/>
                </c:ext>
                <c:ext xmlns:c16="http://schemas.microsoft.com/office/drawing/2014/chart" uri="{C3380CC4-5D6E-409C-BE32-E72D297353CC}">
                  <c16:uniqueId val="{000000BD-7F5E-4A40-ACF9-3CFBCD0F595B}"/>
                </c:ext>
              </c:extLst>
            </c:dLbl>
            <c:dLbl>
              <c:idx val="28"/>
              <c:tx>
                <c:strRef>
                  <c:f>'Mkt. share change'!$Y$33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{1421BE28-406A-4A4A-BB90-A5F26A3E55C9}</c15:txfldGUID>
                      <c15:f>'Mkt. share change'!$Y$33</c15:f>
                      <c15:dlblFieldTableCache>
                        <c:ptCount val="1"/>
                      </c15:dlblFieldTableCache>
                    </c15:dlblFTEntry>
                  </c15:dlblFieldTable>
                  <c15:showDataLabelsRange val="0"/>
                </c:ext>
                <c:ext xmlns:c16="http://schemas.microsoft.com/office/drawing/2014/chart" uri="{C3380CC4-5D6E-409C-BE32-E72D297353CC}">
                  <c16:uniqueId val="{000000BE-7F5E-4A40-ACF9-3CFBCD0F595B}"/>
                </c:ext>
              </c:extLst>
            </c:dLbl>
            <c:dLbl>
              <c:idx val="29"/>
              <c:tx>
                <c:strRef>
                  <c:f>'Mkt. share change'!$Y$34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{EE509A34-0D49-42F8-B515-A54B9F4B724A}</c15:txfldGUID>
                      <c15:f>'Mkt. share change'!$Y$34</c15:f>
                      <c15:dlblFieldTableCache>
                        <c:ptCount val="1"/>
                      </c15:dlblFieldTableCache>
                    </c15:dlblFTEntry>
                  </c15:dlblFieldTable>
                  <c15:showDataLabelsRange val="0"/>
                </c:ext>
                <c:ext xmlns:c16="http://schemas.microsoft.com/office/drawing/2014/chart" uri="{C3380CC4-5D6E-409C-BE32-E72D297353CC}">
                  <c16:uniqueId val="{000000BF-7F5E-4A40-ACF9-3CFBCD0F595B}"/>
                </c:ext>
              </c:extLst>
            </c:dLbl>
            <c:dLbl>
              <c:idx val="30"/>
              <c:tx>
                <c:strRef>
                  <c:f>'Mkt. share change'!$Y$35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{05D8E625-9E98-48FD-87C1-EA32F942C4C2}</c15:txfldGUID>
                      <c15:f>'Mkt. share change'!$Y$35</c15:f>
                      <c15:dlblFieldTableCache>
                        <c:ptCount val="1"/>
                      </c15:dlblFieldTableCache>
                    </c15:dlblFTEntry>
                  </c15:dlblFieldTable>
                  <c15:showDataLabelsRange val="0"/>
                </c:ext>
                <c:ext xmlns:c16="http://schemas.microsoft.com/office/drawing/2014/chart" uri="{C3380CC4-5D6E-409C-BE32-E72D297353CC}">
                  <c16:uniqueId val="{000000C0-7F5E-4A40-ACF9-3CFBCD0F595B}"/>
                </c:ext>
              </c:extLst>
            </c:dLbl>
            <c:dLbl>
              <c:idx val="31"/>
              <c:tx>
                <c:strRef>
                  <c:f>'Mkt. share change'!$Y$36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{D64DB9C9-37D8-4E5F-A392-88576B871C63}</c15:txfldGUID>
                      <c15:f>'Mkt. share change'!$Y$36</c15:f>
                      <c15:dlblFieldTableCache>
                        <c:ptCount val="1"/>
                      </c15:dlblFieldTableCache>
                    </c15:dlblFTEntry>
                  </c15:dlblFieldTable>
                  <c15:showDataLabelsRange val="0"/>
                </c:ext>
                <c:ext xmlns:c16="http://schemas.microsoft.com/office/drawing/2014/chart" uri="{C3380CC4-5D6E-409C-BE32-E72D297353CC}">
                  <c16:uniqueId val="{000000C1-7F5E-4A40-ACF9-3CFBCD0F595B}"/>
                </c:ext>
              </c:extLst>
            </c:dLbl>
            <c:dLbl>
              <c:idx val="32"/>
              <c:tx>
                <c:strRef>
                  <c:f>'Mkt. share change'!$Y$37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{5F49518F-EA8E-4909-AF83-6B5C9075F2E4}</c15:txfldGUID>
                      <c15:f>'Mkt. share change'!$Y$37</c15:f>
                      <c15:dlblFieldTableCache>
                        <c:ptCount val="1"/>
                      </c15:dlblFieldTableCache>
                    </c15:dlblFTEntry>
                  </c15:dlblFieldTable>
                  <c15:showDataLabelsRange val="0"/>
                </c:ext>
                <c:ext xmlns:c16="http://schemas.microsoft.com/office/drawing/2014/chart" uri="{C3380CC4-5D6E-409C-BE32-E72D297353CC}">
                  <c16:uniqueId val="{000000C2-7F5E-4A40-ACF9-3CFBCD0F595B}"/>
                </c:ext>
              </c:extLst>
            </c:dLbl>
            <c:dLbl>
              <c:idx val="33"/>
              <c:tx>
                <c:strRef>
                  <c:f>'Mkt. share change'!$Y$38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{D3291A40-E37F-4F33-B58E-803919302229}</c15:txfldGUID>
                      <c15:f>'Mkt. share change'!$Y$38</c15:f>
                      <c15:dlblFieldTableCache>
                        <c:ptCount val="1"/>
                      </c15:dlblFieldTableCache>
                    </c15:dlblFTEntry>
                  </c15:dlblFieldTable>
                  <c15:showDataLabelsRange val="0"/>
                </c:ext>
                <c:ext xmlns:c16="http://schemas.microsoft.com/office/drawing/2014/chart" uri="{C3380CC4-5D6E-409C-BE32-E72D297353CC}">
                  <c16:uniqueId val="{000000C3-7F5E-4A40-ACF9-3CFBCD0F595B}"/>
                </c:ext>
              </c:extLst>
            </c:dLbl>
            <c:dLbl>
              <c:idx val="34"/>
              <c:tx>
                <c:strRef>
                  <c:f>'Mkt. share change'!$Y$39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{56705B77-D1D5-4CD6-BE5F-A80A90F0A180}</c15:txfldGUID>
                      <c15:f>'Mkt. share change'!$Y$39</c15:f>
                      <c15:dlblFieldTableCache>
                        <c:ptCount val="1"/>
                      </c15:dlblFieldTableCache>
                    </c15:dlblFTEntry>
                  </c15:dlblFieldTable>
                  <c15:showDataLabelsRange val="0"/>
                </c:ext>
                <c:ext xmlns:c16="http://schemas.microsoft.com/office/drawing/2014/chart" uri="{C3380CC4-5D6E-409C-BE32-E72D297353CC}">
                  <c16:uniqueId val="{000000C4-7F5E-4A40-ACF9-3CFBCD0F595B}"/>
                </c:ext>
              </c:extLst>
            </c:dLbl>
            <c:dLbl>
              <c:idx val="35"/>
              <c:tx>
                <c:strRef>
                  <c:f>'Mkt. share change'!$Y$40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{A07B4A0E-8A68-4E3D-AB56-C1B416CEA765}</c15:txfldGUID>
                      <c15:f>'Mkt. share change'!$Y$40</c15:f>
                      <c15:dlblFieldTableCache>
                        <c:ptCount val="1"/>
                      </c15:dlblFieldTableCache>
                    </c15:dlblFTEntry>
                  </c15:dlblFieldTable>
                  <c15:showDataLabelsRange val="0"/>
                </c:ext>
                <c:ext xmlns:c16="http://schemas.microsoft.com/office/drawing/2014/chart" uri="{C3380CC4-5D6E-409C-BE32-E72D297353CC}">
                  <c16:uniqueId val="{000000C5-7F5E-4A40-ACF9-3CFBCD0F595B}"/>
                </c:ext>
              </c:extLst>
            </c:dLbl>
            <c:dLbl>
              <c:idx val="36"/>
              <c:tx>
                <c:strRef>
                  <c:f>'Mkt. share change'!$Y$41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{E05454B5-773B-4F6F-884B-26BF95AF35E1}</c15:txfldGUID>
                      <c15:f>'Mkt. share change'!$Y$41</c15:f>
                      <c15:dlblFieldTableCache>
                        <c:ptCount val="1"/>
                      </c15:dlblFieldTableCache>
                    </c15:dlblFTEntry>
                  </c15:dlblFieldTable>
                  <c15:showDataLabelsRange val="0"/>
                </c:ext>
                <c:ext xmlns:c16="http://schemas.microsoft.com/office/drawing/2014/chart" uri="{C3380CC4-5D6E-409C-BE32-E72D297353CC}">
                  <c16:uniqueId val="{000000C6-7F5E-4A40-ACF9-3CFBCD0F595B}"/>
                </c:ext>
              </c:extLst>
            </c:dLbl>
            <c:dLbl>
              <c:idx val="37"/>
              <c:tx>
                <c:strRef>
                  <c:f>'Mkt. share change'!$Y$42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{A510F00C-2FA0-4866-BEEB-49B27B455D61}</c15:txfldGUID>
                      <c15:f>'Mkt. share change'!$Y$42</c15:f>
                      <c15:dlblFieldTableCache>
                        <c:ptCount val="1"/>
                      </c15:dlblFieldTableCache>
                    </c15:dlblFTEntry>
                  </c15:dlblFieldTable>
                  <c15:showDataLabelsRange val="0"/>
                </c:ext>
                <c:ext xmlns:c16="http://schemas.microsoft.com/office/drawing/2014/chart" uri="{C3380CC4-5D6E-409C-BE32-E72D297353CC}">
                  <c16:uniqueId val="{000000C7-7F5E-4A40-ACF9-3CFBCD0F595B}"/>
                </c:ext>
              </c:extLst>
            </c:dLbl>
            <c:dLbl>
              <c:idx val="38"/>
              <c:tx>
                <c:strRef>
                  <c:f>'Mkt. share change'!$Y$43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{8A96311D-C79E-4F67-864D-A1D79E51CC2D}</c15:txfldGUID>
                      <c15:f>'Mkt. share change'!$Y$43</c15:f>
                      <c15:dlblFieldTableCache>
                        <c:ptCount val="1"/>
                      </c15:dlblFieldTableCache>
                    </c15:dlblFTEntry>
                  </c15:dlblFieldTable>
                  <c15:showDataLabelsRange val="0"/>
                </c:ext>
                <c:ext xmlns:c16="http://schemas.microsoft.com/office/drawing/2014/chart" uri="{C3380CC4-5D6E-409C-BE32-E72D297353CC}">
                  <c16:uniqueId val="{000000C8-7F5E-4A40-ACF9-3CFBCD0F595B}"/>
                </c:ext>
              </c:extLst>
            </c:dLbl>
            <c:dLbl>
              <c:idx val="39"/>
              <c:tx>
                <c:strRef>
                  <c:f>'Mkt. share change'!$Y$44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{64846EDE-FE6D-4064-9D6D-8F535EDF54DB}</c15:txfldGUID>
                      <c15:f>'Mkt. share change'!$Y$44</c15:f>
                      <c15:dlblFieldTableCache>
                        <c:ptCount val="1"/>
                      </c15:dlblFieldTableCache>
                    </c15:dlblFTEntry>
                  </c15:dlblFieldTable>
                  <c15:showDataLabelsRange val="0"/>
                </c:ext>
                <c:ext xmlns:c16="http://schemas.microsoft.com/office/drawing/2014/chart" uri="{C3380CC4-5D6E-409C-BE32-E72D297353CC}">
                  <c16:uniqueId val="{000000C9-7F5E-4A40-ACF9-3CFBCD0F595B}"/>
                </c:ext>
              </c:extLst>
            </c:dLbl>
            <c:dLbl>
              <c:idx val="40"/>
              <c:tx>
                <c:strRef>
                  <c:f>'Mkt. share change'!$Y$45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{BBBAA478-3BC2-4C62-BD6F-F39E6F84E8AA}</c15:txfldGUID>
                      <c15:f>'Mkt. share change'!$Y$45</c15:f>
                      <c15:dlblFieldTableCache>
                        <c:ptCount val="1"/>
                      </c15:dlblFieldTableCache>
                    </c15:dlblFTEntry>
                  </c15:dlblFieldTable>
                  <c15:showDataLabelsRange val="0"/>
                </c:ext>
                <c:ext xmlns:c16="http://schemas.microsoft.com/office/drawing/2014/chart" uri="{C3380CC4-5D6E-409C-BE32-E72D297353CC}">
                  <c16:uniqueId val="{000000CA-7F5E-4A40-ACF9-3CFBCD0F595B}"/>
                </c:ext>
              </c:extLst>
            </c:dLbl>
            <c:dLbl>
              <c:idx val="41"/>
              <c:tx>
                <c:strRef>
                  <c:f>'Mkt. share change'!$Y$46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{6E2DF34C-C4CA-4F4A-8B2A-44A5E41A65AA}</c15:txfldGUID>
                      <c15:f>'Mkt. share change'!$Y$46</c15:f>
                      <c15:dlblFieldTableCache>
                        <c:ptCount val="1"/>
                      </c15:dlblFieldTableCache>
                    </c15:dlblFTEntry>
                  </c15:dlblFieldTable>
                  <c15:showDataLabelsRange val="0"/>
                </c:ext>
                <c:ext xmlns:c16="http://schemas.microsoft.com/office/drawing/2014/chart" uri="{C3380CC4-5D6E-409C-BE32-E72D297353CC}">
                  <c16:uniqueId val="{000000CB-7F5E-4A40-ACF9-3CFBCD0F595B}"/>
                </c:ext>
              </c:extLst>
            </c:dLbl>
            <c:dLbl>
              <c:idx val="42"/>
              <c:tx>
                <c:strRef>
                  <c:f>'Mkt. share change'!$Y$47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{00B775BA-F840-49E9-96AD-1310DE600CFB}</c15:txfldGUID>
                      <c15:f>'Mkt. share change'!$Y$47</c15:f>
                      <c15:dlblFieldTableCache>
                        <c:ptCount val="1"/>
                      </c15:dlblFieldTableCache>
                    </c15:dlblFTEntry>
                  </c15:dlblFieldTable>
                  <c15:showDataLabelsRange val="0"/>
                </c:ext>
                <c:ext xmlns:c16="http://schemas.microsoft.com/office/drawing/2014/chart" uri="{C3380CC4-5D6E-409C-BE32-E72D297353CC}">
                  <c16:uniqueId val="{000000CC-7F5E-4A40-ACF9-3CFBCD0F595B}"/>
                </c:ext>
              </c:extLst>
            </c:dLbl>
            <c:dLbl>
              <c:idx val="43"/>
              <c:tx>
                <c:strRef>
                  <c:f>'Mkt. share change'!$Y$48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{C0A60818-8B48-4490-B416-A3B8BCCEDFFD}</c15:txfldGUID>
                      <c15:f>'Mkt. share change'!$Y$48</c15:f>
                      <c15:dlblFieldTableCache>
                        <c:ptCount val="1"/>
                      </c15:dlblFieldTableCache>
                    </c15:dlblFTEntry>
                  </c15:dlblFieldTable>
                  <c15:showDataLabelsRange val="0"/>
                </c:ext>
                <c:ext xmlns:c16="http://schemas.microsoft.com/office/drawing/2014/chart" uri="{C3380CC4-5D6E-409C-BE32-E72D297353CC}">
                  <c16:uniqueId val="{000000CD-7F5E-4A40-ACF9-3CFBCD0F595B}"/>
                </c:ext>
              </c:extLst>
            </c:dLbl>
            <c:dLbl>
              <c:idx val="44"/>
              <c:tx>
                <c:strRef>
                  <c:f>'Mkt. share change'!$Y$49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{72BBA0DC-8283-4952-9503-93AC8D3B5912}</c15:txfldGUID>
                      <c15:f>'Mkt. share change'!$Y$49</c15:f>
                      <c15:dlblFieldTableCache>
                        <c:ptCount val="1"/>
                      </c15:dlblFieldTableCache>
                    </c15:dlblFTEntry>
                  </c15:dlblFieldTable>
                  <c15:showDataLabelsRange val="0"/>
                </c:ext>
                <c:ext xmlns:c16="http://schemas.microsoft.com/office/drawing/2014/chart" uri="{C3380CC4-5D6E-409C-BE32-E72D297353CC}">
                  <c16:uniqueId val="{000000CE-7F5E-4A40-ACF9-3CFBCD0F595B}"/>
                </c:ext>
              </c:extLst>
            </c:dLbl>
            <c:dLbl>
              <c:idx val="45"/>
              <c:tx>
                <c:strRef>
                  <c:f>'Mkt. share change'!$Y$50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{A571E575-1ECC-4528-AD5E-869BEFF3A583}</c15:txfldGUID>
                      <c15:f>'Mkt. share change'!$Y$50</c15:f>
                      <c15:dlblFieldTableCache>
                        <c:ptCount val="1"/>
                      </c15:dlblFieldTableCache>
                    </c15:dlblFTEntry>
                  </c15:dlblFieldTable>
                  <c15:showDataLabelsRange val="0"/>
                </c:ext>
                <c:ext xmlns:c16="http://schemas.microsoft.com/office/drawing/2014/chart" uri="{C3380CC4-5D6E-409C-BE32-E72D297353CC}">
                  <c16:uniqueId val="{000000CF-7F5E-4A40-ACF9-3CFBCD0F595B}"/>
                </c:ext>
              </c:extLst>
            </c:dLbl>
            <c:dLbl>
              <c:idx val="46"/>
              <c:tx>
                <c:strRef>
                  <c:f>'Mkt. share change'!$Y$51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{083F26D8-375B-4963-9E6E-E8B254469F0D}</c15:txfldGUID>
                      <c15:f>'Mkt. share change'!$Y$51</c15:f>
                      <c15:dlblFieldTableCache>
                        <c:ptCount val="1"/>
                      </c15:dlblFieldTableCache>
                    </c15:dlblFTEntry>
                  </c15:dlblFieldTable>
                  <c15:showDataLabelsRange val="0"/>
                </c:ext>
                <c:ext xmlns:c16="http://schemas.microsoft.com/office/drawing/2014/chart" uri="{C3380CC4-5D6E-409C-BE32-E72D297353CC}">
                  <c16:uniqueId val="{000000D0-7F5E-4A40-ACF9-3CFBCD0F595B}"/>
                </c:ext>
              </c:extLst>
            </c:dLbl>
            <c:dLbl>
              <c:idx val="47"/>
              <c:tx>
                <c:strRef>
                  <c:f>'Mkt. share change'!$Y$52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{2D94035C-EFCF-48FD-B33C-2E844E9E605E}</c15:txfldGUID>
                      <c15:f>'Mkt. share change'!$Y$52</c15:f>
                      <c15:dlblFieldTableCache>
                        <c:ptCount val="1"/>
                      </c15:dlblFieldTableCache>
                    </c15:dlblFTEntry>
                  </c15:dlblFieldTable>
                  <c15:showDataLabelsRange val="0"/>
                </c:ext>
                <c:ext xmlns:c16="http://schemas.microsoft.com/office/drawing/2014/chart" uri="{C3380CC4-5D6E-409C-BE32-E72D297353CC}">
                  <c16:uniqueId val="{000000D1-7F5E-4A40-ACF9-3CFBCD0F595B}"/>
                </c:ext>
              </c:extLst>
            </c:dLbl>
            <c:dLbl>
              <c:idx val="48"/>
              <c:tx>
                <c:strRef>
                  <c:f>'Mkt. share change'!$Y$53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{3B4A1754-8281-477D-AB60-A8B65B750BC3}</c15:txfldGUID>
                      <c15:f>'Mkt. share change'!$Y$53</c15:f>
                      <c15:dlblFieldTableCache>
                        <c:ptCount val="1"/>
                      </c15:dlblFieldTableCache>
                    </c15:dlblFTEntry>
                  </c15:dlblFieldTable>
                  <c15:showDataLabelsRange val="0"/>
                </c:ext>
                <c:ext xmlns:c16="http://schemas.microsoft.com/office/drawing/2014/chart" uri="{C3380CC4-5D6E-409C-BE32-E72D297353CC}">
                  <c16:uniqueId val="{000000D2-7F5E-4A40-ACF9-3CFBCD0F595B}"/>
                </c:ext>
              </c:extLst>
            </c:dLbl>
            <c:dLbl>
              <c:idx val="49"/>
              <c:tx>
                <c:strRef>
                  <c:f>'Mkt. share change'!$Y$54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{FFE81883-2607-49C2-B740-E828F598FC97}</c15:txfldGUID>
                      <c15:f>'Mkt. share change'!$Y$54</c15:f>
                      <c15:dlblFieldTableCache>
                        <c:ptCount val="1"/>
                      </c15:dlblFieldTableCache>
                    </c15:dlblFTEntry>
                  </c15:dlblFieldTable>
                  <c15:showDataLabelsRange val="0"/>
                </c:ext>
                <c:ext xmlns:c16="http://schemas.microsoft.com/office/drawing/2014/chart" uri="{C3380CC4-5D6E-409C-BE32-E72D297353CC}">
                  <c16:uniqueId val="{000000D3-7F5E-4A40-ACF9-3CFBCD0F595B}"/>
                </c:ext>
              </c:extLst>
            </c:dLbl>
            <c:dLbl>
              <c:idx val="50"/>
              <c:tx>
                <c:strRef>
                  <c:f>'Mkt. share change'!$Y$55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{DEFEC526-67A1-4367-B48B-7598222BF55D}</c15:txfldGUID>
                      <c15:f>'Mkt. share change'!$Y$55</c15:f>
                      <c15:dlblFieldTableCache>
                        <c:ptCount val="1"/>
                      </c15:dlblFieldTableCache>
                    </c15:dlblFTEntry>
                  </c15:dlblFieldTable>
                  <c15:showDataLabelsRange val="0"/>
                </c:ext>
                <c:ext xmlns:c16="http://schemas.microsoft.com/office/drawing/2014/chart" uri="{C3380CC4-5D6E-409C-BE32-E72D297353CC}">
                  <c16:uniqueId val="{000000D4-7F5E-4A40-ACF9-3CFBCD0F595B}"/>
                </c:ext>
              </c:extLst>
            </c:dLbl>
            <c:dLbl>
              <c:idx val="51"/>
              <c:tx>
                <c:strRef>
                  <c:f>'Mkt. share change'!$Y$56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{57BA7178-A883-44CF-BBC1-138EF0382620}</c15:txfldGUID>
                      <c15:f>'Mkt. share change'!$Y$56</c15:f>
                      <c15:dlblFieldTableCache>
                        <c:ptCount val="1"/>
                      </c15:dlblFieldTableCache>
                    </c15:dlblFTEntry>
                  </c15:dlblFieldTable>
                  <c15:showDataLabelsRange val="0"/>
                </c:ext>
                <c:ext xmlns:c16="http://schemas.microsoft.com/office/drawing/2014/chart" uri="{C3380CC4-5D6E-409C-BE32-E72D297353CC}">
                  <c16:uniqueId val="{000000D5-7F5E-4A40-ACF9-3CFBCD0F595B}"/>
                </c:ext>
              </c:extLst>
            </c:dLbl>
            <c:dLbl>
              <c:idx val="52"/>
              <c:layout>
                <c:manualLayout>
                  <c:x val="0"/>
                  <c:y val="-8.9267829493596875E-3"/>
                </c:manualLayout>
              </c:layout>
              <c:tx>
                <c:strRef>
                  <c:f>'Mkt. share change'!$Y$57</c:f>
                  <c:strCache>
                    <c:ptCount val="1"/>
                    <c:pt idx="0">
                      <c:v>Category 4</c:v>
                    </c:pt>
                  </c:strCache>
                </c:strRef>
              </c:tx>
              <c:spPr/>
              <c:txPr>
                <a:bodyPr/>
                <a:lstStyle/>
                <a:p>
                  <a:pPr>
                    <a:defRPr sz="1100" b="0" i="0" strike="noStrike">
                      <a:solidFill>
                        <a:schemeClr val="accent4"/>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{84026508-5D46-40E4-B14F-85F6F3C6D340}</c15:txfldGUID>
                      <c15:f>'Mkt. share change'!$Y$57</c15:f>
                      <c15:dlblFieldTableCache>
                        <c:ptCount val="1"/>
                        <c:pt idx="0">
                          <c:v>Category 4</c:v>
                        </c:pt>
                      </c15:dlblFieldTableCache>
                    </c15:dlblFTEntry>
                  </c15:dlblFieldTable>
                  <c15:showDataLabelsRange val="0"/>
                </c:ext>
                <c:ext xmlns:c16="http://schemas.microsoft.com/office/drawing/2014/chart" uri="{C3380CC4-5D6E-409C-BE32-E72D297353CC}">
                  <c16:uniqueId val="{000000D6-7F5E-4A40-ACF9-3CFBCD0F595B}"/>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change'!$P$5:$P$57</c:f>
              <c:numCache>
                <c:formatCode>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0</c:v>
                </c:pt>
                <c:pt idx="25">
                  <c:v>0</c:v>
                </c:pt>
                <c:pt idx="26">
                  <c:v>0</c:v>
                </c:pt>
                <c:pt idx="27">
                  <c:v>0</c:v>
                </c:pt>
                <c:pt idx="28">
                  <c:v>0</c:v>
                </c:pt>
                <c:pt idx="29">
                  <c:v>0</c:v>
                </c:pt>
                <c:pt idx="30">
                  <c:v>0</c:v>
                </c:pt>
                <c:pt idx="31">
                  <c:v>0</c:v>
                </c:pt>
                <c:pt idx="32">
                  <c:v>0</c:v>
                </c:pt>
                <c:pt idx="33">
                  <c:v>0</c:v>
                </c:pt>
                <c:pt idx="34">
                  <c:v>0</c:v>
                </c:pt>
                <c:pt idx="35">
                  <c:v>0</c:v>
                </c:pt>
                <c:pt idx="36">
                  <c:v>3.6999999999999998E-2</c:v>
                </c:pt>
                <c:pt idx="37">
                  <c:v>3.6999999999999998E-2</c:v>
                </c:pt>
                <c:pt idx="38">
                  <c:v>4.5999999999999999E-2</c:v>
                </c:pt>
                <c:pt idx="39">
                  <c:v>4.5999999999999999E-2</c:v>
                </c:pt>
                <c:pt idx="40">
                  <c:v>5.5E-2</c:v>
                </c:pt>
                <c:pt idx="41">
                  <c:v>5.5E-2</c:v>
                </c:pt>
                <c:pt idx="42">
                  <c:v>5.5E-2</c:v>
                </c:pt>
                <c:pt idx="43">
                  <c:v>5.5E-2</c:v>
                </c:pt>
                <c:pt idx="44">
                  <c:v>7.6999999999999999E-2</c:v>
                </c:pt>
                <c:pt idx="45">
                  <c:v>7.6999999999999999E-2</c:v>
                </c:pt>
                <c:pt idx="46">
                  <c:v>7.6999999999999999E-2</c:v>
                </c:pt>
                <c:pt idx="47">
                  <c:v>7.6999999999999999E-2</c:v>
                </c:pt>
                <c:pt idx="48">
                  <c:v>7.6999999999999999E-2</c:v>
                </c:pt>
                <c:pt idx="49">
                  <c:v>7.6999999999999999E-2</c:v>
                </c:pt>
                <c:pt idx="50">
                  <c:v>7.6999999999999999E-2</c:v>
                </c:pt>
                <c:pt idx="51">
                  <c:v>7.6999999999999999E-2</c:v>
                </c:pt>
                <c:pt idx="52">
                  <c:v>7.6999999999999999E-2</c:v>
                </c:pt>
              </c:numCache>
            </c:numRef>
          </c:yVal>
          <c:smooth val="0"/>
          <c:extLst>
            <c:ext xmlns:c16="http://schemas.microsoft.com/office/drawing/2014/chart" uri="{C3380CC4-5D6E-409C-BE32-E72D297353CC}">
              <c16:uniqueId val="{000000D7-7F5E-4A40-ACF9-3CFBCD0F595B}"/>
            </c:ext>
          </c:extLst>
        </c:ser>
        <c:ser>
          <c:idx val="4"/>
          <c:order val="4"/>
          <c:tx>
            <c:strRef>
              <c:f>'Mkt. share change'!$Q$4</c:f>
              <c:strCache>
                <c:ptCount val="1"/>
                <c:pt idx="0">
                  <c:v>Category 5</c:v>
                </c:pt>
              </c:strCache>
            </c:strRef>
          </c:tx>
          <c:spPr>
            <a:ln w="12700" cap="rnd">
              <a:solidFill>
                <a:schemeClr val="accent5"/>
              </a:solidFill>
              <a:round/>
            </a:ln>
            <a:effectLst/>
          </c:spPr>
          <c:marker>
            <c:symbol val="none"/>
          </c:marker>
          <c:dLbls>
            <c:dLbl>
              <c:idx val="0"/>
              <c:tx>
                <c:strRef>
                  <c:f>'Mkt. share change'!$Z$5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{8054085C-0D13-4FEF-A651-722F3611ADE9}</c15:txfldGUID>
                      <c15:f>'Mkt. share change'!$Z$5</c15:f>
                      <c15:dlblFieldTableCache>
                        <c:ptCount val="1"/>
                      </c15:dlblFieldTableCache>
                    </c15:dlblFTEntry>
                  </c15:dlblFieldTable>
                  <c15:showDataLabelsRange val="0"/>
                </c:ext>
                <c:ext xmlns:c16="http://schemas.microsoft.com/office/drawing/2014/chart" uri="{C3380CC4-5D6E-409C-BE32-E72D297353CC}">
                  <c16:uniqueId val="{000000D8-7F5E-4A40-ACF9-3CFBCD0F595B}"/>
                </c:ext>
              </c:extLst>
            </c:dLbl>
            <c:dLbl>
              <c:idx val="1"/>
              <c:tx>
                <c:strRef>
                  <c:f>'Mkt. share change'!$Z$6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{A1A96006-4F89-4D1B-8A44-46EA3BB36470}</c15:txfldGUID>
                      <c15:f>'Mkt. share change'!$Z$6</c15:f>
                      <c15:dlblFieldTableCache>
                        <c:ptCount val="1"/>
                      </c15:dlblFieldTableCache>
                    </c15:dlblFTEntry>
                  </c15:dlblFieldTable>
                  <c15:showDataLabelsRange val="0"/>
                </c:ext>
                <c:ext xmlns:c16="http://schemas.microsoft.com/office/drawing/2014/chart" uri="{C3380CC4-5D6E-409C-BE32-E72D297353CC}">
                  <c16:uniqueId val="{000000D9-7F5E-4A40-ACF9-3CFBCD0F595B}"/>
                </c:ext>
              </c:extLst>
            </c:dLbl>
            <c:dLbl>
              <c:idx val="2"/>
              <c:tx>
                <c:strRef>
                  <c:f>'Mkt. share change'!$Z$7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{4F4CA1EB-6CCB-4EE2-84F1-81BE717DE309}</c15:txfldGUID>
                      <c15:f>'Mkt. share change'!$Z$7</c15:f>
                      <c15:dlblFieldTableCache>
                        <c:ptCount val="1"/>
                      </c15:dlblFieldTableCache>
                    </c15:dlblFTEntry>
                  </c15:dlblFieldTable>
                  <c15:showDataLabelsRange val="0"/>
                </c:ext>
                <c:ext xmlns:c16="http://schemas.microsoft.com/office/drawing/2014/chart" uri="{C3380CC4-5D6E-409C-BE32-E72D297353CC}">
                  <c16:uniqueId val="{000000DA-7F5E-4A40-ACF9-3CFBCD0F595B}"/>
                </c:ext>
              </c:extLst>
            </c:dLbl>
            <c:dLbl>
              <c:idx val="3"/>
              <c:tx>
                <c:strRef>
                  <c:f>'Mkt. share change'!$Z$8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{C4CF8195-8375-441E-9364-3FA434798DA5}</c15:txfldGUID>
                      <c15:f>'Mkt. share change'!$Z$8</c15:f>
                      <c15:dlblFieldTableCache>
                        <c:ptCount val="1"/>
                      </c15:dlblFieldTableCache>
                    </c15:dlblFTEntry>
                  </c15:dlblFieldTable>
                  <c15:showDataLabelsRange val="0"/>
                </c:ext>
                <c:ext xmlns:c16="http://schemas.microsoft.com/office/drawing/2014/chart" uri="{C3380CC4-5D6E-409C-BE32-E72D297353CC}">
                  <c16:uniqueId val="{000000DB-7F5E-4A40-ACF9-3CFBCD0F595B}"/>
                </c:ext>
              </c:extLst>
            </c:dLbl>
            <c:dLbl>
              <c:idx val="4"/>
              <c:tx>
                <c:strRef>
                  <c:f>'Mkt. share change'!$Z$9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{DAD73AC1-7AE3-49D0-921F-D4B031BC3802}</c15:txfldGUID>
                      <c15:f>'Mkt. share change'!$Z$9</c15:f>
                      <c15:dlblFieldTableCache>
                        <c:ptCount val="1"/>
                      </c15:dlblFieldTableCache>
                    </c15:dlblFTEntry>
                  </c15:dlblFieldTable>
                  <c15:showDataLabelsRange val="0"/>
                </c:ext>
                <c:ext xmlns:c16="http://schemas.microsoft.com/office/drawing/2014/chart" uri="{C3380CC4-5D6E-409C-BE32-E72D297353CC}">
                  <c16:uniqueId val="{000000DC-7F5E-4A40-ACF9-3CFBCD0F595B}"/>
                </c:ext>
              </c:extLst>
            </c:dLbl>
            <c:dLbl>
              <c:idx val="5"/>
              <c:tx>
                <c:strRef>
                  <c:f>'Mkt. share change'!$Z$10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{1F5733C2-74E9-44B2-B9DF-9191B99C5E5F}</c15:txfldGUID>
                      <c15:f>'Mkt. share change'!$Z$10</c15:f>
                      <c15:dlblFieldTableCache>
                        <c:ptCount val="1"/>
                      </c15:dlblFieldTableCache>
                    </c15:dlblFTEntry>
                  </c15:dlblFieldTable>
                  <c15:showDataLabelsRange val="0"/>
                </c:ext>
                <c:ext xmlns:c16="http://schemas.microsoft.com/office/drawing/2014/chart" uri="{C3380CC4-5D6E-409C-BE32-E72D297353CC}">
                  <c16:uniqueId val="{000000DD-7F5E-4A40-ACF9-3CFBCD0F595B}"/>
                </c:ext>
              </c:extLst>
            </c:dLbl>
            <c:dLbl>
              <c:idx val="6"/>
              <c:tx>
                <c:strRef>
                  <c:f>'Mkt. share change'!$Z$11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{97D36685-A33C-4A1D-BD6A-957A35BCFEDC}</c15:txfldGUID>
                      <c15:f>'Mkt. share change'!$Z$11</c15:f>
                      <c15:dlblFieldTableCache>
                        <c:ptCount val="1"/>
                      </c15:dlblFieldTableCache>
                    </c15:dlblFTEntry>
                  </c15:dlblFieldTable>
                  <c15:showDataLabelsRange val="0"/>
                </c:ext>
                <c:ext xmlns:c16="http://schemas.microsoft.com/office/drawing/2014/chart" uri="{C3380CC4-5D6E-409C-BE32-E72D297353CC}">
                  <c16:uniqueId val="{000000DE-7F5E-4A40-ACF9-3CFBCD0F595B}"/>
                </c:ext>
              </c:extLst>
            </c:dLbl>
            <c:dLbl>
              <c:idx val="7"/>
              <c:tx>
                <c:strRef>
                  <c:f>'Mkt. share change'!$Z$12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{1B2BB689-D8A5-4539-96B0-D46C3CFE1A17}</c15:txfldGUID>
                      <c15:f>'Mkt. share change'!$Z$12</c15:f>
                      <c15:dlblFieldTableCache>
                        <c:ptCount val="1"/>
                      </c15:dlblFieldTableCache>
                    </c15:dlblFTEntry>
                  </c15:dlblFieldTable>
                  <c15:showDataLabelsRange val="0"/>
                </c:ext>
                <c:ext xmlns:c16="http://schemas.microsoft.com/office/drawing/2014/chart" uri="{C3380CC4-5D6E-409C-BE32-E72D297353CC}">
                  <c16:uniqueId val="{000000DF-7F5E-4A40-ACF9-3CFBCD0F595B}"/>
                </c:ext>
              </c:extLst>
            </c:dLbl>
            <c:dLbl>
              <c:idx val="8"/>
              <c:tx>
                <c:strRef>
                  <c:f>'Mkt. share change'!$Z$13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{E664289C-582B-4948-91C8-44761FFF1CB1}</c15:txfldGUID>
                      <c15:f>'Mkt. share change'!$Z$13</c15:f>
                      <c15:dlblFieldTableCache>
                        <c:ptCount val="1"/>
                      </c15:dlblFieldTableCache>
                    </c15:dlblFTEntry>
                  </c15:dlblFieldTable>
                  <c15:showDataLabelsRange val="0"/>
                </c:ext>
                <c:ext xmlns:c16="http://schemas.microsoft.com/office/drawing/2014/chart" uri="{C3380CC4-5D6E-409C-BE32-E72D297353CC}">
                  <c16:uniqueId val="{000000E0-7F5E-4A40-ACF9-3CFBCD0F595B}"/>
                </c:ext>
              </c:extLst>
            </c:dLbl>
            <c:dLbl>
              <c:idx val="9"/>
              <c:tx>
                <c:strRef>
                  <c:f>'Mkt. share change'!$Z$14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{CA4A6AD5-C198-4094-B289-5C226768E119}</c15:txfldGUID>
                      <c15:f>'Mkt. share change'!$Z$14</c15:f>
                      <c15:dlblFieldTableCache>
                        <c:ptCount val="1"/>
                      </c15:dlblFieldTableCache>
                    </c15:dlblFTEntry>
                  </c15:dlblFieldTable>
                  <c15:showDataLabelsRange val="0"/>
                </c:ext>
                <c:ext xmlns:c16="http://schemas.microsoft.com/office/drawing/2014/chart" uri="{C3380CC4-5D6E-409C-BE32-E72D297353CC}">
                  <c16:uniqueId val="{000000E1-7F5E-4A40-ACF9-3CFBCD0F595B}"/>
                </c:ext>
              </c:extLst>
            </c:dLbl>
            <c:dLbl>
              <c:idx val="10"/>
              <c:tx>
                <c:strRef>
                  <c:f>'Mkt. share change'!$Z$15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{946572EC-7A40-4960-8CC8-59B391D896C6}</c15:txfldGUID>
                      <c15:f>'Mkt. share change'!$Z$15</c15:f>
                      <c15:dlblFieldTableCache>
                        <c:ptCount val="1"/>
                      </c15:dlblFieldTableCache>
                    </c15:dlblFTEntry>
                  </c15:dlblFieldTable>
                  <c15:showDataLabelsRange val="0"/>
                </c:ext>
                <c:ext xmlns:c16="http://schemas.microsoft.com/office/drawing/2014/chart" uri="{C3380CC4-5D6E-409C-BE32-E72D297353CC}">
                  <c16:uniqueId val="{000000E2-7F5E-4A40-ACF9-3CFBCD0F595B}"/>
                </c:ext>
              </c:extLst>
            </c:dLbl>
            <c:dLbl>
              <c:idx val="11"/>
              <c:tx>
                <c:strRef>
                  <c:f>'Mkt. share change'!$Z$16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{7E66044E-EE55-4730-A2B4-1C42683AE320}</c15:txfldGUID>
                      <c15:f>'Mkt. share change'!$Z$16</c15:f>
                      <c15:dlblFieldTableCache>
                        <c:ptCount val="1"/>
                      </c15:dlblFieldTableCache>
                    </c15:dlblFTEntry>
                  </c15:dlblFieldTable>
                  <c15:showDataLabelsRange val="0"/>
                </c:ext>
                <c:ext xmlns:c16="http://schemas.microsoft.com/office/drawing/2014/chart" uri="{C3380CC4-5D6E-409C-BE32-E72D297353CC}">
                  <c16:uniqueId val="{000000E3-7F5E-4A40-ACF9-3CFBCD0F595B}"/>
                </c:ext>
              </c:extLst>
            </c:dLbl>
            <c:dLbl>
              <c:idx val="12"/>
              <c:tx>
                <c:strRef>
                  <c:f>'Mkt. share change'!$Z$17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{99F6DB12-9903-4CBD-85FF-71F81F5B310B}</c15:txfldGUID>
                      <c15:f>'Mkt. share change'!$Z$17</c15:f>
                      <c15:dlblFieldTableCache>
                        <c:ptCount val="1"/>
                      </c15:dlblFieldTableCache>
                    </c15:dlblFTEntry>
                  </c15:dlblFieldTable>
                  <c15:showDataLabelsRange val="0"/>
                </c:ext>
                <c:ext xmlns:c16="http://schemas.microsoft.com/office/drawing/2014/chart" uri="{C3380CC4-5D6E-409C-BE32-E72D297353CC}">
                  <c16:uniqueId val="{000000E4-7F5E-4A40-ACF9-3CFBCD0F595B}"/>
                </c:ext>
              </c:extLst>
            </c:dLbl>
            <c:dLbl>
              <c:idx val="13"/>
              <c:tx>
                <c:strRef>
                  <c:f>'Mkt. share change'!$Z$18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{CAC98E31-2370-4E4F-816B-7D25343478AB}</c15:txfldGUID>
                      <c15:f>'Mkt. share change'!$Z$18</c15:f>
                      <c15:dlblFieldTableCache>
                        <c:ptCount val="1"/>
                      </c15:dlblFieldTableCache>
                    </c15:dlblFTEntry>
                  </c15:dlblFieldTable>
                  <c15:showDataLabelsRange val="0"/>
                </c:ext>
                <c:ext xmlns:c16="http://schemas.microsoft.com/office/drawing/2014/chart" uri="{C3380CC4-5D6E-409C-BE32-E72D297353CC}">
                  <c16:uniqueId val="{000000E5-7F5E-4A40-ACF9-3CFBCD0F595B}"/>
                </c:ext>
              </c:extLst>
            </c:dLbl>
            <c:dLbl>
              <c:idx val="14"/>
              <c:tx>
                <c:strRef>
                  <c:f>'Mkt. share change'!$Z$19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{E3916091-F296-455A-BBF2-C9FBE3F62FA6}</c15:txfldGUID>
                      <c15:f>'Mkt. share change'!$Z$19</c15:f>
                      <c15:dlblFieldTableCache>
                        <c:ptCount val="1"/>
                      </c15:dlblFieldTableCache>
                    </c15:dlblFTEntry>
                  </c15:dlblFieldTable>
                  <c15:showDataLabelsRange val="0"/>
                </c:ext>
                <c:ext xmlns:c16="http://schemas.microsoft.com/office/drawing/2014/chart" uri="{C3380CC4-5D6E-409C-BE32-E72D297353CC}">
                  <c16:uniqueId val="{000000E6-7F5E-4A40-ACF9-3CFBCD0F595B}"/>
                </c:ext>
              </c:extLst>
            </c:dLbl>
            <c:dLbl>
              <c:idx val="15"/>
              <c:tx>
                <c:strRef>
                  <c:f>'Mkt. share change'!$Z$20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{85AB276B-1BF6-4831-80A1-D9BAAF96F87D}</c15:txfldGUID>
                      <c15:f>'Mkt. share change'!$Z$20</c15:f>
                      <c15:dlblFieldTableCache>
                        <c:ptCount val="1"/>
                      </c15:dlblFieldTableCache>
                    </c15:dlblFTEntry>
                  </c15:dlblFieldTable>
                  <c15:showDataLabelsRange val="0"/>
                </c:ext>
                <c:ext xmlns:c16="http://schemas.microsoft.com/office/drawing/2014/chart" uri="{C3380CC4-5D6E-409C-BE32-E72D297353CC}">
                  <c16:uniqueId val="{000000E7-7F5E-4A40-ACF9-3CFBCD0F595B}"/>
                </c:ext>
              </c:extLst>
            </c:dLbl>
            <c:dLbl>
              <c:idx val="16"/>
              <c:tx>
                <c:strRef>
                  <c:f>'Mkt. share change'!$Z$21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{05CC5C5A-62E4-49C8-8CE5-1ECDDDE64D51}</c15:txfldGUID>
                      <c15:f>'Mkt. share change'!$Z$21</c15:f>
                      <c15:dlblFieldTableCache>
                        <c:ptCount val="1"/>
                      </c15:dlblFieldTableCache>
                    </c15:dlblFTEntry>
                  </c15:dlblFieldTable>
                  <c15:showDataLabelsRange val="0"/>
                </c:ext>
                <c:ext xmlns:c16="http://schemas.microsoft.com/office/drawing/2014/chart" uri="{C3380CC4-5D6E-409C-BE32-E72D297353CC}">
                  <c16:uniqueId val="{000000E8-7F5E-4A40-ACF9-3CFBCD0F595B}"/>
                </c:ext>
              </c:extLst>
            </c:dLbl>
            <c:dLbl>
              <c:idx val="17"/>
              <c:tx>
                <c:strRef>
                  <c:f>'Mkt. share change'!$Z$22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{61D21114-73EA-434D-838D-24D9117D5451}</c15:txfldGUID>
                      <c15:f>'Mkt. share change'!$Z$22</c15:f>
                      <c15:dlblFieldTableCache>
                        <c:ptCount val="1"/>
                      </c15:dlblFieldTableCache>
                    </c15:dlblFTEntry>
                  </c15:dlblFieldTable>
                  <c15:showDataLabelsRange val="0"/>
                </c:ext>
                <c:ext xmlns:c16="http://schemas.microsoft.com/office/drawing/2014/chart" uri="{C3380CC4-5D6E-409C-BE32-E72D297353CC}">
                  <c16:uniqueId val="{000000E9-7F5E-4A40-ACF9-3CFBCD0F595B}"/>
                </c:ext>
              </c:extLst>
            </c:dLbl>
            <c:dLbl>
              <c:idx val="18"/>
              <c:tx>
                <c:strRef>
                  <c:f>'Mkt. share change'!$Z$23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{F14CD111-FFF1-4660-9343-F8400DAD9685}</c15:txfldGUID>
                      <c15:f>'Mkt. share change'!$Z$23</c15:f>
                      <c15:dlblFieldTableCache>
                        <c:ptCount val="1"/>
                      </c15:dlblFieldTableCache>
                    </c15:dlblFTEntry>
                  </c15:dlblFieldTable>
                  <c15:showDataLabelsRange val="0"/>
                </c:ext>
                <c:ext xmlns:c16="http://schemas.microsoft.com/office/drawing/2014/chart" uri="{C3380CC4-5D6E-409C-BE32-E72D297353CC}">
                  <c16:uniqueId val="{000000EA-7F5E-4A40-ACF9-3CFBCD0F595B}"/>
                </c:ext>
              </c:extLst>
            </c:dLbl>
            <c:dLbl>
              <c:idx val="19"/>
              <c:tx>
                <c:strRef>
                  <c:f>'Mkt. share change'!$Z$24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{6561264B-F479-43CB-B019-018580E2803B}</c15:txfldGUID>
                      <c15:f>'Mkt. share change'!$Z$24</c15:f>
                      <c15:dlblFieldTableCache>
                        <c:ptCount val="1"/>
                      </c15:dlblFieldTableCache>
                    </c15:dlblFTEntry>
                  </c15:dlblFieldTable>
                  <c15:showDataLabelsRange val="0"/>
                </c:ext>
                <c:ext xmlns:c16="http://schemas.microsoft.com/office/drawing/2014/chart" uri="{C3380CC4-5D6E-409C-BE32-E72D297353CC}">
                  <c16:uniqueId val="{000000EB-7F5E-4A40-ACF9-3CFBCD0F595B}"/>
                </c:ext>
              </c:extLst>
            </c:dLbl>
            <c:dLbl>
              <c:idx val="20"/>
              <c:tx>
                <c:strRef>
                  <c:f>'Mkt. share change'!$Z$25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{043F003E-532C-42E5-B919-5A9840AB716F}</c15:txfldGUID>
                      <c15:f>'Mkt. share change'!$Z$25</c15:f>
                      <c15:dlblFieldTableCache>
                        <c:ptCount val="1"/>
                      </c15:dlblFieldTableCache>
                    </c15:dlblFTEntry>
                  </c15:dlblFieldTable>
                  <c15:showDataLabelsRange val="0"/>
                </c:ext>
                <c:ext xmlns:c16="http://schemas.microsoft.com/office/drawing/2014/chart" uri="{C3380CC4-5D6E-409C-BE32-E72D297353CC}">
                  <c16:uniqueId val="{000000EC-7F5E-4A40-ACF9-3CFBCD0F595B}"/>
                </c:ext>
              </c:extLst>
            </c:dLbl>
            <c:dLbl>
              <c:idx val="21"/>
              <c:tx>
                <c:strRef>
                  <c:f>'Mkt. share change'!$Z$26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{59646CCE-29B2-4F4B-BEAC-9164F3B227FA}</c15:txfldGUID>
                      <c15:f>'Mkt. share change'!$Z$26</c15:f>
                      <c15:dlblFieldTableCache>
                        <c:ptCount val="1"/>
                      </c15:dlblFieldTableCache>
                    </c15:dlblFTEntry>
                  </c15:dlblFieldTable>
                  <c15:showDataLabelsRange val="0"/>
                </c:ext>
                <c:ext xmlns:c16="http://schemas.microsoft.com/office/drawing/2014/chart" uri="{C3380CC4-5D6E-409C-BE32-E72D297353CC}">
                  <c16:uniqueId val="{000000ED-7F5E-4A40-ACF9-3CFBCD0F595B}"/>
                </c:ext>
              </c:extLst>
            </c:dLbl>
            <c:dLbl>
              <c:idx val="22"/>
              <c:tx>
                <c:strRef>
                  <c:f>'Mkt. share change'!$Z$27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{687CA7D3-C1F1-4248-BA12-008B396107A6}</c15:txfldGUID>
                      <c15:f>'Mkt. share change'!$Z$27</c15:f>
                      <c15:dlblFieldTableCache>
                        <c:ptCount val="1"/>
                      </c15:dlblFieldTableCache>
                    </c15:dlblFTEntry>
                  </c15:dlblFieldTable>
                  <c15:showDataLabelsRange val="0"/>
                </c:ext>
                <c:ext xmlns:c16="http://schemas.microsoft.com/office/drawing/2014/chart" uri="{C3380CC4-5D6E-409C-BE32-E72D297353CC}">
                  <c16:uniqueId val="{000000EE-7F5E-4A40-ACF9-3CFBCD0F595B}"/>
                </c:ext>
              </c:extLst>
            </c:dLbl>
            <c:dLbl>
              <c:idx val="23"/>
              <c:tx>
                <c:strRef>
                  <c:f>'Mkt. share change'!$Z$28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{9F4ACECC-FF76-43CD-9BE3-A4B3BE56EF0C}</c15:txfldGUID>
                      <c15:f>'Mkt. share change'!$Z$28</c15:f>
                      <c15:dlblFieldTableCache>
                        <c:ptCount val="1"/>
                      </c15:dlblFieldTableCache>
                    </c15:dlblFTEntry>
                  </c15:dlblFieldTable>
                  <c15:showDataLabelsRange val="0"/>
                </c:ext>
                <c:ext xmlns:c16="http://schemas.microsoft.com/office/drawing/2014/chart" uri="{C3380CC4-5D6E-409C-BE32-E72D297353CC}">
                  <c16:uniqueId val="{000000EF-7F5E-4A40-ACF9-3CFBCD0F595B}"/>
                </c:ext>
              </c:extLst>
            </c:dLbl>
            <c:dLbl>
              <c:idx val="24"/>
              <c:tx>
                <c:strRef>
                  <c:f>'Mkt. share change'!$Z$29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{0C1FBCB5-EDC4-4434-AD63-A1184EDCCF7A}</c15:txfldGUID>
                      <c15:f>'Mkt. share change'!$Z$29</c15:f>
                      <c15:dlblFieldTableCache>
                        <c:ptCount val="1"/>
                      </c15:dlblFieldTableCache>
                    </c15:dlblFTEntry>
                  </c15:dlblFieldTable>
                  <c15:showDataLabelsRange val="0"/>
                </c:ext>
                <c:ext xmlns:c16="http://schemas.microsoft.com/office/drawing/2014/chart" uri="{C3380CC4-5D6E-409C-BE32-E72D297353CC}">
                  <c16:uniqueId val="{000000F0-7F5E-4A40-ACF9-3CFBCD0F595B}"/>
                </c:ext>
              </c:extLst>
            </c:dLbl>
            <c:dLbl>
              <c:idx val="25"/>
              <c:tx>
                <c:strRef>
                  <c:f>'Mkt. share change'!$Z$30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{392C900D-0260-4E4A-8367-BA6DDB03BD1F}</c15:txfldGUID>
                      <c15:f>'Mkt. share change'!$Z$30</c15:f>
                      <c15:dlblFieldTableCache>
                        <c:ptCount val="1"/>
                      </c15:dlblFieldTableCache>
                    </c15:dlblFTEntry>
                  </c15:dlblFieldTable>
                  <c15:showDataLabelsRange val="0"/>
                </c:ext>
                <c:ext xmlns:c16="http://schemas.microsoft.com/office/drawing/2014/chart" uri="{C3380CC4-5D6E-409C-BE32-E72D297353CC}">
                  <c16:uniqueId val="{000000F1-7F5E-4A40-ACF9-3CFBCD0F595B}"/>
                </c:ext>
              </c:extLst>
            </c:dLbl>
            <c:dLbl>
              <c:idx val="26"/>
              <c:tx>
                <c:strRef>
                  <c:f>'Mkt. share change'!$Z$31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{EE935026-1B7A-4ED5-B8D5-C62AA0F3CF63}</c15:txfldGUID>
                      <c15:f>'Mkt. share change'!$Z$31</c15:f>
                      <c15:dlblFieldTableCache>
                        <c:ptCount val="1"/>
                      </c15:dlblFieldTableCache>
                    </c15:dlblFTEntry>
                  </c15:dlblFieldTable>
                  <c15:showDataLabelsRange val="0"/>
                </c:ext>
                <c:ext xmlns:c16="http://schemas.microsoft.com/office/drawing/2014/chart" uri="{C3380CC4-5D6E-409C-BE32-E72D297353CC}">
                  <c16:uniqueId val="{000000F2-7F5E-4A40-ACF9-3CFBCD0F595B}"/>
                </c:ext>
              </c:extLst>
            </c:dLbl>
            <c:dLbl>
              <c:idx val="27"/>
              <c:tx>
                <c:strRef>
                  <c:f>'Mkt. share change'!$Z$32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{94039FA5-8589-4EB8-83BB-DA4385B6B700}</c15:txfldGUID>
                      <c15:f>'Mkt. share change'!$Z$32</c15:f>
                      <c15:dlblFieldTableCache>
                        <c:ptCount val="1"/>
                      </c15:dlblFieldTableCache>
                    </c15:dlblFTEntry>
                  </c15:dlblFieldTable>
                  <c15:showDataLabelsRange val="0"/>
                </c:ext>
                <c:ext xmlns:c16="http://schemas.microsoft.com/office/drawing/2014/chart" uri="{C3380CC4-5D6E-409C-BE32-E72D297353CC}">
                  <c16:uniqueId val="{000000F3-7F5E-4A40-ACF9-3CFBCD0F595B}"/>
                </c:ext>
              </c:extLst>
            </c:dLbl>
            <c:dLbl>
              <c:idx val="28"/>
              <c:tx>
                <c:strRef>
                  <c:f>'Mkt. share change'!$Z$33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{50299A7B-7384-4F66-AB1F-172E697744FA}</c15:txfldGUID>
                      <c15:f>'Mkt. share change'!$Z$33</c15:f>
                      <c15:dlblFieldTableCache>
                        <c:ptCount val="1"/>
                      </c15:dlblFieldTableCache>
                    </c15:dlblFTEntry>
                  </c15:dlblFieldTable>
                  <c15:showDataLabelsRange val="0"/>
                </c:ext>
                <c:ext xmlns:c16="http://schemas.microsoft.com/office/drawing/2014/chart" uri="{C3380CC4-5D6E-409C-BE32-E72D297353CC}">
                  <c16:uniqueId val="{000000F4-7F5E-4A40-ACF9-3CFBCD0F595B}"/>
                </c:ext>
              </c:extLst>
            </c:dLbl>
            <c:dLbl>
              <c:idx val="29"/>
              <c:tx>
                <c:strRef>
                  <c:f>'Mkt. share change'!$Z$34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{DBC07596-621A-422E-A292-7D10D283AD0C}</c15:txfldGUID>
                      <c15:f>'Mkt. share change'!$Z$34</c15:f>
                      <c15:dlblFieldTableCache>
                        <c:ptCount val="1"/>
                      </c15:dlblFieldTableCache>
                    </c15:dlblFTEntry>
                  </c15:dlblFieldTable>
                  <c15:showDataLabelsRange val="0"/>
                </c:ext>
                <c:ext xmlns:c16="http://schemas.microsoft.com/office/drawing/2014/chart" uri="{C3380CC4-5D6E-409C-BE32-E72D297353CC}">
                  <c16:uniqueId val="{000000F5-7F5E-4A40-ACF9-3CFBCD0F595B}"/>
                </c:ext>
              </c:extLst>
            </c:dLbl>
            <c:dLbl>
              <c:idx val="30"/>
              <c:tx>
                <c:strRef>
                  <c:f>'Mkt. share change'!$Z$35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{2DD8E152-99F7-4F58-B48D-F7C3FEDFCDDD}</c15:txfldGUID>
                      <c15:f>'Mkt. share change'!$Z$35</c15:f>
                      <c15:dlblFieldTableCache>
                        <c:ptCount val="1"/>
                      </c15:dlblFieldTableCache>
                    </c15:dlblFTEntry>
                  </c15:dlblFieldTable>
                  <c15:showDataLabelsRange val="0"/>
                </c:ext>
                <c:ext xmlns:c16="http://schemas.microsoft.com/office/drawing/2014/chart" uri="{C3380CC4-5D6E-409C-BE32-E72D297353CC}">
                  <c16:uniqueId val="{000000F6-7F5E-4A40-ACF9-3CFBCD0F595B}"/>
                </c:ext>
              </c:extLst>
            </c:dLbl>
            <c:dLbl>
              <c:idx val="31"/>
              <c:tx>
                <c:strRef>
                  <c:f>'Mkt. share change'!$Z$36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{94A3264A-677F-4149-9D3A-E0CB32440E15}</c15:txfldGUID>
                      <c15:f>'Mkt. share change'!$Z$36</c15:f>
                      <c15:dlblFieldTableCache>
                        <c:ptCount val="1"/>
                      </c15:dlblFieldTableCache>
                    </c15:dlblFTEntry>
                  </c15:dlblFieldTable>
                  <c15:showDataLabelsRange val="0"/>
                </c:ext>
                <c:ext xmlns:c16="http://schemas.microsoft.com/office/drawing/2014/chart" uri="{C3380CC4-5D6E-409C-BE32-E72D297353CC}">
                  <c16:uniqueId val="{000000F7-7F5E-4A40-ACF9-3CFBCD0F595B}"/>
                </c:ext>
              </c:extLst>
            </c:dLbl>
            <c:dLbl>
              <c:idx val="32"/>
              <c:tx>
                <c:strRef>
                  <c:f>'Mkt. share change'!$Z$37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{1BE3658B-8A3B-4718-8394-6A10A018D720}</c15:txfldGUID>
                      <c15:f>'Mkt. share change'!$Z$37</c15:f>
                      <c15:dlblFieldTableCache>
                        <c:ptCount val="1"/>
                      </c15:dlblFieldTableCache>
                    </c15:dlblFTEntry>
                  </c15:dlblFieldTable>
                  <c15:showDataLabelsRange val="0"/>
                </c:ext>
                <c:ext xmlns:c16="http://schemas.microsoft.com/office/drawing/2014/chart" uri="{C3380CC4-5D6E-409C-BE32-E72D297353CC}">
                  <c16:uniqueId val="{000000F8-7F5E-4A40-ACF9-3CFBCD0F595B}"/>
                </c:ext>
              </c:extLst>
            </c:dLbl>
            <c:dLbl>
              <c:idx val="33"/>
              <c:tx>
                <c:strRef>
                  <c:f>'Mkt. share change'!$Z$38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{093229E2-D9F7-4186-92F3-E8FDE199614A}</c15:txfldGUID>
                      <c15:f>'Mkt. share change'!$Z$38</c15:f>
                      <c15:dlblFieldTableCache>
                        <c:ptCount val="1"/>
                      </c15:dlblFieldTableCache>
                    </c15:dlblFTEntry>
                  </c15:dlblFieldTable>
                  <c15:showDataLabelsRange val="0"/>
                </c:ext>
                <c:ext xmlns:c16="http://schemas.microsoft.com/office/drawing/2014/chart" uri="{C3380CC4-5D6E-409C-BE32-E72D297353CC}">
                  <c16:uniqueId val="{000000F9-7F5E-4A40-ACF9-3CFBCD0F595B}"/>
                </c:ext>
              </c:extLst>
            </c:dLbl>
            <c:dLbl>
              <c:idx val="34"/>
              <c:tx>
                <c:strRef>
                  <c:f>'Mkt. share change'!$Z$39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{EB16E05A-42FD-48AD-A5EA-5C9B36145B7E}</c15:txfldGUID>
                      <c15:f>'Mkt. share change'!$Z$39</c15:f>
                      <c15:dlblFieldTableCache>
                        <c:ptCount val="1"/>
                      </c15:dlblFieldTableCache>
                    </c15:dlblFTEntry>
                  </c15:dlblFieldTable>
                  <c15:showDataLabelsRange val="0"/>
                </c:ext>
                <c:ext xmlns:c16="http://schemas.microsoft.com/office/drawing/2014/chart" uri="{C3380CC4-5D6E-409C-BE32-E72D297353CC}">
                  <c16:uniqueId val="{000000FA-7F5E-4A40-ACF9-3CFBCD0F595B}"/>
                </c:ext>
              </c:extLst>
            </c:dLbl>
            <c:dLbl>
              <c:idx val="35"/>
              <c:tx>
                <c:strRef>
                  <c:f>'Mkt. share change'!$Z$40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{79BA2D12-0CCF-43E2-9DC3-D354AEC259EB}</c15:txfldGUID>
                      <c15:f>'Mkt. share change'!$Z$40</c15:f>
                      <c15:dlblFieldTableCache>
                        <c:ptCount val="1"/>
                      </c15:dlblFieldTableCache>
                    </c15:dlblFTEntry>
                  </c15:dlblFieldTable>
                  <c15:showDataLabelsRange val="0"/>
                </c:ext>
                <c:ext xmlns:c16="http://schemas.microsoft.com/office/drawing/2014/chart" uri="{C3380CC4-5D6E-409C-BE32-E72D297353CC}">
                  <c16:uniqueId val="{000000FB-7F5E-4A40-ACF9-3CFBCD0F595B}"/>
                </c:ext>
              </c:extLst>
            </c:dLbl>
            <c:dLbl>
              <c:idx val="36"/>
              <c:tx>
                <c:strRef>
                  <c:f>'Mkt. share change'!$Z$41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{45259FEA-91D9-4E75-A876-620B69435AA6}</c15:txfldGUID>
                      <c15:f>'Mkt. share change'!$Z$41</c15:f>
                      <c15:dlblFieldTableCache>
                        <c:ptCount val="1"/>
                      </c15:dlblFieldTableCache>
                    </c15:dlblFTEntry>
                  </c15:dlblFieldTable>
                  <c15:showDataLabelsRange val="0"/>
                </c:ext>
                <c:ext xmlns:c16="http://schemas.microsoft.com/office/drawing/2014/chart" uri="{C3380CC4-5D6E-409C-BE32-E72D297353CC}">
                  <c16:uniqueId val="{000000FC-7F5E-4A40-ACF9-3CFBCD0F595B}"/>
                </c:ext>
              </c:extLst>
            </c:dLbl>
            <c:dLbl>
              <c:idx val="37"/>
              <c:tx>
                <c:strRef>
                  <c:f>'Mkt. share change'!$Z$42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{D750219B-C2B4-4772-88AF-0D63F84DC2BD}</c15:txfldGUID>
                      <c15:f>'Mkt. share change'!$Z$42</c15:f>
                      <c15:dlblFieldTableCache>
                        <c:ptCount val="1"/>
                      </c15:dlblFieldTableCache>
                    </c15:dlblFTEntry>
                  </c15:dlblFieldTable>
                  <c15:showDataLabelsRange val="0"/>
                </c:ext>
                <c:ext xmlns:c16="http://schemas.microsoft.com/office/drawing/2014/chart" uri="{C3380CC4-5D6E-409C-BE32-E72D297353CC}">
                  <c16:uniqueId val="{000000FD-7F5E-4A40-ACF9-3CFBCD0F595B}"/>
                </c:ext>
              </c:extLst>
            </c:dLbl>
            <c:dLbl>
              <c:idx val="38"/>
              <c:tx>
                <c:strRef>
                  <c:f>'Mkt. share change'!$Z$43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{0218EA73-B457-443D-B0B9-D680FC532824}</c15:txfldGUID>
                      <c15:f>'Mkt. share change'!$Z$43</c15:f>
                      <c15:dlblFieldTableCache>
                        <c:ptCount val="1"/>
                      </c15:dlblFieldTableCache>
                    </c15:dlblFTEntry>
                  </c15:dlblFieldTable>
                  <c15:showDataLabelsRange val="0"/>
                </c:ext>
                <c:ext xmlns:c16="http://schemas.microsoft.com/office/drawing/2014/chart" uri="{C3380CC4-5D6E-409C-BE32-E72D297353CC}">
                  <c16:uniqueId val="{000000FE-7F5E-4A40-ACF9-3CFBCD0F595B}"/>
                </c:ext>
              </c:extLst>
            </c:dLbl>
            <c:dLbl>
              <c:idx val="39"/>
              <c:tx>
                <c:strRef>
                  <c:f>'Mkt. share change'!$Z$44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{4F52509B-F007-4E31-9BE7-418D331FA2B4}</c15:txfldGUID>
                      <c15:f>'Mkt. share change'!$Z$44</c15:f>
                      <c15:dlblFieldTableCache>
                        <c:ptCount val="1"/>
                      </c15:dlblFieldTableCache>
                    </c15:dlblFTEntry>
                  </c15:dlblFieldTable>
                  <c15:showDataLabelsRange val="0"/>
                </c:ext>
                <c:ext xmlns:c16="http://schemas.microsoft.com/office/drawing/2014/chart" uri="{C3380CC4-5D6E-409C-BE32-E72D297353CC}">
                  <c16:uniqueId val="{000000FF-7F5E-4A40-ACF9-3CFBCD0F595B}"/>
                </c:ext>
              </c:extLst>
            </c:dLbl>
            <c:dLbl>
              <c:idx val="40"/>
              <c:tx>
                <c:strRef>
                  <c:f>'Mkt. share change'!$Z$45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{61297073-6CA1-4BBC-8E8E-3D16F7298017}</c15:txfldGUID>
                      <c15:f>'Mkt. share change'!$Z$45</c15:f>
                      <c15:dlblFieldTableCache>
                        <c:ptCount val="1"/>
                      </c15:dlblFieldTableCache>
                    </c15:dlblFTEntry>
                  </c15:dlblFieldTable>
                  <c15:showDataLabelsRange val="0"/>
                </c:ext>
                <c:ext xmlns:c16="http://schemas.microsoft.com/office/drawing/2014/chart" uri="{C3380CC4-5D6E-409C-BE32-E72D297353CC}">
                  <c16:uniqueId val="{00000100-7F5E-4A40-ACF9-3CFBCD0F595B}"/>
                </c:ext>
              </c:extLst>
            </c:dLbl>
            <c:dLbl>
              <c:idx val="41"/>
              <c:tx>
                <c:strRef>
                  <c:f>'Mkt. share change'!$Z$46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{8BABEF0A-C88D-4605-B941-6F60259F541D}</c15:txfldGUID>
                      <c15:f>'Mkt. share change'!$Z$46</c15:f>
                      <c15:dlblFieldTableCache>
                        <c:ptCount val="1"/>
                      </c15:dlblFieldTableCache>
                    </c15:dlblFTEntry>
                  </c15:dlblFieldTable>
                  <c15:showDataLabelsRange val="0"/>
                </c:ext>
                <c:ext xmlns:c16="http://schemas.microsoft.com/office/drawing/2014/chart" uri="{C3380CC4-5D6E-409C-BE32-E72D297353CC}">
                  <c16:uniqueId val="{00000101-7F5E-4A40-ACF9-3CFBCD0F595B}"/>
                </c:ext>
              </c:extLst>
            </c:dLbl>
            <c:dLbl>
              <c:idx val="42"/>
              <c:tx>
                <c:strRef>
                  <c:f>'Mkt. share change'!$Z$47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{8F24EB0A-A0B1-49D5-A027-2208C5CA0526}</c15:txfldGUID>
                      <c15:f>'Mkt. share change'!$Z$47</c15:f>
                      <c15:dlblFieldTableCache>
                        <c:ptCount val="1"/>
                      </c15:dlblFieldTableCache>
                    </c15:dlblFTEntry>
                  </c15:dlblFieldTable>
                  <c15:showDataLabelsRange val="0"/>
                </c:ext>
                <c:ext xmlns:c16="http://schemas.microsoft.com/office/drawing/2014/chart" uri="{C3380CC4-5D6E-409C-BE32-E72D297353CC}">
                  <c16:uniqueId val="{00000102-7F5E-4A40-ACF9-3CFBCD0F595B}"/>
                </c:ext>
              </c:extLst>
            </c:dLbl>
            <c:dLbl>
              <c:idx val="43"/>
              <c:tx>
                <c:strRef>
                  <c:f>'Mkt. share change'!$Z$48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{7B6F98B0-710F-422E-89C9-9337DC3203E3}</c15:txfldGUID>
                      <c15:f>'Mkt. share change'!$Z$48</c15:f>
                      <c15:dlblFieldTableCache>
                        <c:ptCount val="1"/>
                      </c15:dlblFieldTableCache>
                    </c15:dlblFTEntry>
                  </c15:dlblFieldTable>
                  <c15:showDataLabelsRange val="0"/>
                </c:ext>
                <c:ext xmlns:c16="http://schemas.microsoft.com/office/drawing/2014/chart" uri="{C3380CC4-5D6E-409C-BE32-E72D297353CC}">
                  <c16:uniqueId val="{00000103-7F5E-4A40-ACF9-3CFBCD0F595B}"/>
                </c:ext>
              </c:extLst>
            </c:dLbl>
            <c:dLbl>
              <c:idx val="44"/>
              <c:tx>
                <c:strRef>
                  <c:f>'Mkt. share change'!$Z$49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{F99D2BA1-8898-422E-AA00-0FD3C5C7D1A7}</c15:txfldGUID>
                      <c15:f>'Mkt. share change'!$Z$49</c15:f>
                      <c15:dlblFieldTableCache>
                        <c:ptCount val="1"/>
                      </c15:dlblFieldTableCache>
                    </c15:dlblFTEntry>
                  </c15:dlblFieldTable>
                  <c15:showDataLabelsRange val="0"/>
                </c:ext>
                <c:ext xmlns:c16="http://schemas.microsoft.com/office/drawing/2014/chart" uri="{C3380CC4-5D6E-409C-BE32-E72D297353CC}">
                  <c16:uniqueId val="{00000104-7F5E-4A40-ACF9-3CFBCD0F595B}"/>
                </c:ext>
              </c:extLst>
            </c:dLbl>
            <c:dLbl>
              <c:idx val="45"/>
              <c:tx>
                <c:strRef>
                  <c:f>'Mkt. share change'!$Z$50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{148627C7-F39E-4BFD-9B54-E75A209EE03A}</c15:txfldGUID>
                      <c15:f>'Mkt. share change'!$Z$50</c15:f>
                      <c15:dlblFieldTableCache>
                        <c:ptCount val="1"/>
                      </c15:dlblFieldTableCache>
                    </c15:dlblFTEntry>
                  </c15:dlblFieldTable>
                  <c15:showDataLabelsRange val="0"/>
                </c:ext>
                <c:ext xmlns:c16="http://schemas.microsoft.com/office/drawing/2014/chart" uri="{C3380CC4-5D6E-409C-BE32-E72D297353CC}">
                  <c16:uniqueId val="{00000105-7F5E-4A40-ACF9-3CFBCD0F595B}"/>
                </c:ext>
              </c:extLst>
            </c:dLbl>
            <c:dLbl>
              <c:idx val="46"/>
              <c:tx>
                <c:strRef>
                  <c:f>'Mkt. share change'!$Z$51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{60C31069-1D79-4C19-8317-0D39E701A4A5}</c15:txfldGUID>
                      <c15:f>'Mkt. share change'!$Z$51</c15:f>
                      <c15:dlblFieldTableCache>
                        <c:ptCount val="1"/>
                      </c15:dlblFieldTableCache>
                    </c15:dlblFTEntry>
                  </c15:dlblFieldTable>
                  <c15:showDataLabelsRange val="0"/>
                </c:ext>
                <c:ext xmlns:c16="http://schemas.microsoft.com/office/drawing/2014/chart" uri="{C3380CC4-5D6E-409C-BE32-E72D297353CC}">
                  <c16:uniqueId val="{00000106-7F5E-4A40-ACF9-3CFBCD0F595B}"/>
                </c:ext>
              </c:extLst>
            </c:dLbl>
            <c:dLbl>
              <c:idx val="47"/>
              <c:tx>
                <c:strRef>
                  <c:f>'Mkt. share change'!$Z$52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{AC1FFF1B-A816-4B7E-B335-A635DA7C8E0C}</c15:txfldGUID>
                      <c15:f>'Mkt. share change'!$Z$52</c15:f>
                      <c15:dlblFieldTableCache>
                        <c:ptCount val="1"/>
                      </c15:dlblFieldTableCache>
                    </c15:dlblFTEntry>
                  </c15:dlblFieldTable>
                  <c15:showDataLabelsRange val="0"/>
                </c:ext>
                <c:ext xmlns:c16="http://schemas.microsoft.com/office/drawing/2014/chart" uri="{C3380CC4-5D6E-409C-BE32-E72D297353CC}">
                  <c16:uniqueId val="{00000107-7F5E-4A40-ACF9-3CFBCD0F595B}"/>
                </c:ext>
              </c:extLst>
            </c:dLbl>
            <c:dLbl>
              <c:idx val="48"/>
              <c:tx>
                <c:strRef>
                  <c:f>'Mkt. share change'!$Z$53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{DEFAA099-2DA1-4738-B2C7-B4EABE798F60}</c15:txfldGUID>
                      <c15:f>'Mkt. share change'!$Z$53</c15:f>
                      <c15:dlblFieldTableCache>
                        <c:ptCount val="1"/>
                      </c15:dlblFieldTableCache>
                    </c15:dlblFTEntry>
                  </c15:dlblFieldTable>
                  <c15:showDataLabelsRange val="0"/>
                </c:ext>
                <c:ext xmlns:c16="http://schemas.microsoft.com/office/drawing/2014/chart" uri="{C3380CC4-5D6E-409C-BE32-E72D297353CC}">
                  <c16:uniqueId val="{00000108-7F5E-4A40-ACF9-3CFBCD0F595B}"/>
                </c:ext>
              </c:extLst>
            </c:dLbl>
            <c:dLbl>
              <c:idx val="49"/>
              <c:tx>
                <c:strRef>
                  <c:f>'Mkt. share change'!$Z$54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{F3DBBEB1-CE04-4786-85BF-5E742CB0CE06}</c15:txfldGUID>
                      <c15:f>'Mkt. share change'!$Z$54</c15:f>
                      <c15:dlblFieldTableCache>
                        <c:ptCount val="1"/>
                      </c15:dlblFieldTableCache>
                    </c15:dlblFTEntry>
                  </c15:dlblFieldTable>
                  <c15:showDataLabelsRange val="0"/>
                </c:ext>
                <c:ext xmlns:c16="http://schemas.microsoft.com/office/drawing/2014/chart" uri="{C3380CC4-5D6E-409C-BE32-E72D297353CC}">
                  <c16:uniqueId val="{00000109-7F5E-4A40-ACF9-3CFBCD0F595B}"/>
                </c:ext>
              </c:extLst>
            </c:dLbl>
            <c:dLbl>
              <c:idx val="50"/>
              <c:tx>
                <c:strRef>
                  <c:f>'Mkt. share change'!$Z$55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{22425128-7529-4210-BAD9-101DAC4187B8}</c15:txfldGUID>
                      <c15:f>'Mkt. share change'!$Z$55</c15:f>
                      <c15:dlblFieldTableCache>
                        <c:ptCount val="1"/>
                      </c15:dlblFieldTableCache>
                    </c15:dlblFTEntry>
                  </c15:dlblFieldTable>
                  <c15:showDataLabelsRange val="0"/>
                </c:ext>
                <c:ext xmlns:c16="http://schemas.microsoft.com/office/drawing/2014/chart" uri="{C3380CC4-5D6E-409C-BE32-E72D297353CC}">
                  <c16:uniqueId val="{0000010A-7F5E-4A40-ACF9-3CFBCD0F595B}"/>
                </c:ext>
              </c:extLst>
            </c:dLbl>
            <c:dLbl>
              <c:idx val="51"/>
              <c:tx>
                <c:strRef>
                  <c:f>'Mkt. share change'!$Z$56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{D6C71523-5F4C-4465-925D-25CE4C4F4BAA}</c15:txfldGUID>
                      <c15:f>'Mkt. share change'!$Z$56</c15:f>
                      <c15:dlblFieldTableCache>
                        <c:ptCount val="1"/>
                      </c15:dlblFieldTableCache>
                    </c15:dlblFTEntry>
                  </c15:dlblFieldTable>
                  <c15:showDataLabelsRange val="0"/>
                </c:ext>
                <c:ext xmlns:c16="http://schemas.microsoft.com/office/drawing/2014/chart" uri="{C3380CC4-5D6E-409C-BE32-E72D297353CC}">
                  <c16:uniqueId val="{0000010B-7F5E-4A40-ACF9-3CFBCD0F595B}"/>
                </c:ext>
              </c:extLst>
            </c:dLbl>
            <c:dLbl>
              <c:idx val="52"/>
              <c:layout>
                <c:manualLayout>
                  <c:x val="0"/>
                  <c:y val="-3.1241280379421661E-2"/>
                </c:manualLayout>
              </c:layout>
              <c:tx>
                <c:strRef>
                  <c:f>'Mkt. share change'!$Z$57</c:f>
                  <c:strCache>
                    <c:ptCount val="1"/>
                    <c:pt idx="0">
                      <c:v>Category 5</c:v>
                    </c:pt>
                  </c:strCache>
                </c:strRef>
              </c:tx>
              <c:spPr/>
              <c:txPr>
                <a:bodyPr/>
                <a:lstStyle/>
                <a:p>
                  <a:pPr>
                    <a:defRPr sz="1100" b="0" i="0" strike="noStrike">
                      <a:solidFill>
                        <a:schemeClr val="accent5">
                          <a:lumMod val="75000"/>
                        </a:schemeClr>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{B1A5A39E-6861-42DD-9AAD-AC2D4708AEB4}</c15:txfldGUID>
                      <c15:f>'Mkt. share change'!$Z$57</c15:f>
                      <c15:dlblFieldTableCache>
                        <c:ptCount val="1"/>
                        <c:pt idx="0">
                          <c:v>Category 5</c:v>
                        </c:pt>
                      </c15:dlblFieldTableCache>
                    </c15:dlblFTEntry>
                  </c15:dlblFieldTable>
                  <c15:showDataLabelsRange val="0"/>
                </c:ext>
                <c:ext xmlns:c16="http://schemas.microsoft.com/office/drawing/2014/chart" uri="{C3380CC4-5D6E-409C-BE32-E72D297353CC}">
                  <c16:uniqueId val="{0000010C-7F5E-4A40-ACF9-3CFBCD0F595B}"/>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change'!$Q$5:$Q$57</c:f>
              <c:numCache>
                <c:formatCode>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0</c:v>
                </c:pt>
                <c:pt idx="33">
                  <c:v>0</c:v>
                </c:pt>
                <c:pt idx="34">
                  <c:v>0</c:v>
                </c:pt>
                <c:pt idx="35">
                  <c:v>0</c:v>
                </c:pt>
                <c:pt idx="36">
                  <c:v>2.7000000000000003E-2</c:v>
                </c:pt>
                <c:pt idx="37">
                  <c:v>2.7000000000000003E-2</c:v>
                </c:pt>
                <c:pt idx="38">
                  <c:v>5.5000000000000007E-2</c:v>
                </c:pt>
                <c:pt idx="39">
                  <c:v>5.5000000000000007E-2</c:v>
                </c:pt>
                <c:pt idx="40">
                  <c:v>5.5000000000000007E-2</c:v>
                </c:pt>
                <c:pt idx="41">
                  <c:v>5.5000000000000007E-2</c:v>
                </c:pt>
                <c:pt idx="42">
                  <c:v>5.5000000000000007E-2</c:v>
                </c:pt>
                <c:pt idx="43">
                  <c:v>5.5000000000000007E-2</c:v>
                </c:pt>
                <c:pt idx="44">
                  <c:v>5.5000000000000007E-2</c:v>
                </c:pt>
                <c:pt idx="45">
                  <c:v>5.5000000000000007E-2</c:v>
                </c:pt>
                <c:pt idx="46">
                  <c:v>6.8000000000000005E-2</c:v>
                </c:pt>
                <c:pt idx="47">
                  <c:v>6.8000000000000005E-2</c:v>
                </c:pt>
                <c:pt idx="48">
                  <c:v>0.08</c:v>
                </c:pt>
                <c:pt idx="49">
                  <c:v>0.08</c:v>
                </c:pt>
                <c:pt idx="50">
                  <c:v>0.08</c:v>
                </c:pt>
                <c:pt idx="51">
                  <c:v>0.08</c:v>
                </c:pt>
                <c:pt idx="52">
                  <c:v>0.08</c:v>
                </c:pt>
              </c:numCache>
            </c:numRef>
          </c:yVal>
          <c:smooth val="0"/>
          <c:extLst>
            <c:ext xmlns:c16="http://schemas.microsoft.com/office/drawing/2014/chart" uri="{C3380CC4-5D6E-409C-BE32-E72D297353CC}">
              <c16:uniqueId val="{0000010D-7F5E-4A40-ACF9-3CFBCD0F595B}"/>
            </c:ext>
          </c:extLst>
        </c:ser>
        <c:ser>
          <c:idx val="5"/>
          <c:order val="5"/>
          <c:tx>
            <c:strRef>
              <c:f>'Mkt. share change'!$R$4</c:f>
              <c:strCache>
                <c:ptCount val="1"/>
                <c:pt idx="0">
                  <c:v>Category 6</c:v>
                </c:pt>
              </c:strCache>
            </c:strRef>
          </c:tx>
          <c:spPr>
            <a:ln w="12700" cap="rnd">
              <a:solidFill>
                <a:schemeClr val="accent6"/>
              </a:solidFill>
              <a:round/>
            </a:ln>
            <a:effectLst/>
          </c:spPr>
          <c:marker>
            <c:symbol val="none"/>
          </c:marker>
          <c:dLbls>
            <c:dLbl>
              <c:idx val="0"/>
              <c:tx>
                <c:strRef>
                  <c:f>'Mkt. share change'!$AA$5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{20CCC07B-A9BD-48B2-BB55-87CBFA9E5871}</c15:txfldGUID>
                      <c15:f>'Mkt. share change'!$AA$5</c15:f>
                      <c15:dlblFieldTableCache>
                        <c:ptCount val="1"/>
                      </c15:dlblFieldTableCache>
                    </c15:dlblFTEntry>
                  </c15:dlblFieldTable>
                  <c15:showDataLabelsRange val="0"/>
                </c:ext>
                <c:ext xmlns:c16="http://schemas.microsoft.com/office/drawing/2014/chart" uri="{C3380CC4-5D6E-409C-BE32-E72D297353CC}">
                  <c16:uniqueId val="{0000010E-7F5E-4A40-ACF9-3CFBCD0F595B}"/>
                </c:ext>
              </c:extLst>
            </c:dLbl>
            <c:dLbl>
              <c:idx val="1"/>
              <c:tx>
                <c:strRef>
                  <c:f>'Mkt. share change'!$AA$6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{F95B90C2-27BF-4CF6-B663-5E6FA0835F64}</c15:txfldGUID>
                      <c15:f>'Mkt. share change'!$AA$6</c15:f>
                      <c15:dlblFieldTableCache>
                        <c:ptCount val="1"/>
                      </c15:dlblFieldTableCache>
                    </c15:dlblFTEntry>
                  </c15:dlblFieldTable>
                  <c15:showDataLabelsRange val="0"/>
                </c:ext>
                <c:ext xmlns:c16="http://schemas.microsoft.com/office/drawing/2014/chart" uri="{C3380CC4-5D6E-409C-BE32-E72D297353CC}">
                  <c16:uniqueId val="{0000010F-7F5E-4A40-ACF9-3CFBCD0F595B}"/>
                </c:ext>
              </c:extLst>
            </c:dLbl>
            <c:dLbl>
              <c:idx val="2"/>
              <c:tx>
                <c:strRef>
                  <c:f>'Mkt. share change'!$AA$7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{CDE059D2-51CE-427F-AB86-628DEF46DA94}</c15:txfldGUID>
                      <c15:f>'Mkt. share change'!$AA$7</c15:f>
                      <c15:dlblFieldTableCache>
                        <c:ptCount val="1"/>
                      </c15:dlblFieldTableCache>
                    </c15:dlblFTEntry>
                  </c15:dlblFieldTable>
                  <c15:showDataLabelsRange val="0"/>
                </c:ext>
                <c:ext xmlns:c16="http://schemas.microsoft.com/office/drawing/2014/chart" uri="{C3380CC4-5D6E-409C-BE32-E72D297353CC}">
                  <c16:uniqueId val="{00000110-7F5E-4A40-ACF9-3CFBCD0F595B}"/>
                </c:ext>
              </c:extLst>
            </c:dLbl>
            <c:dLbl>
              <c:idx val="3"/>
              <c:tx>
                <c:strRef>
                  <c:f>'Mkt. share change'!$AA$8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{AC7BF080-EE80-421F-A5F3-7BB4D663461F}</c15:txfldGUID>
                      <c15:f>'Mkt. share change'!$AA$8</c15:f>
                      <c15:dlblFieldTableCache>
                        <c:ptCount val="1"/>
                      </c15:dlblFieldTableCache>
                    </c15:dlblFTEntry>
                  </c15:dlblFieldTable>
                  <c15:showDataLabelsRange val="0"/>
                </c:ext>
                <c:ext xmlns:c16="http://schemas.microsoft.com/office/drawing/2014/chart" uri="{C3380CC4-5D6E-409C-BE32-E72D297353CC}">
                  <c16:uniqueId val="{00000111-7F5E-4A40-ACF9-3CFBCD0F595B}"/>
                </c:ext>
              </c:extLst>
            </c:dLbl>
            <c:dLbl>
              <c:idx val="4"/>
              <c:tx>
                <c:strRef>
                  <c:f>'Mkt. share change'!$AA$9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{EE0A58DE-94EC-470A-9CE1-9ECCE4962F0D}</c15:txfldGUID>
                      <c15:f>'Mkt. share change'!$AA$9</c15:f>
                      <c15:dlblFieldTableCache>
                        <c:ptCount val="1"/>
                      </c15:dlblFieldTableCache>
                    </c15:dlblFTEntry>
                  </c15:dlblFieldTable>
                  <c15:showDataLabelsRange val="0"/>
                </c:ext>
                <c:ext xmlns:c16="http://schemas.microsoft.com/office/drawing/2014/chart" uri="{C3380CC4-5D6E-409C-BE32-E72D297353CC}">
                  <c16:uniqueId val="{00000112-7F5E-4A40-ACF9-3CFBCD0F595B}"/>
                </c:ext>
              </c:extLst>
            </c:dLbl>
            <c:dLbl>
              <c:idx val="5"/>
              <c:tx>
                <c:strRef>
                  <c:f>'Mkt. share change'!$AA$10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{FAE1373A-3180-4325-B564-6D9E58294ABF}</c15:txfldGUID>
                      <c15:f>'Mkt. share change'!$AA$10</c15:f>
                      <c15:dlblFieldTableCache>
                        <c:ptCount val="1"/>
                      </c15:dlblFieldTableCache>
                    </c15:dlblFTEntry>
                  </c15:dlblFieldTable>
                  <c15:showDataLabelsRange val="0"/>
                </c:ext>
                <c:ext xmlns:c16="http://schemas.microsoft.com/office/drawing/2014/chart" uri="{C3380CC4-5D6E-409C-BE32-E72D297353CC}">
                  <c16:uniqueId val="{00000113-7F5E-4A40-ACF9-3CFBCD0F595B}"/>
                </c:ext>
              </c:extLst>
            </c:dLbl>
            <c:dLbl>
              <c:idx val="6"/>
              <c:tx>
                <c:strRef>
                  <c:f>'Mkt. share change'!$AA$11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{AED2FC45-6B17-47A0-83F9-6319169680B5}</c15:txfldGUID>
                      <c15:f>'Mkt. share change'!$AA$11</c15:f>
                      <c15:dlblFieldTableCache>
                        <c:ptCount val="1"/>
                      </c15:dlblFieldTableCache>
                    </c15:dlblFTEntry>
                  </c15:dlblFieldTable>
                  <c15:showDataLabelsRange val="0"/>
                </c:ext>
                <c:ext xmlns:c16="http://schemas.microsoft.com/office/drawing/2014/chart" uri="{C3380CC4-5D6E-409C-BE32-E72D297353CC}">
                  <c16:uniqueId val="{00000114-7F5E-4A40-ACF9-3CFBCD0F595B}"/>
                </c:ext>
              </c:extLst>
            </c:dLbl>
            <c:dLbl>
              <c:idx val="7"/>
              <c:tx>
                <c:strRef>
                  <c:f>'Mkt. share change'!$AA$12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{9F495E47-AB12-47DC-8AD4-8A6F22CB5557}</c15:txfldGUID>
                      <c15:f>'Mkt. share change'!$AA$12</c15:f>
                      <c15:dlblFieldTableCache>
                        <c:ptCount val="1"/>
                      </c15:dlblFieldTableCache>
                    </c15:dlblFTEntry>
                  </c15:dlblFieldTable>
                  <c15:showDataLabelsRange val="0"/>
                </c:ext>
                <c:ext xmlns:c16="http://schemas.microsoft.com/office/drawing/2014/chart" uri="{C3380CC4-5D6E-409C-BE32-E72D297353CC}">
                  <c16:uniqueId val="{00000115-7F5E-4A40-ACF9-3CFBCD0F595B}"/>
                </c:ext>
              </c:extLst>
            </c:dLbl>
            <c:dLbl>
              <c:idx val="8"/>
              <c:tx>
                <c:strRef>
                  <c:f>'Mkt. share change'!$AA$13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{E90BD505-151A-4740-9F94-0448C1B93545}</c15:txfldGUID>
                      <c15:f>'Mkt. share change'!$AA$13</c15:f>
                      <c15:dlblFieldTableCache>
                        <c:ptCount val="1"/>
                      </c15:dlblFieldTableCache>
                    </c15:dlblFTEntry>
                  </c15:dlblFieldTable>
                  <c15:showDataLabelsRange val="0"/>
                </c:ext>
                <c:ext xmlns:c16="http://schemas.microsoft.com/office/drawing/2014/chart" uri="{C3380CC4-5D6E-409C-BE32-E72D297353CC}">
                  <c16:uniqueId val="{00000116-7F5E-4A40-ACF9-3CFBCD0F595B}"/>
                </c:ext>
              </c:extLst>
            </c:dLbl>
            <c:dLbl>
              <c:idx val="9"/>
              <c:tx>
                <c:strRef>
                  <c:f>'Mkt. share change'!$AA$14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{8FDE139F-FAC0-44C2-9E4F-379B225B5368}</c15:txfldGUID>
                      <c15:f>'Mkt. share change'!$AA$14</c15:f>
                      <c15:dlblFieldTableCache>
                        <c:ptCount val="1"/>
                      </c15:dlblFieldTableCache>
                    </c15:dlblFTEntry>
                  </c15:dlblFieldTable>
                  <c15:showDataLabelsRange val="0"/>
                </c:ext>
                <c:ext xmlns:c16="http://schemas.microsoft.com/office/drawing/2014/chart" uri="{C3380CC4-5D6E-409C-BE32-E72D297353CC}">
                  <c16:uniqueId val="{00000117-7F5E-4A40-ACF9-3CFBCD0F595B}"/>
                </c:ext>
              </c:extLst>
            </c:dLbl>
            <c:dLbl>
              <c:idx val="10"/>
              <c:tx>
                <c:strRef>
                  <c:f>'Mkt. share change'!$AA$15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{DCE68AFD-9676-41FB-ACAE-54EA7690223F}</c15:txfldGUID>
                      <c15:f>'Mkt. share change'!$AA$15</c15:f>
                      <c15:dlblFieldTableCache>
                        <c:ptCount val="1"/>
                      </c15:dlblFieldTableCache>
                    </c15:dlblFTEntry>
                  </c15:dlblFieldTable>
                  <c15:showDataLabelsRange val="0"/>
                </c:ext>
                <c:ext xmlns:c16="http://schemas.microsoft.com/office/drawing/2014/chart" uri="{C3380CC4-5D6E-409C-BE32-E72D297353CC}">
                  <c16:uniqueId val="{00000118-7F5E-4A40-ACF9-3CFBCD0F595B}"/>
                </c:ext>
              </c:extLst>
            </c:dLbl>
            <c:dLbl>
              <c:idx val="11"/>
              <c:tx>
                <c:strRef>
                  <c:f>'Mkt. share change'!$AA$16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{13ECFE45-4A34-4D5E-AB49-1FD275003F2C}</c15:txfldGUID>
                      <c15:f>'Mkt. share change'!$AA$16</c15:f>
                      <c15:dlblFieldTableCache>
                        <c:ptCount val="1"/>
                      </c15:dlblFieldTableCache>
                    </c15:dlblFTEntry>
                  </c15:dlblFieldTable>
                  <c15:showDataLabelsRange val="0"/>
                </c:ext>
                <c:ext xmlns:c16="http://schemas.microsoft.com/office/drawing/2014/chart" uri="{C3380CC4-5D6E-409C-BE32-E72D297353CC}">
                  <c16:uniqueId val="{00000119-7F5E-4A40-ACF9-3CFBCD0F595B}"/>
                </c:ext>
              </c:extLst>
            </c:dLbl>
            <c:dLbl>
              <c:idx val="12"/>
              <c:tx>
                <c:strRef>
                  <c:f>'Mkt. share change'!$AA$17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{6904A50D-3A38-42CA-805A-169E2FE5E35B}</c15:txfldGUID>
                      <c15:f>'Mkt. share change'!$AA$17</c15:f>
                      <c15:dlblFieldTableCache>
                        <c:ptCount val="1"/>
                      </c15:dlblFieldTableCache>
                    </c15:dlblFTEntry>
                  </c15:dlblFieldTable>
                  <c15:showDataLabelsRange val="0"/>
                </c:ext>
                <c:ext xmlns:c16="http://schemas.microsoft.com/office/drawing/2014/chart" uri="{C3380CC4-5D6E-409C-BE32-E72D297353CC}">
                  <c16:uniqueId val="{0000011A-7F5E-4A40-ACF9-3CFBCD0F595B}"/>
                </c:ext>
              </c:extLst>
            </c:dLbl>
            <c:dLbl>
              <c:idx val="13"/>
              <c:tx>
                <c:strRef>
                  <c:f>'Mkt. share change'!$AA$18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{5D10B854-90BA-4EDC-8458-E8FC9ED17212}</c15:txfldGUID>
                      <c15:f>'Mkt. share change'!$AA$18</c15:f>
                      <c15:dlblFieldTableCache>
                        <c:ptCount val="1"/>
                      </c15:dlblFieldTableCache>
                    </c15:dlblFTEntry>
                  </c15:dlblFieldTable>
                  <c15:showDataLabelsRange val="0"/>
                </c:ext>
                <c:ext xmlns:c16="http://schemas.microsoft.com/office/drawing/2014/chart" uri="{C3380CC4-5D6E-409C-BE32-E72D297353CC}">
                  <c16:uniqueId val="{0000011B-7F5E-4A40-ACF9-3CFBCD0F595B}"/>
                </c:ext>
              </c:extLst>
            </c:dLbl>
            <c:dLbl>
              <c:idx val="14"/>
              <c:tx>
                <c:strRef>
                  <c:f>'Mkt. share change'!$AA$19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{3397F140-8311-4B6B-BB5A-F062B603BEF1}</c15:txfldGUID>
                      <c15:f>'Mkt. share change'!$AA$19</c15:f>
                      <c15:dlblFieldTableCache>
                        <c:ptCount val="1"/>
                      </c15:dlblFieldTableCache>
                    </c15:dlblFTEntry>
                  </c15:dlblFieldTable>
                  <c15:showDataLabelsRange val="0"/>
                </c:ext>
                <c:ext xmlns:c16="http://schemas.microsoft.com/office/drawing/2014/chart" uri="{C3380CC4-5D6E-409C-BE32-E72D297353CC}">
                  <c16:uniqueId val="{0000011C-7F5E-4A40-ACF9-3CFBCD0F595B}"/>
                </c:ext>
              </c:extLst>
            </c:dLbl>
            <c:dLbl>
              <c:idx val="15"/>
              <c:tx>
                <c:strRef>
                  <c:f>'Mkt. share change'!$AA$20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{CFF93881-4542-4A70-98B9-1B64BC9637FB}</c15:txfldGUID>
                      <c15:f>'Mkt. share change'!$AA$20</c15:f>
                      <c15:dlblFieldTableCache>
                        <c:ptCount val="1"/>
                      </c15:dlblFieldTableCache>
                    </c15:dlblFTEntry>
                  </c15:dlblFieldTable>
                  <c15:showDataLabelsRange val="0"/>
                </c:ext>
                <c:ext xmlns:c16="http://schemas.microsoft.com/office/drawing/2014/chart" uri="{C3380CC4-5D6E-409C-BE32-E72D297353CC}">
                  <c16:uniqueId val="{0000011D-7F5E-4A40-ACF9-3CFBCD0F595B}"/>
                </c:ext>
              </c:extLst>
            </c:dLbl>
            <c:dLbl>
              <c:idx val="16"/>
              <c:tx>
                <c:strRef>
                  <c:f>'Mkt. share change'!$AA$21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{EDAF0A12-CAFC-4B27-892B-2EA78BDA1D3E}</c15:txfldGUID>
                      <c15:f>'Mkt. share change'!$AA$21</c15:f>
                      <c15:dlblFieldTableCache>
                        <c:ptCount val="1"/>
                      </c15:dlblFieldTableCache>
                    </c15:dlblFTEntry>
                  </c15:dlblFieldTable>
                  <c15:showDataLabelsRange val="0"/>
                </c:ext>
                <c:ext xmlns:c16="http://schemas.microsoft.com/office/drawing/2014/chart" uri="{C3380CC4-5D6E-409C-BE32-E72D297353CC}">
                  <c16:uniqueId val="{0000011E-7F5E-4A40-ACF9-3CFBCD0F595B}"/>
                </c:ext>
              </c:extLst>
            </c:dLbl>
            <c:dLbl>
              <c:idx val="17"/>
              <c:tx>
                <c:strRef>
                  <c:f>'Mkt. share change'!$AA$22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{2677ABFA-6F5F-4756-9F3C-6712F05F7AD4}</c15:txfldGUID>
                      <c15:f>'Mkt. share change'!$AA$22</c15:f>
                      <c15:dlblFieldTableCache>
                        <c:ptCount val="1"/>
                      </c15:dlblFieldTableCache>
                    </c15:dlblFTEntry>
                  </c15:dlblFieldTable>
                  <c15:showDataLabelsRange val="0"/>
                </c:ext>
                <c:ext xmlns:c16="http://schemas.microsoft.com/office/drawing/2014/chart" uri="{C3380CC4-5D6E-409C-BE32-E72D297353CC}">
                  <c16:uniqueId val="{0000011F-7F5E-4A40-ACF9-3CFBCD0F595B}"/>
                </c:ext>
              </c:extLst>
            </c:dLbl>
            <c:dLbl>
              <c:idx val="18"/>
              <c:tx>
                <c:strRef>
                  <c:f>'Mkt. share change'!$AA$23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{EFE8B531-641E-40D6-AAB3-81883603CFD2}</c15:txfldGUID>
                      <c15:f>'Mkt. share change'!$AA$23</c15:f>
                      <c15:dlblFieldTableCache>
                        <c:ptCount val="1"/>
                      </c15:dlblFieldTableCache>
                    </c15:dlblFTEntry>
                  </c15:dlblFieldTable>
                  <c15:showDataLabelsRange val="0"/>
                </c:ext>
                <c:ext xmlns:c16="http://schemas.microsoft.com/office/drawing/2014/chart" uri="{C3380CC4-5D6E-409C-BE32-E72D297353CC}">
                  <c16:uniqueId val="{00000120-7F5E-4A40-ACF9-3CFBCD0F595B}"/>
                </c:ext>
              </c:extLst>
            </c:dLbl>
            <c:dLbl>
              <c:idx val="19"/>
              <c:tx>
                <c:strRef>
                  <c:f>'Mkt. share change'!$AA$24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{57C727AE-F3CD-43C6-8927-788007D7B3F9}</c15:txfldGUID>
                      <c15:f>'Mkt. share change'!$AA$24</c15:f>
                      <c15:dlblFieldTableCache>
                        <c:ptCount val="1"/>
                      </c15:dlblFieldTableCache>
                    </c15:dlblFTEntry>
                  </c15:dlblFieldTable>
                  <c15:showDataLabelsRange val="0"/>
                </c:ext>
                <c:ext xmlns:c16="http://schemas.microsoft.com/office/drawing/2014/chart" uri="{C3380CC4-5D6E-409C-BE32-E72D297353CC}">
                  <c16:uniqueId val="{00000121-7F5E-4A40-ACF9-3CFBCD0F595B}"/>
                </c:ext>
              </c:extLst>
            </c:dLbl>
            <c:dLbl>
              <c:idx val="20"/>
              <c:tx>
                <c:strRef>
                  <c:f>'Mkt. share change'!$AA$25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{D9074403-A6DF-46A9-BE5D-86B3F0F2B9AE}</c15:txfldGUID>
                      <c15:f>'Mkt. share change'!$AA$25</c15:f>
                      <c15:dlblFieldTableCache>
                        <c:ptCount val="1"/>
                      </c15:dlblFieldTableCache>
                    </c15:dlblFTEntry>
                  </c15:dlblFieldTable>
                  <c15:showDataLabelsRange val="0"/>
                </c:ext>
                <c:ext xmlns:c16="http://schemas.microsoft.com/office/drawing/2014/chart" uri="{C3380CC4-5D6E-409C-BE32-E72D297353CC}">
                  <c16:uniqueId val="{00000122-7F5E-4A40-ACF9-3CFBCD0F595B}"/>
                </c:ext>
              </c:extLst>
            </c:dLbl>
            <c:dLbl>
              <c:idx val="21"/>
              <c:tx>
                <c:strRef>
                  <c:f>'Mkt. share change'!$AA$26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{1ED241EE-0A3F-4ACE-AC39-2622D974D980}</c15:txfldGUID>
                      <c15:f>'Mkt. share change'!$AA$26</c15:f>
                      <c15:dlblFieldTableCache>
                        <c:ptCount val="1"/>
                      </c15:dlblFieldTableCache>
                    </c15:dlblFTEntry>
                  </c15:dlblFieldTable>
                  <c15:showDataLabelsRange val="0"/>
                </c:ext>
                <c:ext xmlns:c16="http://schemas.microsoft.com/office/drawing/2014/chart" uri="{C3380CC4-5D6E-409C-BE32-E72D297353CC}">
                  <c16:uniqueId val="{00000123-7F5E-4A40-ACF9-3CFBCD0F595B}"/>
                </c:ext>
              </c:extLst>
            </c:dLbl>
            <c:dLbl>
              <c:idx val="22"/>
              <c:tx>
                <c:strRef>
                  <c:f>'Mkt. share change'!$AA$27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{284B35BA-2257-4595-8295-FB67B4D2AC70}</c15:txfldGUID>
                      <c15:f>'Mkt. share change'!$AA$27</c15:f>
                      <c15:dlblFieldTableCache>
                        <c:ptCount val="1"/>
                      </c15:dlblFieldTableCache>
                    </c15:dlblFTEntry>
                  </c15:dlblFieldTable>
                  <c15:showDataLabelsRange val="0"/>
                </c:ext>
                <c:ext xmlns:c16="http://schemas.microsoft.com/office/drawing/2014/chart" uri="{C3380CC4-5D6E-409C-BE32-E72D297353CC}">
                  <c16:uniqueId val="{00000124-7F5E-4A40-ACF9-3CFBCD0F595B}"/>
                </c:ext>
              </c:extLst>
            </c:dLbl>
            <c:dLbl>
              <c:idx val="23"/>
              <c:tx>
                <c:strRef>
                  <c:f>'Mkt. share change'!$AA$28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{0B7A2800-06EB-4FDA-86F0-5CF48E20A53D}</c15:txfldGUID>
                      <c15:f>'Mkt. share change'!$AA$28</c15:f>
                      <c15:dlblFieldTableCache>
                        <c:ptCount val="1"/>
                      </c15:dlblFieldTableCache>
                    </c15:dlblFTEntry>
                  </c15:dlblFieldTable>
                  <c15:showDataLabelsRange val="0"/>
                </c:ext>
                <c:ext xmlns:c16="http://schemas.microsoft.com/office/drawing/2014/chart" uri="{C3380CC4-5D6E-409C-BE32-E72D297353CC}">
                  <c16:uniqueId val="{00000125-7F5E-4A40-ACF9-3CFBCD0F595B}"/>
                </c:ext>
              </c:extLst>
            </c:dLbl>
            <c:dLbl>
              <c:idx val="24"/>
              <c:tx>
                <c:strRef>
                  <c:f>'Mkt. share change'!$AA$29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{2B6014CD-650D-4090-B7C9-C287C4A98FDE}</c15:txfldGUID>
                      <c15:f>'Mkt. share change'!$AA$29</c15:f>
                      <c15:dlblFieldTableCache>
                        <c:ptCount val="1"/>
                      </c15:dlblFieldTableCache>
                    </c15:dlblFTEntry>
                  </c15:dlblFieldTable>
                  <c15:showDataLabelsRange val="0"/>
                </c:ext>
                <c:ext xmlns:c16="http://schemas.microsoft.com/office/drawing/2014/chart" uri="{C3380CC4-5D6E-409C-BE32-E72D297353CC}">
                  <c16:uniqueId val="{00000126-7F5E-4A40-ACF9-3CFBCD0F595B}"/>
                </c:ext>
              </c:extLst>
            </c:dLbl>
            <c:dLbl>
              <c:idx val="25"/>
              <c:tx>
                <c:strRef>
                  <c:f>'Mkt. share change'!$AA$30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{E91C6510-60EA-41D6-A04F-BBE4E0871CB4}</c15:txfldGUID>
                      <c15:f>'Mkt. share change'!$AA$30</c15:f>
                      <c15:dlblFieldTableCache>
                        <c:ptCount val="1"/>
                      </c15:dlblFieldTableCache>
                    </c15:dlblFTEntry>
                  </c15:dlblFieldTable>
                  <c15:showDataLabelsRange val="0"/>
                </c:ext>
                <c:ext xmlns:c16="http://schemas.microsoft.com/office/drawing/2014/chart" uri="{C3380CC4-5D6E-409C-BE32-E72D297353CC}">
                  <c16:uniqueId val="{00000127-7F5E-4A40-ACF9-3CFBCD0F595B}"/>
                </c:ext>
              </c:extLst>
            </c:dLbl>
            <c:dLbl>
              <c:idx val="26"/>
              <c:tx>
                <c:strRef>
                  <c:f>'Mkt. share change'!$AA$31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{E470C245-BE90-4F2E-B37D-76AA51A1AD62}</c15:txfldGUID>
                      <c15:f>'Mkt. share change'!$AA$31</c15:f>
                      <c15:dlblFieldTableCache>
                        <c:ptCount val="1"/>
                      </c15:dlblFieldTableCache>
                    </c15:dlblFTEntry>
                  </c15:dlblFieldTable>
                  <c15:showDataLabelsRange val="0"/>
                </c:ext>
                <c:ext xmlns:c16="http://schemas.microsoft.com/office/drawing/2014/chart" uri="{C3380CC4-5D6E-409C-BE32-E72D297353CC}">
                  <c16:uniqueId val="{00000128-7F5E-4A40-ACF9-3CFBCD0F595B}"/>
                </c:ext>
              </c:extLst>
            </c:dLbl>
            <c:dLbl>
              <c:idx val="27"/>
              <c:tx>
                <c:strRef>
                  <c:f>'Mkt. share change'!$AA$32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{EABF5262-A49C-43DD-8B98-2E65B2222037}</c15:txfldGUID>
                      <c15:f>'Mkt. share change'!$AA$32</c15:f>
                      <c15:dlblFieldTableCache>
                        <c:ptCount val="1"/>
                      </c15:dlblFieldTableCache>
                    </c15:dlblFTEntry>
                  </c15:dlblFieldTable>
                  <c15:showDataLabelsRange val="0"/>
                </c:ext>
                <c:ext xmlns:c16="http://schemas.microsoft.com/office/drawing/2014/chart" uri="{C3380CC4-5D6E-409C-BE32-E72D297353CC}">
                  <c16:uniqueId val="{00000129-7F5E-4A40-ACF9-3CFBCD0F595B}"/>
                </c:ext>
              </c:extLst>
            </c:dLbl>
            <c:dLbl>
              <c:idx val="28"/>
              <c:tx>
                <c:strRef>
                  <c:f>'Mkt. share change'!$AA$33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{15377A96-D41F-4046-AE0C-1E82C120467E}</c15:txfldGUID>
                      <c15:f>'Mkt. share change'!$AA$33</c15:f>
                      <c15:dlblFieldTableCache>
                        <c:ptCount val="1"/>
                      </c15:dlblFieldTableCache>
                    </c15:dlblFTEntry>
                  </c15:dlblFieldTable>
                  <c15:showDataLabelsRange val="0"/>
                </c:ext>
                <c:ext xmlns:c16="http://schemas.microsoft.com/office/drawing/2014/chart" uri="{C3380CC4-5D6E-409C-BE32-E72D297353CC}">
                  <c16:uniqueId val="{0000012A-7F5E-4A40-ACF9-3CFBCD0F595B}"/>
                </c:ext>
              </c:extLst>
            </c:dLbl>
            <c:dLbl>
              <c:idx val="29"/>
              <c:tx>
                <c:strRef>
                  <c:f>'Mkt. share change'!$AA$34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{BB747186-C0EA-4D52-8F59-88F14F2A50D5}</c15:txfldGUID>
                      <c15:f>'Mkt. share change'!$AA$34</c15:f>
                      <c15:dlblFieldTableCache>
                        <c:ptCount val="1"/>
                      </c15:dlblFieldTableCache>
                    </c15:dlblFTEntry>
                  </c15:dlblFieldTable>
                  <c15:showDataLabelsRange val="0"/>
                </c:ext>
                <c:ext xmlns:c16="http://schemas.microsoft.com/office/drawing/2014/chart" uri="{C3380CC4-5D6E-409C-BE32-E72D297353CC}">
                  <c16:uniqueId val="{0000012B-7F5E-4A40-ACF9-3CFBCD0F595B}"/>
                </c:ext>
              </c:extLst>
            </c:dLbl>
            <c:dLbl>
              <c:idx val="30"/>
              <c:tx>
                <c:strRef>
                  <c:f>'Mkt. share change'!$AA$35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{5BD75F3C-B480-4332-8763-A13E07253A56}</c15:txfldGUID>
                      <c15:f>'Mkt. share change'!$AA$35</c15:f>
                      <c15:dlblFieldTableCache>
                        <c:ptCount val="1"/>
                      </c15:dlblFieldTableCache>
                    </c15:dlblFTEntry>
                  </c15:dlblFieldTable>
                  <c15:showDataLabelsRange val="0"/>
                </c:ext>
                <c:ext xmlns:c16="http://schemas.microsoft.com/office/drawing/2014/chart" uri="{C3380CC4-5D6E-409C-BE32-E72D297353CC}">
                  <c16:uniqueId val="{0000012C-7F5E-4A40-ACF9-3CFBCD0F595B}"/>
                </c:ext>
              </c:extLst>
            </c:dLbl>
            <c:dLbl>
              <c:idx val="31"/>
              <c:tx>
                <c:strRef>
                  <c:f>'Mkt. share change'!$AA$36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{14310DD0-00F0-4A81-A550-36273D42D611}</c15:txfldGUID>
                      <c15:f>'Mkt. share change'!$AA$36</c15:f>
                      <c15:dlblFieldTableCache>
                        <c:ptCount val="1"/>
                      </c15:dlblFieldTableCache>
                    </c15:dlblFTEntry>
                  </c15:dlblFieldTable>
                  <c15:showDataLabelsRange val="0"/>
                </c:ext>
                <c:ext xmlns:c16="http://schemas.microsoft.com/office/drawing/2014/chart" uri="{C3380CC4-5D6E-409C-BE32-E72D297353CC}">
                  <c16:uniqueId val="{0000012D-7F5E-4A40-ACF9-3CFBCD0F595B}"/>
                </c:ext>
              </c:extLst>
            </c:dLbl>
            <c:dLbl>
              <c:idx val="32"/>
              <c:tx>
                <c:strRef>
                  <c:f>'Mkt. share change'!$AA$37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{DB01936B-7C67-45C1-AA3D-FB98A9A80E83}</c15:txfldGUID>
                      <c15:f>'Mkt. share change'!$AA$37</c15:f>
                      <c15:dlblFieldTableCache>
                        <c:ptCount val="1"/>
                      </c15:dlblFieldTableCache>
                    </c15:dlblFTEntry>
                  </c15:dlblFieldTable>
                  <c15:showDataLabelsRange val="0"/>
                </c:ext>
                <c:ext xmlns:c16="http://schemas.microsoft.com/office/drawing/2014/chart" uri="{C3380CC4-5D6E-409C-BE32-E72D297353CC}">
                  <c16:uniqueId val="{0000012E-7F5E-4A40-ACF9-3CFBCD0F595B}"/>
                </c:ext>
              </c:extLst>
            </c:dLbl>
            <c:dLbl>
              <c:idx val="33"/>
              <c:tx>
                <c:strRef>
                  <c:f>'Mkt. share change'!$AA$38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{4BB3D476-2F06-4F8F-9BCF-B32D91308D0C}</c15:txfldGUID>
                      <c15:f>'Mkt. share change'!$AA$38</c15:f>
                      <c15:dlblFieldTableCache>
                        <c:ptCount val="1"/>
                      </c15:dlblFieldTableCache>
                    </c15:dlblFTEntry>
                  </c15:dlblFieldTable>
                  <c15:showDataLabelsRange val="0"/>
                </c:ext>
                <c:ext xmlns:c16="http://schemas.microsoft.com/office/drawing/2014/chart" uri="{C3380CC4-5D6E-409C-BE32-E72D297353CC}">
                  <c16:uniqueId val="{0000012F-7F5E-4A40-ACF9-3CFBCD0F595B}"/>
                </c:ext>
              </c:extLst>
            </c:dLbl>
            <c:dLbl>
              <c:idx val="34"/>
              <c:tx>
                <c:strRef>
                  <c:f>'Mkt. share change'!$AA$39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{84B03308-4AB4-4B68-A755-9F29449A957F}</c15:txfldGUID>
                      <c15:f>'Mkt. share change'!$AA$39</c15:f>
                      <c15:dlblFieldTableCache>
                        <c:ptCount val="1"/>
                      </c15:dlblFieldTableCache>
                    </c15:dlblFTEntry>
                  </c15:dlblFieldTable>
                  <c15:showDataLabelsRange val="0"/>
                </c:ext>
                <c:ext xmlns:c16="http://schemas.microsoft.com/office/drawing/2014/chart" uri="{C3380CC4-5D6E-409C-BE32-E72D297353CC}">
                  <c16:uniqueId val="{00000130-7F5E-4A40-ACF9-3CFBCD0F595B}"/>
                </c:ext>
              </c:extLst>
            </c:dLbl>
            <c:dLbl>
              <c:idx val="35"/>
              <c:tx>
                <c:strRef>
                  <c:f>'Mkt. share change'!$AA$40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{578E1243-09AC-4D4E-838C-4DA4A8D9827C}</c15:txfldGUID>
                      <c15:f>'Mkt. share change'!$AA$40</c15:f>
                      <c15:dlblFieldTableCache>
                        <c:ptCount val="1"/>
                      </c15:dlblFieldTableCache>
                    </c15:dlblFTEntry>
                  </c15:dlblFieldTable>
                  <c15:showDataLabelsRange val="0"/>
                </c:ext>
                <c:ext xmlns:c16="http://schemas.microsoft.com/office/drawing/2014/chart" uri="{C3380CC4-5D6E-409C-BE32-E72D297353CC}">
                  <c16:uniqueId val="{00000131-7F5E-4A40-ACF9-3CFBCD0F595B}"/>
                </c:ext>
              </c:extLst>
            </c:dLbl>
            <c:dLbl>
              <c:idx val="36"/>
              <c:tx>
                <c:strRef>
                  <c:f>'Mkt. share change'!$AA$41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{4A414B23-D6BF-4AFC-9A47-779D07FF4415}</c15:txfldGUID>
                      <c15:f>'Mkt. share change'!$AA$41</c15:f>
                      <c15:dlblFieldTableCache>
                        <c:ptCount val="1"/>
                      </c15:dlblFieldTableCache>
                    </c15:dlblFTEntry>
                  </c15:dlblFieldTable>
                  <c15:showDataLabelsRange val="0"/>
                </c:ext>
                <c:ext xmlns:c16="http://schemas.microsoft.com/office/drawing/2014/chart" uri="{C3380CC4-5D6E-409C-BE32-E72D297353CC}">
                  <c16:uniqueId val="{00000132-7F5E-4A40-ACF9-3CFBCD0F595B}"/>
                </c:ext>
              </c:extLst>
            </c:dLbl>
            <c:dLbl>
              <c:idx val="37"/>
              <c:tx>
                <c:strRef>
                  <c:f>'Mkt. share change'!$AA$42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{577FFE0F-7F4D-4110-B266-CE346516D9AB}</c15:txfldGUID>
                      <c15:f>'Mkt. share change'!$AA$42</c15:f>
                      <c15:dlblFieldTableCache>
                        <c:ptCount val="1"/>
                      </c15:dlblFieldTableCache>
                    </c15:dlblFTEntry>
                  </c15:dlblFieldTable>
                  <c15:showDataLabelsRange val="0"/>
                </c:ext>
                <c:ext xmlns:c16="http://schemas.microsoft.com/office/drawing/2014/chart" uri="{C3380CC4-5D6E-409C-BE32-E72D297353CC}">
                  <c16:uniqueId val="{00000133-7F5E-4A40-ACF9-3CFBCD0F595B}"/>
                </c:ext>
              </c:extLst>
            </c:dLbl>
            <c:dLbl>
              <c:idx val="38"/>
              <c:tx>
                <c:strRef>
                  <c:f>'Mkt. share change'!$AA$43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{4B3D0941-EFC9-47FC-8100-5FE7E588BFD1}</c15:txfldGUID>
                      <c15:f>'Mkt. share change'!$AA$43</c15:f>
                      <c15:dlblFieldTableCache>
                        <c:ptCount val="1"/>
                      </c15:dlblFieldTableCache>
                    </c15:dlblFTEntry>
                  </c15:dlblFieldTable>
                  <c15:showDataLabelsRange val="0"/>
                </c:ext>
                <c:ext xmlns:c16="http://schemas.microsoft.com/office/drawing/2014/chart" uri="{C3380CC4-5D6E-409C-BE32-E72D297353CC}">
                  <c16:uniqueId val="{00000134-7F5E-4A40-ACF9-3CFBCD0F595B}"/>
                </c:ext>
              </c:extLst>
            </c:dLbl>
            <c:dLbl>
              <c:idx val="39"/>
              <c:tx>
                <c:strRef>
                  <c:f>'Mkt. share change'!$AA$44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{765986CB-D08A-424A-B057-34972E2FD866}</c15:txfldGUID>
                      <c15:f>'Mkt. share change'!$AA$44</c15:f>
                      <c15:dlblFieldTableCache>
                        <c:ptCount val="1"/>
                      </c15:dlblFieldTableCache>
                    </c15:dlblFTEntry>
                  </c15:dlblFieldTable>
                  <c15:showDataLabelsRange val="0"/>
                </c:ext>
                <c:ext xmlns:c16="http://schemas.microsoft.com/office/drawing/2014/chart" uri="{C3380CC4-5D6E-409C-BE32-E72D297353CC}">
                  <c16:uniqueId val="{00000135-7F5E-4A40-ACF9-3CFBCD0F595B}"/>
                </c:ext>
              </c:extLst>
            </c:dLbl>
            <c:dLbl>
              <c:idx val="40"/>
              <c:tx>
                <c:strRef>
                  <c:f>'Mkt. share change'!$AA$45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{FC57E086-F4A4-41E8-97AE-F2F83EFAA9BB}</c15:txfldGUID>
                      <c15:f>'Mkt. share change'!$AA$45</c15:f>
                      <c15:dlblFieldTableCache>
                        <c:ptCount val="1"/>
                      </c15:dlblFieldTableCache>
                    </c15:dlblFTEntry>
                  </c15:dlblFieldTable>
                  <c15:showDataLabelsRange val="0"/>
                </c:ext>
                <c:ext xmlns:c16="http://schemas.microsoft.com/office/drawing/2014/chart" uri="{C3380CC4-5D6E-409C-BE32-E72D297353CC}">
                  <c16:uniqueId val="{00000136-7F5E-4A40-ACF9-3CFBCD0F595B}"/>
                </c:ext>
              </c:extLst>
            </c:dLbl>
            <c:dLbl>
              <c:idx val="41"/>
              <c:tx>
                <c:strRef>
                  <c:f>'Mkt. share change'!$AA$46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{39E1712D-0DC9-40E6-93DD-CFEA36CBBEC5}</c15:txfldGUID>
                      <c15:f>'Mkt. share change'!$AA$46</c15:f>
                      <c15:dlblFieldTableCache>
                        <c:ptCount val="1"/>
                      </c15:dlblFieldTableCache>
                    </c15:dlblFTEntry>
                  </c15:dlblFieldTable>
                  <c15:showDataLabelsRange val="0"/>
                </c:ext>
                <c:ext xmlns:c16="http://schemas.microsoft.com/office/drawing/2014/chart" uri="{C3380CC4-5D6E-409C-BE32-E72D297353CC}">
                  <c16:uniqueId val="{00000137-7F5E-4A40-ACF9-3CFBCD0F595B}"/>
                </c:ext>
              </c:extLst>
            </c:dLbl>
            <c:dLbl>
              <c:idx val="42"/>
              <c:tx>
                <c:strRef>
                  <c:f>'Mkt. share change'!$AA$47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{D861A20D-BF07-4D4D-9F01-E81889F3C77A}</c15:txfldGUID>
                      <c15:f>'Mkt. share change'!$AA$47</c15:f>
                      <c15:dlblFieldTableCache>
                        <c:ptCount val="1"/>
                      </c15:dlblFieldTableCache>
                    </c15:dlblFTEntry>
                  </c15:dlblFieldTable>
                  <c15:showDataLabelsRange val="0"/>
                </c:ext>
                <c:ext xmlns:c16="http://schemas.microsoft.com/office/drawing/2014/chart" uri="{C3380CC4-5D6E-409C-BE32-E72D297353CC}">
                  <c16:uniqueId val="{00000138-7F5E-4A40-ACF9-3CFBCD0F595B}"/>
                </c:ext>
              </c:extLst>
            </c:dLbl>
            <c:dLbl>
              <c:idx val="43"/>
              <c:tx>
                <c:strRef>
                  <c:f>'Mkt. share change'!$AA$48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{138A9E48-7EC5-4943-942B-2D133B9F7444}</c15:txfldGUID>
                      <c15:f>'Mkt. share change'!$AA$48</c15:f>
                      <c15:dlblFieldTableCache>
                        <c:ptCount val="1"/>
                      </c15:dlblFieldTableCache>
                    </c15:dlblFTEntry>
                  </c15:dlblFieldTable>
                  <c15:showDataLabelsRange val="0"/>
                </c:ext>
                <c:ext xmlns:c16="http://schemas.microsoft.com/office/drawing/2014/chart" uri="{C3380CC4-5D6E-409C-BE32-E72D297353CC}">
                  <c16:uniqueId val="{00000139-7F5E-4A40-ACF9-3CFBCD0F595B}"/>
                </c:ext>
              </c:extLst>
            </c:dLbl>
            <c:dLbl>
              <c:idx val="44"/>
              <c:tx>
                <c:strRef>
                  <c:f>'Mkt. share change'!$AA$49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{494AFAD8-1030-44DD-AD9D-B953954C53F1}</c15:txfldGUID>
                      <c15:f>'Mkt. share change'!$AA$49</c15:f>
                      <c15:dlblFieldTableCache>
                        <c:ptCount val="1"/>
                      </c15:dlblFieldTableCache>
                    </c15:dlblFTEntry>
                  </c15:dlblFieldTable>
                  <c15:showDataLabelsRange val="0"/>
                </c:ext>
                <c:ext xmlns:c16="http://schemas.microsoft.com/office/drawing/2014/chart" uri="{C3380CC4-5D6E-409C-BE32-E72D297353CC}">
                  <c16:uniqueId val="{0000013A-7F5E-4A40-ACF9-3CFBCD0F595B}"/>
                </c:ext>
              </c:extLst>
            </c:dLbl>
            <c:dLbl>
              <c:idx val="45"/>
              <c:tx>
                <c:strRef>
                  <c:f>'Mkt. share change'!$AA$50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{3836E988-546F-4825-A1FD-292168EDD4B1}</c15:txfldGUID>
                      <c15:f>'Mkt. share change'!$AA$50</c15:f>
                      <c15:dlblFieldTableCache>
                        <c:ptCount val="1"/>
                      </c15:dlblFieldTableCache>
                    </c15:dlblFTEntry>
                  </c15:dlblFieldTable>
                  <c15:showDataLabelsRange val="0"/>
                </c:ext>
                <c:ext xmlns:c16="http://schemas.microsoft.com/office/drawing/2014/chart" uri="{C3380CC4-5D6E-409C-BE32-E72D297353CC}">
                  <c16:uniqueId val="{0000013B-7F5E-4A40-ACF9-3CFBCD0F595B}"/>
                </c:ext>
              </c:extLst>
            </c:dLbl>
            <c:dLbl>
              <c:idx val="46"/>
              <c:tx>
                <c:strRef>
                  <c:f>'Mkt. share change'!$AA$51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{481B78C5-5BE4-495F-9035-410A75084F64}</c15:txfldGUID>
                      <c15:f>'Mkt. share change'!$AA$51</c15:f>
                      <c15:dlblFieldTableCache>
                        <c:ptCount val="1"/>
                      </c15:dlblFieldTableCache>
                    </c15:dlblFTEntry>
                  </c15:dlblFieldTable>
                  <c15:showDataLabelsRange val="0"/>
                </c:ext>
                <c:ext xmlns:c16="http://schemas.microsoft.com/office/drawing/2014/chart" uri="{C3380CC4-5D6E-409C-BE32-E72D297353CC}">
                  <c16:uniqueId val="{0000013C-7F5E-4A40-ACF9-3CFBCD0F595B}"/>
                </c:ext>
              </c:extLst>
            </c:dLbl>
            <c:dLbl>
              <c:idx val="47"/>
              <c:tx>
                <c:strRef>
                  <c:f>'Mkt. share change'!$AA$52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{52CF9D3B-95AA-4C77-80CC-8FAA2753CE12}</c15:txfldGUID>
                      <c15:f>'Mkt. share change'!$AA$52</c15:f>
                      <c15:dlblFieldTableCache>
                        <c:ptCount val="1"/>
                      </c15:dlblFieldTableCache>
                    </c15:dlblFTEntry>
                  </c15:dlblFieldTable>
                  <c15:showDataLabelsRange val="0"/>
                </c:ext>
                <c:ext xmlns:c16="http://schemas.microsoft.com/office/drawing/2014/chart" uri="{C3380CC4-5D6E-409C-BE32-E72D297353CC}">
                  <c16:uniqueId val="{0000013D-7F5E-4A40-ACF9-3CFBCD0F595B}"/>
                </c:ext>
              </c:extLst>
            </c:dLbl>
            <c:dLbl>
              <c:idx val="48"/>
              <c:tx>
                <c:strRef>
                  <c:f>'Mkt. share change'!$AA$53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{45C6FD50-F1FC-4F92-9FF3-CC40EAEA766A}</c15:txfldGUID>
                      <c15:f>'Mkt. share change'!$AA$53</c15:f>
                      <c15:dlblFieldTableCache>
                        <c:ptCount val="1"/>
                      </c15:dlblFieldTableCache>
                    </c15:dlblFTEntry>
                  </c15:dlblFieldTable>
                  <c15:showDataLabelsRange val="0"/>
                </c:ext>
                <c:ext xmlns:c16="http://schemas.microsoft.com/office/drawing/2014/chart" uri="{C3380CC4-5D6E-409C-BE32-E72D297353CC}">
                  <c16:uniqueId val="{0000013E-7F5E-4A40-ACF9-3CFBCD0F595B}"/>
                </c:ext>
              </c:extLst>
            </c:dLbl>
            <c:dLbl>
              <c:idx val="49"/>
              <c:tx>
                <c:strRef>
                  <c:f>'Mkt. share change'!$AA$54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{1BF459A5-3844-4DFD-895E-55FA23D3A6FA}</c15:txfldGUID>
                      <c15:f>'Mkt. share change'!$AA$54</c15:f>
                      <c15:dlblFieldTableCache>
                        <c:ptCount val="1"/>
                      </c15:dlblFieldTableCache>
                    </c15:dlblFTEntry>
                  </c15:dlblFieldTable>
                  <c15:showDataLabelsRange val="0"/>
                </c:ext>
                <c:ext xmlns:c16="http://schemas.microsoft.com/office/drawing/2014/chart" uri="{C3380CC4-5D6E-409C-BE32-E72D297353CC}">
                  <c16:uniqueId val="{0000013F-7F5E-4A40-ACF9-3CFBCD0F595B}"/>
                </c:ext>
              </c:extLst>
            </c:dLbl>
            <c:dLbl>
              <c:idx val="50"/>
              <c:tx>
                <c:strRef>
                  <c:f>'Mkt. share change'!$AA$55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{77BFFC80-4CAB-4EAB-8A46-8C94042A8336}</c15:txfldGUID>
                      <c15:f>'Mkt. share change'!$AA$55</c15:f>
                      <c15:dlblFieldTableCache>
                        <c:ptCount val="1"/>
                      </c15:dlblFieldTableCache>
                    </c15:dlblFTEntry>
                  </c15:dlblFieldTable>
                  <c15:showDataLabelsRange val="0"/>
                </c:ext>
                <c:ext xmlns:c16="http://schemas.microsoft.com/office/drawing/2014/chart" uri="{C3380CC4-5D6E-409C-BE32-E72D297353CC}">
                  <c16:uniqueId val="{00000140-7F5E-4A40-ACF9-3CFBCD0F595B}"/>
                </c:ext>
              </c:extLst>
            </c:dLbl>
            <c:dLbl>
              <c:idx val="51"/>
              <c:tx>
                <c:strRef>
                  <c:f>'Mkt. share change'!$AA$56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{08044F52-7062-4240-9CF0-D7848F03F8D3}</c15:txfldGUID>
                      <c15:f>'Mkt. share change'!$AA$56</c15:f>
                      <c15:dlblFieldTableCache>
                        <c:ptCount val="1"/>
                      </c15:dlblFieldTableCache>
                    </c15:dlblFTEntry>
                  </c15:dlblFieldTable>
                  <c15:showDataLabelsRange val="0"/>
                </c:ext>
                <c:ext xmlns:c16="http://schemas.microsoft.com/office/drawing/2014/chart" uri="{C3380CC4-5D6E-409C-BE32-E72D297353CC}">
                  <c16:uniqueId val="{00000141-7F5E-4A40-ACF9-3CFBCD0F595B}"/>
                </c:ext>
              </c:extLst>
            </c:dLbl>
            <c:dLbl>
              <c:idx val="52"/>
              <c:layout>
                <c:manualLayout>
                  <c:x val="0"/>
                  <c:y val="1.3389120162609364E-2"/>
                </c:manualLayout>
              </c:layout>
              <c:tx>
                <c:strRef>
                  <c:f>'Mkt. share change'!$AA$57</c:f>
                  <c:strCache>
                    <c:ptCount val="1"/>
                    <c:pt idx="0">
                      <c:v>Category 6</c:v>
                    </c:pt>
                  </c:strCache>
                </c:strRef>
              </c:tx>
              <c:spPr/>
              <c:txPr>
                <a:bodyPr/>
                <a:lstStyle/>
                <a:p>
                  <a:pPr>
                    <a:defRPr sz="1100" b="0" i="0" strike="noStrike">
                      <a:solidFill>
                        <a:schemeClr val="accent6">
                          <a:lumMod val="75000"/>
                        </a:schemeClr>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{0313A3B3-884C-4594-8F9B-C2EF1A6E7AFC}</c15:txfldGUID>
                      <c15:f>'Mkt. share change'!$AA$57</c15:f>
                      <c15:dlblFieldTableCache>
                        <c:ptCount val="1"/>
                        <c:pt idx="0">
                          <c:v>Category 6</c:v>
                        </c:pt>
                      </c15:dlblFieldTableCache>
                    </c15:dlblFTEntry>
                  </c15:dlblFieldTable>
                  <c15:showDataLabelsRange val="0"/>
                </c:ext>
                <c:ext xmlns:c16="http://schemas.microsoft.com/office/drawing/2014/chart" uri="{C3380CC4-5D6E-409C-BE32-E72D297353CC}">
                  <c16:uniqueId val="{00000142-7F5E-4A40-ACF9-3CFBCD0F595B}"/>
                </c:ext>
              </c:extLst>
            </c:dLbl>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change'!$R$5:$R$57</c:f>
              <c:numCache>
                <c:formatCode>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0</c:v>
                </c:pt>
                <c:pt idx="39">
                  <c:v>0</c:v>
                </c:pt>
                <c:pt idx="40">
                  <c:v>1.4000000000000002E-2</c:v>
                </c:pt>
                <c:pt idx="41">
                  <c:v>1.4000000000000002E-2</c:v>
                </c:pt>
                <c:pt idx="42">
                  <c:v>4.4999999999999998E-2</c:v>
                </c:pt>
                <c:pt idx="43">
                  <c:v>4.4999999999999998E-2</c:v>
                </c:pt>
                <c:pt idx="44">
                  <c:v>4.4999999999999998E-2</c:v>
                </c:pt>
                <c:pt idx="45">
                  <c:v>4.4999999999999998E-2</c:v>
                </c:pt>
                <c:pt idx="46">
                  <c:v>7.2000000000000008E-2</c:v>
                </c:pt>
                <c:pt idx="47">
                  <c:v>7.2000000000000008E-2</c:v>
                </c:pt>
                <c:pt idx="48">
                  <c:v>7.2000000000000008E-2</c:v>
                </c:pt>
                <c:pt idx="49">
                  <c:v>7.2000000000000008E-2</c:v>
                </c:pt>
                <c:pt idx="50">
                  <c:v>7.2000000000000008E-2</c:v>
                </c:pt>
                <c:pt idx="51">
                  <c:v>7.2000000000000008E-2</c:v>
                </c:pt>
                <c:pt idx="52">
                  <c:v>7.2000000000000008E-2</c:v>
                </c:pt>
              </c:numCache>
            </c:numRef>
          </c:yVal>
          <c:smooth val="0"/>
          <c:extLst>
            <c:ext xmlns:c16="http://schemas.microsoft.com/office/drawing/2014/chart" uri="{C3380CC4-5D6E-409C-BE32-E72D297353CC}">
              <c16:uniqueId val="{00000143-7F5E-4A40-ACF9-3CFBCD0F595B}"/>
            </c:ext>
          </c:extLst>
        </c:ser>
        <c:ser>
          <c:idx val="6"/>
          <c:order val="6"/>
          <c:tx>
            <c:strRef>
              <c:f>'Mkt. share change'!$S$4</c:f>
              <c:strCache>
                <c:ptCount val="1"/>
                <c:pt idx="0">
                  <c:v>Category 7</c:v>
                </c:pt>
              </c:strCache>
            </c:strRef>
          </c:tx>
          <c:spPr>
            <a:ln w="12700" cap="rnd">
              <a:solidFill>
                <a:schemeClr val="accent1">
                  <a:lumMod val="60000"/>
                </a:schemeClr>
              </a:solidFill>
              <a:round/>
            </a:ln>
            <a:effectLst/>
          </c:spPr>
          <c:marker>
            <c:symbol val="none"/>
          </c:marker>
          <c:dLbls>
            <c:dLbl>
              <c:idx val="0"/>
              <c:tx>
                <c:strRef>
                  <c:f>'Mkt. share change'!$AB$5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{827E2CCA-279C-4483-BE10-EC15C3A12E82}</c15:txfldGUID>
                      <c15:f>'Mkt. share change'!$AB$5</c15:f>
                      <c15:dlblFieldTableCache>
                        <c:ptCount val="1"/>
                      </c15:dlblFieldTableCache>
                    </c15:dlblFTEntry>
                  </c15:dlblFieldTable>
                  <c15:showDataLabelsRange val="0"/>
                </c:ext>
                <c:ext xmlns:c16="http://schemas.microsoft.com/office/drawing/2014/chart" uri="{C3380CC4-5D6E-409C-BE32-E72D297353CC}">
                  <c16:uniqueId val="{00000144-7F5E-4A40-ACF9-3CFBCD0F595B}"/>
                </c:ext>
              </c:extLst>
            </c:dLbl>
            <c:dLbl>
              <c:idx val="1"/>
              <c:tx>
                <c:strRef>
                  <c:f>'Mkt. share change'!$AB$6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{30007EEE-6908-406C-B086-1C19EF41F472}</c15:txfldGUID>
                      <c15:f>'Mkt. share change'!$AB$6</c15:f>
                      <c15:dlblFieldTableCache>
                        <c:ptCount val="1"/>
                      </c15:dlblFieldTableCache>
                    </c15:dlblFTEntry>
                  </c15:dlblFieldTable>
                  <c15:showDataLabelsRange val="0"/>
                </c:ext>
                <c:ext xmlns:c16="http://schemas.microsoft.com/office/drawing/2014/chart" uri="{C3380CC4-5D6E-409C-BE32-E72D297353CC}">
                  <c16:uniqueId val="{00000145-7F5E-4A40-ACF9-3CFBCD0F595B}"/>
                </c:ext>
              </c:extLst>
            </c:dLbl>
            <c:dLbl>
              <c:idx val="2"/>
              <c:tx>
                <c:strRef>
                  <c:f>'Mkt. share change'!$AB$7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{84E701E5-B5B3-4030-965F-F6D6F23D218E}</c15:txfldGUID>
                      <c15:f>'Mkt. share change'!$AB$7</c15:f>
                      <c15:dlblFieldTableCache>
                        <c:ptCount val="1"/>
                      </c15:dlblFieldTableCache>
                    </c15:dlblFTEntry>
                  </c15:dlblFieldTable>
                  <c15:showDataLabelsRange val="0"/>
                </c:ext>
                <c:ext xmlns:c16="http://schemas.microsoft.com/office/drawing/2014/chart" uri="{C3380CC4-5D6E-409C-BE32-E72D297353CC}">
                  <c16:uniqueId val="{00000146-7F5E-4A40-ACF9-3CFBCD0F595B}"/>
                </c:ext>
              </c:extLst>
            </c:dLbl>
            <c:dLbl>
              <c:idx val="3"/>
              <c:tx>
                <c:strRef>
                  <c:f>'Mkt. share change'!$AB$8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{F5AB89AC-EB2A-46C8-AE54-9A696C869BB1}</c15:txfldGUID>
                      <c15:f>'Mkt. share change'!$AB$8</c15:f>
                      <c15:dlblFieldTableCache>
                        <c:ptCount val="1"/>
                      </c15:dlblFieldTableCache>
                    </c15:dlblFTEntry>
                  </c15:dlblFieldTable>
                  <c15:showDataLabelsRange val="0"/>
                </c:ext>
                <c:ext xmlns:c16="http://schemas.microsoft.com/office/drawing/2014/chart" uri="{C3380CC4-5D6E-409C-BE32-E72D297353CC}">
                  <c16:uniqueId val="{00000147-7F5E-4A40-ACF9-3CFBCD0F595B}"/>
                </c:ext>
              </c:extLst>
            </c:dLbl>
            <c:dLbl>
              <c:idx val="4"/>
              <c:tx>
                <c:strRef>
                  <c:f>'Mkt. share change'!$AB$9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{21F8AF0F-25C5-498B-A29D-611904AA79D0}</c15:txfldGUID>
                      <c15:f>'Mkt. share change'!$AB$9</c15:f>
                      <c15:dlblFieldTableCache>
                        <c:ptCount val="1"/>
                      </c15:dlblFieldTableCache>
                    </c15:dlblFTEntry>
                  </c15:dlblFieldTable>
                  <c15:showDataLabelsRange val="0"/>
                </c:ext>
                <c:ext xmlns:c16="http://schemas.microsoft.com/office/drawing/2014/chart" uri="{C3380CC4-5D6E-409C-BE32-E72D297353CC}">
                  <c16:uniqueId val="{00000148-7F5E-4A40-ACF9-3CFBCD0F595B}"/>
                </c:ext>
              </c:extLst>
            </c:dLbl>
            <c:dLbl>
              <c:idx val="5"/>
              <c:tx>
                <c:strRef>
                  <c:f>'Mkt. share change'!$AB$10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{D68F7664-7CAF-4316-91EE-5BD803D28EE2}</c15:txfldGUID>
                      <c15:f>'Mkt. share change'!$AB$10</c15:f>
                      <c15:dlblFieldTableCache>
                        <c:ptCount val="1"/>
                      </c15:dlblFieldTableCache>
                    </c15:dlblFTEntry>
                  </c15:dlblFieldTable>
                  <c15:showDataLabelsRange val="0"/>
                </c:ext>
                <c:ext xmlns:c16="http://schemas.microsoft.com/office/drawing/2014/chart" uri="{C3380CC4-5D6E-409C-BE32-E72D297353CC}">
                  <c16:uniqueId val="{00000149-7F5E-4A40-ACF9-3CFBCD0F595B}"/>
                </c:ext>
              </c:extLst>
            </c:dLbl>
            <c:dLbl>
              <c:idx val="6"/>
              <c:tx>
                <c:strRef>
                  <c:f>'Mkt. share change'!$AB$11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{CB74058A-00AC-42A1-844A-395C994C4A89}</c15:txfldGUID>
                      <c15:f>'Mkt. share change'!$AB$11</c15:f>
                      <c15:dlblFieldTableCache>
                        <c:ptCount val="1"/>
                      </c15:dlblFieldTableCache>
                    </c15:dlblFTEntry>
                  </c15:dlblFieldTable>
                  <c15:showDataLabelsRange val="0"/>
                </c:ext>
                <c:ext xmlns:c16="http://schemas.microsoft.com/office/drawing/2014/chart" uri="{C3380CC4-5D6E-409C-BE32-E72D297353CC}">
                  <c16:uniqueId val="{0000014A-7F5E-4A40-ACF9-3CFBCD0F595B}"/>
                </c:ext>
              </c:extLst>
            </c:dLbl>
            <c:dLbl>
              <c:idx val="7"/>
              <c:tx>
                <c:strRef>
                  <c:f>'Mkt. share change'!$AB$12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{51746875-8AF5-4E51-AED2-531852DE1EF0}</c15:txfldGUID>
                      <c15:f>'Mkt. share change'!$AB$12</c15:f>
                      <c15:dlblFieldTableCache>
                        <c:ptCount val="1"/>
                      </c15:dlblFieldTableCache>
                    </c15:dlblFTEntry>
                  </c15:dlblFieldTable>
                  <c15:showDataLabelsRange val="0"/>
                </c:ext>
                <c:ext xmlns:c16="http://schemas.microsoft.com/office/drawing/2014/chart" uri="{C3380CC4-5D6E-409C-BE32-E72D297353CC}">
                  <c16:uniqueId val="{0000014B-7F5E-4A40-ACF9-3CFBCD0F595B}"/>
                </c:ext>
              </c:extLst>
            </c:dLbl>
            <c:dLbl>
              <c:idx val="8"/>
              <c:tx>
                <c:strRef>
                  <c:f>'Mkt. share change'!$AB$13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{BAC2EF0A-C576-4F32-A3A5-0597B9451AAB}</c15:txfldGUID>
                      <c15:f>'Mkt. share change'!$AB$13</c15:f>
                      <c15:dlblFieldTableCache>
                        <c:ptCount val="1"/>
                      </c15:dlblFieldTableCache>
                    </c15:dlblFTEntry>
                  </c15:dlblFieldTable>
                  <c15:showDataLabelsRange val="0"/>
                </c:ext>
                <c:ext xmlns:c16="http://schemas.microsoft.com/office/drawing/2014/chart" uri="{C3380CC4-5D6E-409C-BE32-E72D297353CC}">
                  <c16:uniqueId val="{0000014C-7F5E-4A40-ACF9-3CFBCD0F595B}"/>
                </c:ext>
              </c:extLst>
            </c:dLbl>
            <c:dLbl>
              <c:idx val="9"/>
              <c:tx>
                <c:strRef>
                  <c:f>'Mkt. share change'!$AB$14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{7EFDD2EA-7DEA-43F4-9177-3CDBC8A3E59E}</c15:txfldGUID>
                      <c15:f>'Mkt. share change'!$AB$14</c15:f>
                      <c15:dlblFieldTableCache>
                        <c:ptCount val="1"/>
                      </c15:dlblFieldTableCache>
                    </c15:dlblFTEntry>
                  </c15:dlblFieldTable>
                  <c15:showDataLabelsRange val="0"/>
                </c:ext>
                <c:ext xmlns:c16="http://schemas.microsoft.com/office/drawing/2014/chart" uri="{C3380CC4-5D6E-409C-BE32-E72D297353CC}">
                  <c16:uniqueId val="{0000014D-7F5E-4A40-ACF9-3CFBCD0F595B}"/>
                </c:ext>
              </c:extLst>
            </c:dLbl>
            <c:dLbl>
              <c:idx val="10"/>
              <c:tx>
                <c:strRef>
                  <c:f>'Mkt. share change'!$AB$15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{29005985-50C3-4105-91E7-A96CD7FADB0C}</c15:txfldGUID>
                      <c15:f>'Mkt. share change'!$AB$15</c15:f>
                      <c15:dlblFieldTableCache>
                        <c:ptCount val="1"/>
                      </c15:dlblFieldTableCache>
                    </c15:dlblFTEntry>
                  </c15:dlblFieldTable>
                  <c15:showDataLabelsRange val="0"/>
                </c:ext>
                <c:ext xmlns:c16="http://schemas.microsoft.com/office/drawing/2014/chart" uri="{C3380CC4-5D6E-409C-BE32-E72D297353CC}">
                  <c16:uniqueId val="{0000014E-7F5E-4A40-ACF9-3CFBCD0F595B}"/>
                </c:ext>
              </c:extLst>
            </c:dLbl>
            <c:dLbl>
              <c:idx val="11"/>
              <c:tx>
                <c:strRef>
                  <c:f>'Mkt. share change'!$AB$16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{890E7AD9-CC97-446C-A760-F5F5932F8C68}</c15:txfldGUID>
                      <c15:f>'Mkt. share change'!$AB$16</c15:f>
                      <c15:dlblFieldTableCache>
                        <c:ptCount val="1"/>
                      </c15:dlblFieldTableCache>
                    </c15:dlblFTEntry>
                  </c15:dlblFieldTable>
                  <c15:showDataLabelsRange val="0"/>
                </c:ext>
                <c:ext xmlns:c16="http://schemas.microsoft.com/office/drawing/2014/chart" uri="{C3380CC4-5D6E-409C-BE32-E72D297353CC}">
                  <c16:uniqueId val="{0000014F-7F5E-4A40-ACF9-3CFBCD0F595B}"/>
                </c:ext>
              </c:extLst>
            </c:dLbl>
            <c:dLbl>
              <c:idx val="12"/>
              <c:tx>
                <c:strRef>
                  <c:f>'Mkt. share change'!$AB$17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{B3C8A3B2-03DD-4804-B136-828F271639E0}</c15:txfldGUID>
                      <c15:f>'Mkt. share change'!$AB$17</c15:f>
                      <c15:dlblFieldTableCache>
                        <c:ptCount val="1"/>
                      </c15:dlblFieldTableCache>
                    </c15:dlblFTEntry>
                  </c15:dlblFieldTable>
                  <c15:showDataLabelsRange val="0"/>
                </c:ext>
                <c:ext xmlns:c16="http://schemas.microsoft.com/office/drawing/2014/chart" uri="{C3380CC4-5D6E-409C-BE32-E72D297353CC}">
                  <c16:uniqueId val="{00000150-7F5E-4A40-ACF9-3CFBCD0F595B}"/>
                </c:ext>
              </c:extLst>
            </c:dLbl>
            <c:dLbl>
              <c:idx val="13"/>
              <c:tx>
                <c:strRef>
                  <c:f>'Mkt. share change'!$AB$18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{6431E622-84F2-4182-9AD0-A38FA810EDB8}</c15:txfldGUID>
                      <c15:f>'Mkt. share change'!$AB$18</c15:f>
                      <c15:dlblFieldTableCache>
                        <c:ptCount val="1"/>
                      </c15:dlblFieldTableCache>
                    </c15:dlblFTEntry>
                  </c15:dlblFieldTable>
                  <c15:showDataLabelsRange val="0"/>
                </c:ext>
                <c:ext xmlns:c16="http://schemas.microsoft.com/office/drawing/2014/chart" uri="{C3380CC4-5D6E-409C-BE32-E72D297353CC}">
                  <c16:uniqueId val="{00000151-7F5E-4A40-ACF9-3CFBCD0F595B}"/>
                </c:ext>
              </c:extLst>
            </c:dLbl>
            <c:dLbl>
              <c:idx val="14"/>
              <c:tx>
                <c:strRef>
                  <c:f>'Mkt. share change'!$AB$19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{CA09BB58-B4C4-4AB3-BA4F-C5DCCC5BDB8F}</c15:txfldGUID>
                      <c15:f>'Mkt. share change'!$AB$19</c15:f>
                      <c15:dlblFieldTableCache>
                        <c:ptCount val="1"/>
                      </c15:dlblFieldTableCache>
                    </c15:dlblFTEntry>
                  </c15:dlblFieldTable>
                  <c15:showDataLabelsRange val="0"/>
                </c:ext>
                <c:ext xmlns:c16="http://schemas.microsoft.com/office/drawing/2014/chart" uri="{C3380CC4-5D6E-409C-BE32-E72D297353CC}">
                  <c16:uniqueId val="{00000152-7F5E-4A40-ACF9-3CFBCD0F595B}"/>
                </c:ext>
              </c:extLst>
            </c:dLbl>
            <c:dLbl>
              <c:idx val="15"/>
              <c:tx>
                <c:strRef>
                  <c:f>'Mkt. share change'!$AB$20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{3D946DA5-1657-4462-9F57-1429E883FB78}</c15:txfldGUID>
                      <c15:f>'Mkt. share change'!$AB$20</c15:f>
                      <c15:dlblFieldTableCache>
                        <c:ptCount val="1"/>
                      </c15:dlblFieldTableCache>
                    </c15:dlblFTEntry>
                  </c15:dlblFieldTable>
                  <c15:showDataLabelsRange val="0"/>
                </c:ext>
                <c:ext xmlns:c16="http://schemas.microsoft.com/office/drawing/2014/chart" uri="{C3380CC4-5D6E-409C-BE32-E72D297353CC}">
                  <c16:uniqueId val="{00000153-7F5E-4A40-ACF9-3CFBCD0F595B}"/>
                </c:ext>
              </c:extLst>
            </c:dLbl>
            <c:dLbl>
              <c:idx val="16"/>
              <c:tx>
                <c:strRef>
                  <c:f>'Mkt. share change'!$AB$21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{ED845274-C420-495B-A06D-C113E62E79FC}</c15:txfldGUID>
                      <c15:f>'Mkt. share change'!$AB$21</c15:f>
                      <c15:dlblFieldTableCache>
                        <c:ptCount val="1"/>
                      </c15:dlblFieldTableCache>
                    </c15:dlblFTEntry>
                  </c15:dlblFieldTable>
                  <c15:showDataLabelsRange val="0"/>
                </c:ext>
                <c:ext xmlns:c16="http://schemas.microsoft.com/office/drawing/2014/chart" uri="{C3380CC4-5D6E-409C-BE32-E72D297353CC}">
                  <c16:uniqueId val="{00000154-7F5E-4A40-ACF9-3CFBCD0F595B}"/>
                </c:ext>
              </c:extLst>
            </c:dLbl>
            <c:dLbl>
              <c:idx val="17"/>
              <c:tx>
                <c:strRef>
                  <c:f>'Mkt. share change'!$AB$22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{F48F587B-1B46-47F9-B4A7-637CE608E72D}</c15:txfldGUID>
                      <c15:f>'Mkt. share change'!$AB$22</c15:f>
                      <c15:dlblFieldTableCache>
                        <c:ptCount val="1"/>
                      </c15:dlblFieldTableCache>
                    </c15:dlblFTEntry>
                  </c15:dlblFieldTable>
                  <c15:showDataLabelsRange val="0"/>
                </c:ext>
                <c:ext xmlns:c16="http://schemas.microsoft.com/office/drawing/2014/chart" uri="{C3380CC4-5D6E-409C-BE32-E72D297353CC}">
                  <c16:uniqueId val="{00000155-7F5E-4A40-ACF9-3CFBCD0F595B}"/>
                </c:ext>
              </c:extLst>
            </c:dLbl>
            <c:dLbl>
              <c:idx val="18"/>
              <c:tx>
                <c:strRef>
                  <c:f>'Mkt. share change'!$AB$23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{0F706D02-10DF-4FA4-9D0C-A14289E98C4E}</c15:txfldGUID>
                      <c15:f>'Mkt. share change'!$AB$23</c15:f>
                      <c15:dlblFieldTableCache>
                        <c:ptCount val="1"/>
                      </c15:dlblFieldTableCache>
                    </c15:dlblFTEntry>
                  </c15:dlblFieldTable>
                  <c15:showDataLabelsRange val="0"/>
                </c:ext>
                <c:ext xmlns:c16="http://schemas.microsoft.com/office/drawing/2014/chart" uri="{C3380CC4-5D6E-409C-BE32-E72D297353CC}">
                  <c16:uniqueId val="{00000156-7F5E-4A40-ACF9-3CFBCD0F595B}"/>
                </c:ext>
              </c:extLst>
            </c:dLbl>
            <c:dLbl>
              <c:idx val="19"/>
              <c:tx>
                <c:strRef>
                  <c:f>'Mkt. share change'!$AB$24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{A4FD4818-D53E-47B9-9035-81798961CC8E}</c15:txfldGUID>
                      <c15:f>'Mkt. share change'!$AB$24</c15:f>
                      <c15:dlblFieldTableCache>
                        <c:ptCount val="1"/>
                      </c15:dlblFieldTableCache>
                    </c15:dlblFTEntry>
                  </c15:dlblFieldTable>
                  <c15:showDataLabelsRange val="0"/>
                </c:ext>
                <c:ext xmlns:c16="http://schemas.microsoft.com/office/drawing/2014/chart" uri="{C3380CC4-5D6E-409C-BE32-E72D297353CC}">
                  <c16:uniqueId val="{00000157-7F5E-4A40-ACF9-3CFBCD0F595B}"/>
                </c:ext>
              </c:extLst>
            </c:dLbl>
            <c:dLbl>
              <c:idx val="20"/>
              <c:tx>
                <c:strRef>
                  <c:f>'Mkt. share change'!$AB$25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{65CA0206-3F24-45B0-AFB5-BE82B19DCCA8}</c15:txfldGUID>
                      <c15:f>'Mkt. share change'!$AB$25</c15:f>
                      <c15:dlblFieldTableCache>
                        <c:ptCount val="1"/>
                      </c15:dlblFieldTableCache>
                    </c15:dlblFTEntry>
                  </c15:dlblFieldTable>
                  <c15:showDataLabelsRange val="0"/>
                </c:ext>
                <c:ext xmlns:c16="http://schemas.microsoft.com/office/drawing/2014/chart" uri="{C3380CC4-5D6E-409C-BE32-E72D297353CC}">
                  <c16:uniqueId val="{00000158-7F5E-4A40-ACF9-3CFBCD0F595B}"/>
                </c:ext>
              </c:extLst>
            </c:dLbl>
            <c:dLbl>
              <c:idx val="21"/>
              <c:tx>
                <c:strRef>
                  <c:f>'Mkt. share change'!$AB$26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{75E2F6C8-B925-4B72-AD60-1FD12ACC3B0F}</c15:txfldGUID>
                      <c15:f>'Mkt. share change'!$AB$26</c15:f>
                      <c15:dlblFieldTableCache>
                        <c:ptCount val="1"/>
                      </c15:dlblFieldTableCache>
                    </c15:dlblFTEntry>
                  </c15:dlblFieldTable>
                  <c15:showDataLabelsRange val="0"/>
                </c:ext>
                <c:ext xmlns:c16="http://schemas.microsoft.com/office/drawing/2014/chart" uri="{C3380CC4-5D6E-409C-BE32-E72D297353CC}">
                  <c16:uniqueId val="{00000159-7F5E-4A40-ACF9-3CFBCD0F595B}"/>
                </c:ext>
              </c:extLst>
            </c:dLbl>
            <c:dLbl>
              <c:idx val="22"/>
              <c:tx>
                <c:strRef>
                  <c:f>'Mkt. share change'!$AB$27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{F113F645-A221-401C-A6B7-AF3694BD3670}</c15:txfldGUID>
                      <c15:f>'Mkt. share change'!$AB$27</c15:f>
                      <c15:dlblFieldTableCache>
                        <c:ptCount val="1"/>
                      </c15:dlblFieldTableCache>
                    </c15:dlblFTEntry>
                  </c15:dlblFieldTable>
                  <c15:showDataLabelsRange val="0"/>
                </c:ext>
                <c:ext xmlns:c16="http://schemas.microsoft.com/office/drawing/2014/chart" uri="{C3380CC4-5D6E-409C-BE32-E72D297353CC}">
                  <c16:uniqueId val="{0000015A-7F5E-4A40-ACF9-3CFBCD0F595B}"/>
                </c:ext>
              </c:extLst>
            </c:dLbl>
            <c:dLbl>
              <c:idx val="23"/>
              <c:tx>
                <c:strRef>
                  <c:f>'Mkt. share change'!$AB$28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{A7317B84-1ED6-4CF8-AE13-C174AA103575}</c15:txfldGUID>
                      <c15:f>'Mkt. share change'!$AB$28</c15:f>
                      <c15:dlblFieldTableCache>
                        <c:ptCount val="1"/>
                      </c15:dlblFieldTableCache>
                    </c15:dlblFTEntry>
                  </c15:dlblFieldTable>
                  <c15:showDataLabelsRange val="0"/>
                </c:ext>
                <c:ext xmlns:c16="http://schemas.microsoft.com/office/drawing/2014/chart" uri="{C3380CC4-5D6E-409C-BE32-E72D297353CC}">
                  <c16:uniqueId val="{0000015B-7F5E-4A40-ACF9-3CFBCD0F595B}"/>
                </c:ext>
              </c:extLst>
            </c:dLbl>
            <c:dLbl>
              <c:idx val="24"/>
              <c:tx>
                <c:strRef>
                  <c:f>'Mkt. share change'!$AB$29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{66D8D058-C244-43F5-9C01-1784091414BE}</c15:txfldGUID>
                      <c15:f>'Mkt. share change'!$AB$29</c15:f>
                      <c15:dlblFieldTableCache>
                        <c:ptCount val="1"/>
                      </c15:dlblFieldTableCache>
                    </c15:dlblFTEntry>
                  </c15:dlblFieldTable>
                  <c15:showDataLabelsRange val="0"/>
                </c:ext>
                <c:ext xmlns:c16="http://schemas.microsoft.com/office/drawing/2014/chart" uri="{C3380CC4-5D6E-409C-BE32-E72D297353CC}">
                  <c16:uniqueId val="{0000015C-7F5E-4A40-ACF9-3CFBCD0F595B}"/>
                </c:ext>
              </c:extLst>
            </c:dLbl>
            <c:dLbl>
              <c:idx val="25"/>
              <c:tx>
                <c:strRef>
                  <c:f>'Mkt. share change'!$AB$30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{192D9985-6F8E-43F4-B60F-7CEAC541B1C5}</c15:txfldGUID>
                      <c15:f>'Mkt. share change'!$AB$30</c15:f>
                      <c15:dlblFieldTableCache>
                        <c:ptCount val="1"/>
                      </c15:dlblFieldTableCache>
                    </c15:dlblFTEntry>
                  </c15:dlblFieldTable>
                  <c15:showDataLabelsRange val="0"/>
                </c:ext>
                <c:ext xmlns:c16="http://schemas.microsoft.com/office/drawing/2014/chart" uri="{C3380CC4-5D6E-409C-BE32-E72D297353CC}">
                  <c16:uniqueId val="{0000015D-7F5E-4A40-ACF9-3CFBCD0F595B}"/>
                </c:ext>
              </c:extLst>
            </c:dLbl>
            <c:dLbl>
              <c:idx val="26"/>
              <c:tx>
                <c:strRef>
                  <c:f>'Mkt. share change'!$AB$31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{CB3EE384-F3A7-49E9-BFF9-C29D35552806}</c15:txfldGUID>
                      <c15:f>'Mkt. share change'!$AB$31</c15:f>
                      <c15:dlblFieldTableCache>
                        <c:ptCount val="1"/>
                      </c15:dlblFieldTableCache>
                    </c15:dlblFTEntry>
                  </c15:dlblFieldTable>
                  <c15:showDataLabelsRange val="0"/>
                </c:ext>
                <c:ext xmlns:c16="http://schemas.microsoft.com/office/drawing/2014/chart" uri="{C3380CC4-5D6E-409C-BE32-E72D297353CC}">
                  <c16:uniqueId val="{0000015E-7F5E-4A40-ACF9-3CFBCD0F595B}"/>
                </c:ext>
              </c:extLst>
            </c:dLbl>
            <c:dLbl>
              <c:idx val="27"/>
              <c:tx>
                <c:strRef>
                  <c:f>'Mkt. share change'!$AB$32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{65EF51E2-2E4F-4EB5-B734-4EBC43DB46D2}</c15:txfldGUID>
                      <c15:f>'Mkt. share change'!$AB$32</c15:f>
                      <c15:dlblFieldTableCache>
                        <c:ptCount val="1"/>
                      </c15:dlblFieldTableCache>
                    </c15:dlblFTEntry>
                  </c15:dlblFieldTable>
                  <c15:showDataLabelsRange val="0"/>
                </c:ext>
                <c:ext xmlns:c16="http://schemas.microsoft.com/office/drawing/2014/chart" uri="{C3380CC4-5D6E-409C-BE32-E72D297353CC}">
                  <c16:uniqueId val="{0000015F-7F5E-4A40-ACF9-3CFBCD0F595B}"/>
                </c:ext>
              </c:extLst>
            </c:dLbl>
            <c:dLbl>
              <c:idx val="28"/>
              <c:tx>
                <c:strRef>
                  <c:f>'Mkt. share change'!$AB$33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{AAE4A772-CA4D-4EB9-92BE-ECB70E55CF8F}</c15:txfldGUID>
                      <c15:f>'Mkt. share change'!$AB$33</c15:f>
                      <c15:dlblFieldTableCache>
                        <c:ptCount val="1"/>
                      </c15:dlblFieldTableCache>
                    </c15:dlblFTEntry>
                  </c15:dlblFieldTable>
                  <c15:showDataLabelsRange val="0"/>
                </c:ext>
                <c:ext xmlns:c16="http://schemas.microsoft.com/office/drawing/2014/chart" uri="{C3380CC4-5D6E-409C-BE32-E72D297353CC}">
                  <c16:uniqueId val="{00000160-7F5E-4A40-ACF9-3CFBCD0F595B}"/>
                </c:ext>
              </c:extLst>
            </c:dLbl>
            <c:dLbl>
              <c:idx val="29"/>
              <c:tx>
                <c:strRef>
                  <c:f>'Mkt. share change'!$AB$34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{390E0017-C571-4D71-908B-3197D2076AD8}</c15:txfldGUID>
                      <c15:f>'Mkt. share change'!$AB$34</c15:f>
                      <c15:dlblFieldTableCache>
                        <c:ptCount val="1"/>
                      </c15:dlblFieldTableCache>
                    </c15:dlblFTEntry>
                  </c15:dlblFieldTable>
                  <c15:showDataLabelsRange val="0"/>
                </c:ext>
                <c:ext xmlns:c16="http://schemas.microsoft.com/office/drawing/2014/chart" uri="{C3380CC4-5D6E-409C-BE32-E72D297353CC}">
                  <c16:uniqueId val="{00000161-7F5E-4A40-ACF9-3CFBCD0F595B}"/>
                </c:ext>
              </c:extLst>
            </c:dLbl>
            <c:dLbl>
              <c:idx val="30"/>
              <c:tx>
                <c:strRef>
                  <c:f>'Mkt. share change'!$AB$35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{45285E8E-2FC9-4363-A409-AA4A8226DE57}</c15:txfldGUID>
                      <c15:f>'Mkt. share change'!$AB$35</c15:f>
                      <c15:dlblFieldTableCache>
                        <c:ptCount val="1"/>
                      </c15:dlblFieldTableCache>
                    </c15:dlblFTEntry>
                  </c15:dlblFieldTable>
                  <c15:showDataLabelsRange val="0"/>
                </c:ext>
                <c:ext xmlns:c16="http://schemas.microsoft.com/office/drawing/2014/chart" uri="{C3380CC4-5D6E-409C-BE32-E72D297353CC}">
                  <c16:uniqueId val="{00000162-7F5E-4A40-ACF9-3CFBCD0F595B}"/>
                </c:ext>
              </c:extLst>
            </c:dLbl>
            <c:dLbl>
              <c:idx val="31"/>
              <c:tx>
                <c:strRef>
                  <c:f>'Mkt. share change'!$AB$36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{C748082A-7DDC-4BBF-B814-18EEEAFAD82A}</c15:txfldGUID>
                      <c15:f>'Mkt. share change'!$AB$36</c15:f>
                      <c15:dlblFieldTableCache>
                        <c:ptCount val="1"/>
                      </c15:dlblFieldTableCache>
                    </c15:dlblFTEntry>
                  </c15:dlblFieldTable>
                  <c15:showDataLabelsRange val="0"/>
                </c:ext>
                <c:ext xmlns:c16="http://schemas.microsoft.com/office/drawing/2014/chart" uri="{C3380CC4-5D6E-409C-BE32-E72D297353CC}">
                  <c16:uniqueId val="{00000163-7F5E-4A40-ACF9-3CFBCD0F595B}"/>
                </c:ext>
              </c:extLst>
            </c:dLbl>
            <c:dLbl>
              <c:idx val="32"/>
              <c:tx>
                <c:strRef>
                  <c:f>'Mkt. share change'!$AB$37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{46423636-EA75-4427-9B3F-356F73770119}</c15:txfldGUID>
                      <c15:f>'Mkt. share change'!$AB$37</c15:f>
                      <c15:dlblFieldTableCache>
                        <c:ptCount val="1"/>
                      </c15:dlblFieldTableCache>
                    </c15:dlblFTEntry>
                  </c15:dlblFieldTable>
                  <c15:showDataLabelsRange val="0"/>
                </c:ext>
                <c:ext xmlns:c16="http://schemas.microsoft.com/office/drawing/2014/chart" uri="{C3380CC4-5D6E-409C-BE32-E72D297353CC}">
                  <c16:uniqueId val="{00000164-7F5E-4A40-ACF9-3CFBCD0F595B}"/>
                </c:ext>
              </c:extLst>
            </c:dLbl>
            <c:dLbl>
              <c:idx val="33"/>
              <c:tx>
                <c:strRef>
                  <c:f>'Mkt. share change'!$AB$38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{A6659C4D-BBCE-4C19-B87F-BFFB744DA9AA}</c15:txfldGUID>
                      <c15:f>'Mkt. share change'!$AB$38</c15:f>
                      <c15:dlblFieldTableCache>
                        <c:ptCount val="1"/>
                      </c15:dlblFieldTableCache>
                    </c15:dlblFTEntry>
                  </c15:dlblFieldTable>
                  <c15:showDataLabelsRange val="0"/>
                </c:ext>
                <c:ext xmlns:c16="http://schemas.microsoft.com/office/drawing/2014/chart" uri="{C3380CC4-5D6E-409C-BE32-E72D297353CC}">
                  <c16:uniqueId val="{00000165-7F5E-4A40-ACF9-3CFBCD0F595B}"/>
                </c:ext>
              </c:extLst>
            </c:dLbl>
            <c:dLbl>
              <c:idx val="34"/>
              <c:tx>
                <c:strRef>
                  <c:f>'Mkt. share change'!$AB$39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{3AE728E7-6C81-4F54-BECD-C25393DCB933}</c15:txfldGUID>
                      <c15:f>'Mkt. share change'!$AB$39</c15:f>
                      <c15:dlblFieldTableCache>
                        <c:ptCount val="1"/>
                      </c15:dlblFieldTableCache>
                    </c15:dlblFTEntry>
                  </c15:dlblFieldTable>
                  <c15:showDataLabelsRange val="0"/>
                </c:ext>
                <c:ext xmlns:c16="http://schemas.microsoft.com/office/drawing/2014/chart" uri="{C3380CC4-5D6E-409C-BE32-E72D297353CC}">
                  <c16:uniqueId val="{00000166-7F5E-4A40-ACF9-3CFBCD0F595B}"/>
                </c:ext>
              </c:extLst>
            </c:dLbl>
            <c:dLbl>
              <c:idx val="35"/>
              <c:tx>
                <c:strRef>
                  <c:f>'Mkt. share change'!$AB$40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{ADE868FF-1FB7-4C6E-9693-6772F66DB314}</c15:txfldGUID>
                      <c15:f>'Mkt. share change'!$AB$40</c15:f>
                      <c15:dlblFieldTableCache>
                        <c:ptCount val="1"/>
                      </c15:dlblFieldTableCache>
                    </c15:dlblFTEntry>
                  </c15:dlblFieldTable>
                  <c15:showDataLabelsRange val="0"/>
                </c:ext>
                <c:ext xmlns:c16="http://schemas.microsoft.com/office/drawing/2014/chart" uri="{C3380CC4-5D6E-409C-BE32-E72D297353CC}">
                  <c16:uniqueId val="{00000167-7F5E-4A40-ACF9-3CFBCD0F595B}"/>
                </c:ext>
              </c:extLst>
            </c:dLbl>
            <c:dLbl>
              <c:idx val="36"/>
              <c:tx>
                <c:strRef>
                  <c:f>'Mkt. share change'!$AB$41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{86F356FA-521B-4D70-BD45-4615F535754A}</c15:txfldGUID>
                      <c15:f>'Mkt. share change'!$AB$41</c15:f>
                      <c15:dlblFieldTableCache>
                        <c:ptCount val="1"/>
                      </c15:dlblFieldTableCache>
                    </c15:dlblFTEntry>
                  </c15:dlblFieldTable>
                  <c15:showDataLabelsRange val="0"/>
                </c:ext>
                <c:ext xmlns:c16="http://schemas.microsoft.com/office/drawing/2014/chart" uri="{C3380CC4-5D6E-409C-BE32-E72D297353CC}">
                  <c16:uniqueId val="{00000168-7F5E-4A40-ACF9-3CFBCD0F595B}"/>
                </c:ext>
              </c:extLst>
            </c:dLbl>
            <c:dLbl>
              <c:idx val="37"/>
              <c:tx>
                <c:strRef>
                  <c:f>'Mkt. share change'!$AB$42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{F2E9C9FE-4F98-4351-A2B3-55527BF941D1}</c15:txfldGUID>
                      <c15:f>'Mkt. share change'!$AB$42</c15:f>
                      <c15:dlblFieldTableCache>
                        <c:ptCount val="1"/>
                      </c15:dlblFieldTableCache>
                    </c15:dlblFTEntry>
                  </c15:dlblFieldTable>
                  <c15:showDataLabelsRange val="0"/>
                </c:ext>
                <c:ext xmlns:c16="http://schemas.microsoft.com/office/drawing/2014/chart" uri="{C3380CC4-5D6E-409C-BE32-E72D297353CC}">
                  <c16:uniqueId val="{00000169-7F5E-4A40-ACF9-3CFBCD0F595B}"/>
                </c:ext>
              </c:extLst>
            </c:dLbl>
            <c:dLbl>
              <c:idx val="38"/>
              <c:tx>
                <c:strRef>
                  <c:f>'Mkt. share change'!$AB$43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{030891DD-2104-4CCA-BF26-44541D921656}</c15:txfldGUID>
                      <c15:f>'Mkt. share change'!$AB$43</c15:f>
                      <c15:dlblFieldTableCache>
                        <c:ptCount val="1"/>
                      </c15:dlblFieldTableCache>
                    </c15:dlblFTEntry>
                  </c15:dlblFieldTable>
                  <c15:showDataLabelsRange val="0"/>
                </c:ext>
                <c:ext xmlns:c16="http://schemas.microsoft.com/office/drawing/2014/chart" uri="{C3380CC4-5D6E-409C-BE32-E72D297353CC}">
                  <c16:uniqueId val="{0000016A-7F5E-4A40-ACF9-3CFBCD0F595B}"/>
                </c:ext>
              </c:extLst>
            </c:dLbl>
            <c:dLbl>
              <c:idx val="39"/>
              <c:tx>
                <c:strRef>
                  <c:f>'Mkt. share change'!$AB$44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{11425314-6664-4A48-950E-DD23A1581AD6}</c15:txfldGUID>
                      <c15:f>'Mkt. share change'!$AB$44</c15:f>
                      <c15:dlblFieldTableCache>
                        <c:ptCount val="1"/>
                      </c15:dlblFieldTableCache>
                    </c15:dlblFTEntry>
                  </c15:dlblFieldTable>
                  <c15:showDataLabelsRange val="0"/>
                </c:ext>
                <c:ext xmlns:c16="http://schemas.microsoft.com/office/drawing/2014/chart" uri="{C3380CC4-5D6E-409C-BE32-E72D297353CC}">
                  <c16:uniqueId val="{0000016B-7F5E-4A40-ACF9-3CFBCD0F595B}"/>
                </c:ext>
              </c:extLst>
            </c:dLbl>
            <c:dLbl>
              <c:idx val="40"/>
              <c:tx>
                <c:strRef>
                  <c:f>'Mkt. share change'!$AB$45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{9235047D-2258-42FB-B321-83FE8C5EFB9A}</c15:txfldGUID>
                      <c15:f>'Mkt. share change'!$AB$45</c15:f>
                      <c15:dlblFieldTableCache>
                        <c:ptCount val="1"/>
                      </c15:dlblFieldTableCache>
                    </c15:dlblFTEntry>
                  </c15:dlblFieldTable>
                  <c15:showDataLabelsRange val="0"/>
                </c:ext>
                <c:ext xmlns:c16="http://schemas.microsoft.com/office/drawing/2014/chart" uri="{C3380CC4-5D6E-409C-BE32-E72D297353CC}">
                  <c16:uniqueId val="{0000016C-7F5E-4A40-ACF9-3CFBCD0F595B}"/>
                </c:ext>
              </c:extLst>
            </c:dLbl>
            <c:dLbl>
              <c:idx val="41"/>
              <c:tx>
                <c:strRef>
                  <c:f>'Mkt. share change'!$AB$46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{561B25C2-B5A9-4E0F-A87D-11DE7625ED14}</c15:txfldGUID>
                      <c15:f>'Mkt. share change'!$AB$46</c15:f>
                      <c15:dlblFieldTableCache>
                        <c:ptCount val="1"/>
                      </c15:dlblFieldTableCache>
                    </c15:dlblFTEntry>
                  </c15:dlblFieldTable>
                  <c15:showDataLabelsRange val="0"/>
                </c:ext>
                <c:ext xmlns:c16="http://schemas.microsoft.com/office/drawing/2014/chart" uri="{C3380CC4-5D6E-409C-BE32-E72D297353CC}">
                  <c16:uniqueId val="{0000016D-7F5E-4A40-ACF9-3CFBCD0F595B}"/>
                </c:ext>
              </c:extLst>
            </c:dLbl>
            <c:dLbl>
              <c:idx val="42"/>
              <c:tx>
                <c:strRef>
                  <c:f>'Mkt. share change'!$AB$47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{B898F452-9E05-4A0E-9504-E4447BE21A3D}</c15:txfldGUID>
                      <c15:f>'Mkt. share change'!$AB$47</c15:f>
                      <c15:dlblFieldTableCache>
                        <c:ptCount val="1"/>
                      </c15:dlblFieldTableCache>
                    </c15:dlblFTEntry>
                  </c15:dlblFieldTable>
                  <c15:showDataLabelsRange val="0"/>
                </c:ext>
                <c:ext xmlns:c16="http://schemas.microsoft.com/office/drawing/2014/chart" uri="{C3380CC4-5D6E-409C-BE32-E72D297353CC}">
                  <c16:uniqueId val="{0000016E-7F5E-4A40-ACF9-3CFBCD0F595B}"/>
                </c:ext>
              </c:extLst>
            </c:dLbl>
            <c:dLbl>
              <c:idx val="43"/>
              <c:tx>
                <c:strRef>
                  <c:f>'Mkt. share change'!$AB$48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{E90F1E64-88B5-4668-B203-1753ACFFE288}</c15:txfldGUID>
                      <c15:f>'Mkt. share change'!$AB$48</c15:f>
                      <c15:dlblFieldTableCache>
                        <c:ptCount val="1"/>
                      </c15:dlblFieldTableCache>
                    </c15:dlblFTEntry>
                  </c15:dlblFieldTable>
                  <c15:showDataLabelsRange val="0"/>
                </c:ext>
                <c:ext xmlns:c16="http://schemas.microsoft.com/office/drawing/2014/chart" uri="{C3380CC4-5D6E-409C-BE32-E72D297353CC}">
                  <c16:uniqueId val="{0000016F-7F5E-4A40-ACF9-3CFBCD0F595B}"/>
                </c:ext>
              </c:extLst>
            </c:dLbl>
            <c:dLbl>
              <c:idx val="44"/>
              <c:tx>
                <c:strRef>
                  <c:f>'Mkt. share change'!$AB$49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{A78B93F1-A379-4D65-AC93-3CDBE6199D37}</c15:txfldGUID>
                      <c15:f>'Mkt. share change'!$AB$49</c15:f>
                      <c15:dlblFieldTableCache>
                        <c:ptCount val="1"/>
                      </c15:dlblFieldTableCache>
                    </c15:dlblFTEntry>
                  </c15:dlblFieldTable>
                  <c15:showDataLabelsRange val="0"/>
                </c:ext>
                <c:ext xmlns:c16="http://schemas.microsoft.com/office/drawing/2014/chart" uri="{C3380CC4-5D6E-409C-BE32-E72D297353CC}">
                  <c16:uniqueId val="{00000170-7F5E-4A40-ACF9-3CFBCD0F595B}"/>
                </c:ext>
              </c:extLst>
            </c:dLbl>
            <c:dLbl>
              <c:idx val="45"/>
              <c:tx>
                <c:strRef>
                  <c:f>'Mkt. share change'!$AB$50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{D1BA4963-7967-4958-BAF0-6F6E73FC78EE}</c15:txfldGUID>
                      <c15:f>'Mkt. share change'!$AB$50</c15:f>
                      <c15:dlblFieldTableCache>
                        <c:ptCount val="1"/>
                      </c15:dlblFieldTableCache>
                    </c15:dlblFTEntry>
                  </c15:dlblFieldTable>
                  <c15:showDataLabelsRange val="0"/>
                </c:ext>
                <c:ext xmlns:c16="http://schemas.microsoft.com/office/drawing/2014/chart" uri="{C3380CC4-5D6E-409C-BE32-E72D297353CC}">
                  <c16:uniqueId val="{00000171-7F5E-4A40-ACF9-3CFBCD0F595B}"/>
                </c:ext>
              </c:extLst>
            </c:dLbl>
            <c:dLbl>
              <c:idx val="46"/>
              <c:tx>
                <c:strRef>
                  <c:f>'Mkt. share change'!$AB$51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{D4C68968-7664-481D-A23E-73FC60310B15}</c15:txfldGUID>
                      <c15:f>'Mkt. share change'!$AB$51</c15:f>
                      <c15:dlblFieldTableCache>
                        <c:ptCount val="1"/>
                      </c15:dlblFieldTableCache>
                    </c15:dlblFTEntry>
                  </c15:dlblFieldTable>
                  <c15:showDataLabelsRange val="0"/>
                </c:ext>
                <c:ext xmlns:c16="http://schemas.microsoft.com/office/drawing/2014/chart" uri="{C3380CC4-5D6E-409C-BE32-E72D297353CC}">
                  <c16:uniqueId val="{00000172-7F5E-4A40-ACF9-3CFBCD0F595B}"/>
                </c:ext>
              </c:extLst>
            </c:dLbl>
            <c:dLbl>
              <c:idx val="47"/>
              <c:tx>
                <c:strRef>
                  <c:f>'Mkt. share change'!$AB$52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{994B161F-C9F7-4ADE-996A-3D17DF35F952}</c15:txfldGUID>
                      <c15:f>'Mkt. share change'!$AB$52</c15:f>
                      <c15:dlblFieldTableCache>
                        <c:ptCount val="1"/>
                      </c15:dlblFieldTableCache>
                    </c15:dlblFTEntry>
                  </c15:dlblFieldTable>
                  <c15:showDataLabelsRange val="0"/>
                </c:ext>
                <c:ext xmlns:c16="http://schemas.microsoft.com/office/drawing/2014/chart" uri="{C3380CC4-5D6E-409C-BE32-E72D297353CC}">
                  <c16:uniqueId val="{00000173-7F5E-4A40-ACF9-3CFBCD0F595B}"/>
                </c:ext>
              </c:extLst>
            </c:dLbl>
            <c:dLbl>
              <c:idx val="48"/>
              <c:tx>
                <c:strRef>
                  <c:f>'Mkt. share change'!$AB$53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{244F75CB-5B79-4430-8836-761F7EB6F769}</c15:txfldGUID>
                      <c15:f>'Mkt. share change'!$AB$53</c15:f>
                      <c15:dlblFieldTableCache>
                        <c:ptCount val="1"/>
                      </c15:dlblFieldTableCache>
                    </c15:dlblFTEntry>
                  </c15:dlblFieldTable>
                  <c15:showDataLabelsRange val="0"/>
                </c:ext>
                <c:ext xmlns:c16="http://schemas.microsoft.com/office/drawing/2014/chart" uri="{C3380CC4-5D6E-409C-BE32-E72D297353CC}">
                  <c16:uniqueId val="{00000174-7F5E-4A40-ACF9-3CFBCD0F595B}"/>
                </c:ext>
              </c:extLst>
            </c:dLbl>
            <c:dLbl>
              <c:idx val="49"/>
              <c:tx>
                <c:strRef>
                  <c:f>'Mkt. share change'!$AB$54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{96F1A44D-0F7E-42E8-937C-21AF6B232264}</c15:txfldGUID>
                      <c15:f>'Mkt. share change'!$AB$54</c15:f>
                      <c15:dlblFieldTableCache>
                        <c:ptCount val="1"/>
                      </c15:dlblFieldTableCache>
                    </c15:dlblFTEntry>
                  </c15:dlblFieldTable>
                  <c15:showDataLabelsRange val="0"/>
                </c:ext>
                <c:ext xmlns:c16="http://schemas.microsoft.com/office/drawing/2014/chart" uri="{C3380CC4-5D6E-409C-BE32-E72D297353CC}">
                  <c16:uniqueId val="{00000175-7F5E-4A40-ACF9-3CFBCD0F595B}"/>
                </c:ext>
              </c:extLst>
            </c:dLbl>
            <c:dLbl>
              <c:idx val="50"/>
              <c:tx>
                <c:strRef>
                  <c:f>'Mkt. share change'!$AB$55</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{3ABCF422-E812-4116-93FC-1737AA7F1418}</c15:txfldGUID>
                      <c15:f>'Mkt. share change'!$AB$55</c15:f>
                      <c15:dlblFieldTableCache>
                        <c:ptCount val="1"/>
                      </c15:dlblFieldTableCache>
                    </c15:dlblFTEntry>
                  </c15:dlblFieldTable>
                  <c15:showDataLabelsRange val="0"/>
                </c:ext>
                <c:ext xmlns:c16="http://schemas.microsoft.com/office/drawing/2014/chart" uri="{C3380CC4-5D6E-409C-BE32-E72D297353CC}">
                  <c16:uniqueId val="{00000176-7F5E-4A40-ACF9-3CFBCD0F595B}"/>
                </c:ext>
              </c:extLst>
            </c:dLbl>
            <c:dLbl>
              <c:idx val="51"/>
              <c:tx>
                <c:strRef>
                  <c:f>'Mkt. share change'!$AB$56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{B2978BFE-158F-4D6E-9AF8-F02941557B1C}</c15:txfldGUID>
                      <c15:f>'Mkt. share change'!$AB$56</c15:f>
                      <c15:dlblFieldTableCache>
                        <c:ptCount val="1"/>
                      </c15:dlblFieldTableCache>
                    </c15:dlblFTEntry>
                  </c15:dlblFieldTable>
                  <c15:showDataLabelsRange val="0"/>
                </c:ext>
                <c:ext xmlns:c16="http://schemas.microsoft.com/office/drawing/2014/chart" uri="{C3380CC4-5D6E-409C-BE32-E72D297353CC}">
                  <c16:uniqueId val="{00000177-7F5E-4A40-ACF9-3CFBCD0F595B}"/>
                </c:ext>
              </c:extLst>
            </c:dLbl>
            <c:dLbl>
              <c:idx val="52"/>
              <c:tx>
                <c:strRef>
                  <c:f>'Mkt. share change'!$AB$57</c:f>
                  <c:strCache>
                    <c:ptCount val="1"/>
                    <c:pt idx="0">
                      <c:v>Category 7</c:v>
                    </c:pt>
                  </c:strCache>
                </c:strRef>
              </c:tx>
              <c:spPr/>
              <c:txPr>
                <a:bodyPr/>
                <a:lstStyle/>
                <a:p>
                  <a:pPr>
                    <a:defRPr sz="1100" b="0" i="0" strike="noStrike">
                      <a:solidFill>
                        <a:schemeClr val="accent5">
                          <a:lumMod val="75000"/>
                        </a:schemeClr>
                      </a:solidFill>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{DA539842-69DA-4C29-832A-B017353E0E56}</c15:txfldGUID>
                      <c15:f>'Mkt. share change'!$AB$57</c15:f>
                      <c15:dlblFieldTableCache>
                        <c:ptCount val="1"/>
                        <c:pt idx="0">
                          <c:v>Category 7</c:v>
                        </c:pt>
                      </c15:dlblFieldTableCache>
                    </c15:dlblFTEntry>
                  </c15:dlblFieldTable>
                  <c15:showDataLabelsRange val="0"/>
                </c:ext>
                <c:ext xmlns:c16="http://schemas.microsoft.com/office/drawing/2014/chart" uri="{C3380CC4-5D6E-409C-BE32-E72D297353CC}">
                  <c16:uniqueId val="{00000178-7F5E-4A40-ACF9-3CFBCD0F595B}"/>
                </c:ext>
              </c:extLst>
            </c:dLbl>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change'!$S$5:$S$57</c:f>
              <c:numCache>
                <c:formatCode>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0</c:v>
                </c:pt>
                <c:pt idx="49">
                  <c:v>0</c:v>
                </c:pt>
                <c:pt idx="50">
                  <c:v>4.4999999999999998E-2</c:v>
                </c:pt>
                <c:pt idx="51">
                  <c:v>4.4999999999999998E-2</c:v>
                </c:pt>
                <c:pt idx="52">
                  <c:v>4.4999999999999998E-2</c:v>
                </c:pt>
              </c:numCache>
            </c:numRef>
          </c:yVal>
          <c:smooth val="0"/>
          <c:extLst>
            <c:ext xmlns:c16="http://schemas.microsoft.com/office/drawing/2014/chart" uri="{C3380CC4-5D6E-409C-BE32-E72D297353CC}">
              <c16:uniqueId val="{00000179-7F5E-4A40-ACF9-3CFBCD0F595B}"/>
            </c:ext>
          </c:extLst>
        </c:ser>
        <c:ser>
          <c:idx val="7"/>
          <c:order val="7"/>
          <c:tx>
            <c:strRef>
              <c:f>'Mkt. share change'!$T$3</c:f>
              <c:strCache>
                <c:ptCount val="1"/>
                <c:pt idx="0">
                  <c:v>Highlight</c:v>
                </c:pt>
              </c:strCache>
            </c:strRef>
          </c:tx>
          <c:spPr>
            <a:ln w="28575" cap="rnd">
              <a:solidFill>
                <a:srgbClr val="C00000"/>
              </a:solidFill>
              <a:round/>
            </a:ln>
            <a:effectLst>
              <a:outerShdw blurRad="63500" sx="102000" sy="102000" algn="ctr" rotWithShape="0">
                <a:prstClr val="black">
                  <a:alpha val="40000"/>
                </a:prstClr>
              </a:outerShdw>
            </a:effectLst>
          </c:spPr>
          <c:marker>
            <c:symbol val="none"/>
          </c:marker>
          <c:dLbls>
            <c:delete val="1"/>
          </c:dLbls>
          <c:xVal>
            <c:numRef>
              <c:f>'Mkt. share change'!$L$5:$L$57</c:f>
              <c:numCache>
                <c:formatCode>[$-409]mmmm/yy;@</c:formatCode>
                <c:ptCount val="53"/>
                <c:pt idx="0">
                  <c:v>37257</c:v>
                </c:pt>
                <c:pt idx="1">
                  <c:v>37438</c:v>
                </c:pt>
                <c:pt idx="2">
                  <c:v>37438</c:v>
                </c:pt>
                <c:pt idx="3">
                  <c:v>37622</c:v>
                </c:pt>
                <c:pt idx="4">
                  <c:v>37622</c:v>
                </c:pt>
                <c:pt idx="5">
                  <c:v>37803</c:v>
                </c:pt>
                <c:pt idx="6">
                  <c:v>37803</c:v>
                </c:pt>
                <c:pt idx="7">
                  <c:v>37987</c:v>
                </c:pt>
                <c:pt idx="8">
                  <c:v>37987</c:v>
                </c:pt>
                <c:pt idx="9">
                  <c:v>38169</c:v>
                </c:pt>
                <c:pt idx="10">
                  <c:v>38169</c:v>
                </c:pt>
                <c:pt idx="11">
                  <c:v>38353</c:v>
                </c:pt>
                <c:pt idx="12">
                  <c:v>38353</c:v>
                </c:pt>
                <c:pt idx="13">
                  <c:v>38534</c:v>
                </c:pt>
                <c:pt idx="14">
                  <c:v>38534</c:v>
                </c:pt>
                <c:pt idx="15">
                  <c:v>38718</c:v>
                </c:pt>
                <c:pt idx="16">
                  <c:v>38718</c:v>
                </c:pt>
                <c:pt idx="17">
                  <c:v>38899</c:v>
                </c:pt>
                <c:pt idx="18">
                  <c:v>38899</c:v>
                </c:pt>
                <c:pt idx="19">
                  <c:v>39083</c:v>
                </c:pt>
                <c:pt idx="20">
                  <c:v>39083</c:v>
                </c:pt>
                <c:pt idx="21">
                  <c:v>39264</c:v>
                </c:pt>
                <c:pt idx="22">
                  <c:v>39264</c:v>
                </c:pt>
                <c:pt idx="23">
                  <c:v>39448</c:v>
                </c:pt>
                <c:pt idx="24">
                  <c:v>39448</c:v>
                </c:pt>
                <c:pt idx="25">
                  <c:v>39630</c:v>
                </c:pt>
                <c:pt idx="26">
                  <c:v>39630</c:v>
                </c:pt>
                <c:pt idx="27">
                  <c:v>39814</c:v>
                </c:pt>
                <c:pt idx="28">
                  <c:v>39814</c:v>
                </c:pt>
                <c:pt idx="29">
                  <c:v>39995</c:v>
                </c:pt>
                <c:pt idx="30">
                  <c:v>39995</c:v>
                </c:pt>
                <c:pt idx="31">
                  <c:v>40179</c:v>
                </c:pt>
                <c:pt idx="32">
                  <c:v>40179</c:v>
                </c:pt>
                <c:pt idx="33">
                  <c:v>40360</c:v>
                </c:pt>
                <c:pt idx="34">
                  <c:v>40360</c:v>
                </c:pt>
                <c:pt idx="35">
                  <c:v>40544</c:v>
                </c:pt>
                <c:pt idx="36">
                  <c:v>40544</c:v>
                </c:pt>
                <c:pt idx="37">
                  <c:v>40725</c:v>
                </c:pt>
                <c:pt idx="38">
                  <c:v>40725</c:v>
                </c:pt>
                <c:pt idx="39">
                  <c:v>40909</c:v>
                </c:pt>
                <c:pt idx="40">
                  <c:v>40909</c:v>
                </c:pt>
                <c:pt idx="41">
                  <c:v>41091</c:v>
                </c:pt>
                <c:pt idx="42">
                  <c:v>41091</c:v>
                </c:pt>
                <c:pt idx="43">
                  <c:v>41275</c:v>
                </c:pt>
                <c:pt idx="44">
                  <c:v>41275</c:v>
                </c:pt>
                <c:pt idx="45">
                  <c:v>41456</c:v>
                </c:pt>
                <c:pt idx="46">
                  <c:v>41456</c:v>
                </c:pt>
                <c:pt idx="47">
                  <c:v>41640</c:v>
                </c:pt>
                <c:pt idx="48">
                  <c:v>41640</c:v>
                </c:pt>
                <c:pt idx="49">
                  <c:v>41821</c:v>
                </c:pt>
                <c:pt idx="50">
                  <c:v>41821</c:v>
                </c:pt>
                <c:pt idx="51">
                  <c:v>42005</c:v>
                </c:pt>
                <c:pt idx="52">
                  <c:v>42005</c:v>
                </c:pt>
              </c:numCache>
            </c:numRef>
          </c:xVal>
          <c:yVal>
            <c:numRef>
              <c:f>'Mkt. share change'!$T$5:$T$57</c:f>
              <c:numCache>
                <c:formatCode>0.0%</c:formatCode>
                <c:ptCount val="53"/>
                <c:pt idx="0">
                  <c:v>0</c:v>
                </c:pt>
                <c:pt idx="1">
                  <c:v>0</c:v>
                </c:pt>
                <c:pt idx="2">
                  <c:v>0</c:v>
                </c:pt>
                <c:pt idx="3">
                  <c:v>0</c:v>
                </c:pt>
                <c:pt idx="4">
                  <c:v>0</c:v>
                </c:pt>
                <c:pt idx="5">
                  <c:v>0</c:v>
                </c:pt>
                <c:pt idx="6">
                  <c:v>0</c:v>
                </c:pt>
                <c:pt idx="7">
                  <c:v>0</c:v>
                </c:pt>
                <c:pt idx="8">
                  <c:v>1.7000000000000001E-2</c:v>
                </c:pt>
                <c:pt idx="9">
                  <c:v>1.7000000000000001E-2</c:v>
                </c:pt>
                <c:pt idx="10">
                  <c:v>2.8000000000000001E-2</c:v>
                </c:pt>
                <c:pt idx="11">
                  <c:v>2.8000000000000001E-2</c:v>
                </c:pt>
                <c:pt idx="12">
                  <c:v>6.5000000000000002E-2</c:v>
                </c:pt>
                <c:pt idx="13">
                  <c:v>6.5000000000000002E-2</c:v>
                </c:pt>
                <c:pt idx="14">
                  <c:v>7.1000000000000008E-2</c:v>
                </c:pt>
                <c:pt idx="15">
                  <c:v>7.1000000000000008E-2</c:v>
                </c:pt>
                <c:pt idx="16">
                  <c:v>7.7000000000000013E-2</c:v>
                </c:pt>
                <c:pt idx="17">
                  <c:v>7.7000000000000013E-2</c:v>
                </c:pt>
                <c:pt idx="18">
                  <c:v>0.11500000000000002</c:v>
                </c:pt>
                <c:pt idx="19">
                  <c:v>0.11500000000000002</c:v>
                </c:pt>
                <c:pt idx="20">
                  <c:v>0.11500000000000002</c:v>
                </c:pt>
                <c:pt idx="21">
                  <c:v>0.11500000000000002</c:v>
                </c:pt>
                <c:pt idx="22">
                  <c:v>0.11500000000000002</c:v>
                </c:pt>
                <c:pt idx="23">
                  <c:v>0.11500000000000002</c:v>
                </c:pt>
                <c:pt idx="24">
                  <c:v>0.16400000000000003</c:v>
                </c:pt>
                <c:pt idx="25">
                  <c:v>0.16400000000000003</c:v>
                </c:pt>
                <c:pt idx="26">
                  <c:v>0.16400000000000003</c:v>
                </c:pt>
                <c:pt idx="27">
                  <c:v>0.16400000000000003</c:v>
                </c:pt>
                <c:pt idx="28">
                  <c:v>0.16400000000000003</c:v>
                </c:pt>
                <c:pt idx="29">
                  <c:v>0.16400000000000003</c:v>
                </c:pt>
                <c:pt idx="30">
                  <c:v>0.16400000000000003</c:v>
                </c:pt>
                <c:pt idx="31">
                  <c:v>0.16400000000000003</c:v>
                </c:pt>
                <c:pt idx="32">
                  <c:v>0.16400000000000003</c:v>
                </c:pt>
                <c:pt idx="33">
                  <c:v>0.16400000000000003</c:v>
                </c:pt>
                <c:pt idx="34">
                  <c:v>0.17900000000000005</c:v>
                </c:pt>
                <c:pt idx="35">
                  <c:v>0.17900000000000005</c:v>
                </c:pt>
                <c:pt idx="36">
                  <c:v>0.17900000000000005</c:v>
                </c:pt>
                <c:pt idx="37">
                  <c:v>0.17900000000000005</c:v>
                </c:pt>
                <c:pt idx="38">
                  <c:v>0.17900000000000005</c:v>
                </c:pt>
                <c:pt idx="39">
                  <c:v>0.17900000000000005</c:v>
                </c:pt>
                <c:pt idx="40">
                  <c:v>0.17900000000000005</c:v>
                </c:pt>
                <c:pt idx="41">
                  <c:v>0.17900000000000005</c:v>
                </c:pt>
                <c:pt idx="42">
                  <c:v>0.18200000000000005</c:v>
                </c:pt>
                <c:pt idx="43">
                  <c:v>0.18200000000000005</c:v>
                </c:pt>
                <c:pt idx="44">
                  <c:v>0.18200000000000005</c:v>
                </c:pt>
                <c:pt idx="45">
                  <c:v>0.18200000000000005</c:v>
                </c:pt>
                <c:pt idx="46">
                  <c:v>0.18200000000000005</c:v>
                </c:pt>
                <c:pt idx="47">
                  <c:v>0.18200000000000005</c:v>
                </c:pt>
                <c:pt idx="48">
                  <c:v>0.18200000000000005</c:v>
                </c:pt>
                <c:pt idx="49">
                  <c:v>0.18200000000000005</c:v>
                </c:pt>
                <c:pt idx="50">
                  <c:v>0.18200000000000005</c:v>
                </c:pt>
                <c:pt idx="51">
                  <c:v>0.18200000000000005</c:v>
                </c:pt>
                <c:pt idx="52">
                  <c:v>0.18200000000000005</c:v>
                </c:pt>
              </c:numCache>
            </c:numRef>
          </c:yVal>
          <c:smooth val="0"/>
          <c:extLst>
            <c:ext xmlns:c16="http://schemas.microsoft.com/office/drawing/2014/chart" uri="{C3380CC4-5D6E-409C-BE32-E72D297353CC}">
              <c16:uniqueId val="{0000017A-7F5E-4A40-ACF9-3CFBCD0F595B}"/>
            </c:ext>
          </c:extLst>
        </c:ser>
        <c:dLbls>
          <c:dLblPos val="t"/>
          <c:showLegendKey val="0"/>
          <c:showVal val="1"/>
          <c:showCatName val="0"/>
          <c:showSerName val="0"/>
          <c:showPercent val="0"/>
          <c:showBubbleSize val="0"/>
        </c:dLbls>
        <c:axId val="93970432"/>
        <c:axId val="93971008"/>
      </c:scatterChart>
      <c:valAx>
        <c:axId val="93970432"/>
        <c:scaling>
          <c:orientation val="minMax"/>
        </c:scaling>
        <c:delete val="0"/>
        <c:axPos val="b"/>
        <c:majorGridlines>
          <c:spPr>
            <a:ln w="9525" cap="flat" cmpd="sng" algn="ctr">
              <a:solidFill>
                <a:schemeClr val="tx1">
                  <a:lumMod val="15000"/>
                  <a:lumOff val="85000"/>
                </a:schemeClr>
              </a:solidFill>
              <a:round/>
            </a:ln>
            <a:effectLst/>
          </c:spPr>
        </c:majorGridlines>
        <c:numFmt formatCode="[$-409]m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1008"/>
        <c:crosses val="autoZero"/>
        <c:crossBetween val="midCat"/>
      </c:valAx>
      <c:valAx>
        <c:axId val="93971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043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Sheet3!$C$2</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Sheet3!$B$3:$B$4</c:f>
              <c:numCache>
                <c:formatCode>General</c:formatCode>
                <c:ptCount val="2"/>
                <c:pt idx="0">
                  <c:v>1</c:v>
                </c:pt>
                <c:pt idx="1">
                  <c:v>2</c:v>
                </c:pt>
              </c:numCache>
            </c:numRef>
          </c:xVal>
          <c:yVal>
            <c:numRef>
              <c:f>Sheet3!$C$3:$C$4</c:f>
              <c:numCache>
                <c:formatCode>0%</c:formatCode>
                <c:ptCount val="2"/>
                <c:pt idx="0">
                  <c:v>0</c:v>
                </c:pt>
                <c:pt idx="1">
                  <c:v>0.03</c:v>
                </c:pt>
              </c:numCache>
            </c:numRef>
          </c:yVal>
          <c:smooth val="0"/>
          <c:extLst>
            <c:ext xmlns:c16="http://schemas.microsoft.com/office/drawing/2014/chart" uri="{C3380CC4-5D6E-409C-BE32-E72D297353CC}">
              <c16:uniqueId val="{00000000-B755-435F-88F5-285355A23886}"/>
            </c:ext>
          </c:extLst>
        </c:ser>
        <c:dLbls>
          <c:showLegendKey val="0"/>
          <c:showVal val="0"/>
          <c:showCatName val="0"/>
          <c:showSerName val="0"/>
          <c:showPercent val="0"/>
          <c:showBubbleSize val="0"/>
        </c:dLbls>
        <c:axId val="93974464"/>
        <c:axId val="93975040"/>
      </c:scatterChart>
      <c:valAx>
        <c:axId val="9397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5040"/>
        <c:crosses val="autoZero"/>
        <c:crossBetween val="midCat"/>
      </c:valAx>
      <c:valAx>
        <c:axId val="9397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4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Sheet3!$C$6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Sheet3!$B$7:$B$9</c:f>
              <c:numCache>
                <c:formatCode>General</c:formatCode>
                <c:ptCount val="3"/>
                <c:pt idx="0">
                  <c:v>1</c:v>
                </c:pt>
                <c:pt idx="1">
                  <c:v>1</c:v>
                </c:pt>
                <c:pt idx="2">
                  <c:v>2</c:v>
                </c:pt>
              </c:numCache>
            </c:numRef>
          </c:xVal>
          <c:yVal>
            <c:numRef>
              <c:f>Sheet3!$C$7:$C$9</c:f>
              <c:numCache>
                <c:formatCode>0%</c:formatCode>
                <c:ptCount val="3"/>
                <c:pt idx="0">
                  <c:v>0</c:v>
                </c:pt>
                <c:pt idx="1">
                  <c:v>0.03</c:v>
                </c:pt>
                <c:pt idx="2">
                  <c:v>0.03</c:v>
                </c:pt>
              </c:numCache>
            </c:numRef>
          </c:yVal>
          <c:smooth val="0"/>
          <c:extLst>
            <c:ext xmlns:c16="http://schemas.microsoft.com/office/drawing/2014/chart" uri="{C3380CC4-5D6E-409C-BE32-E72D297353CC}">
              <c16:uniqueId val="{00000000-1361-41F4-8E05-745737096691}"/>
            </c:ext>
          </c:extLst>
        </c:ser>
        <c:dLbls>
          <c:showLegendKey val="0"/>
          <c:showVal val="0"/>
          <c:showCatName val="0"/>
          <c:showSerName val="0"/>
          <c:showPercent val="0"/>
          <c:showBubbleSize val="0"/>
        </c:dLbls>
        <c:axId val="93976768"/>
        <c:axId val="93977344"/>
      </c:scatterChart>
      <c:valAx>
        <c:axId val="9397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7344"/>
        <c:crosses val="autoZero"/>
        <c:crossBetween val="midCat"/>
      </c:valAx>
      <c:valAx>
        <c:axId val="939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76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chandoo.org/wp/excel-school/" TargetMode="Externa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0</xdr:colOff>
      <xdr:row>17</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4</xdr:row>
      <xdr:rowOff>91440</xdr:rowOff>
    </xdr:from>
    <xdr:to>
      <xdr:col>8</xdr:col>
      <xdr:colOff>586740</xdr:colOff>
      <xdr:row>15</xdr:row>
      <xdr:rowOff>114300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90360" y="1066800"/>
              <a:ext cx="853440" cy="203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563880</xdr:colOff>
      <xdr:row>1</xdr:row>
      <xdr:rowOff>144780</xdr:rowOff>
    </xdr:from>
    <xdr:to>
      <xdr:col>9</xdr:col>
      <xdr:colOff>0</xdr:colOff>
      <xdr:row>17</xdr:row>
      <xdr:rowOff>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563880" y="571500"/>
          <a:ext cx="7254240" cy="2781300"/>
        </a:xfrm>
        <a:prstGeom prst="rect">
          <a:avLst/>
        </a:prstGeom>
        <a:no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14</xdr:row>
      <xdr:rowOff>38100</xdr:rowOff>
    </xdr:from>
    <xdr:to>
      <xdr:col>11</xdr:col>
      <xdr:colOff>0</xdr:colOff>
      <xdr:row>16</xdr:row>
      <xdr:rowOff>38100</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000-00000C000000}"/>
            </a:ext>
          </a:extLst>
        </xdr:cNvPr>
        <xdr:cNvSpPr/>
      </xdr:nvSpPr>
      <xdr:spPr>
        <a:xfrm>
          <a:off x="8336280" y="2842260"/>
          <a:ext cx="4251960" cy="365760"/>
        </a:xfrm>
        <a:prstGeom prst="roundRect">
          <a:avLst/>
        </a:prstGeom>
        <a:solidFill>
          <a:schemeClr val="accent4">
            <a:lumMod val="60000"/>
            <a:lumOff val="40000"/>
          </a:schemeClr>
        </a:solidFill>
        <a:ln w="3175">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effectLst>
                <a:outerShdw blurRad="63500" sx="102000" sy="102000" algn="ctr" rotWithShape="0">
                  <a:schemeClr val="bg1">
                    <a:alpha val="40000"/>
                  </a:schemeClr>
                </a:outerShdw>
              </a:effectLst>
            </a:rPr>
            <a:t>Join Excel School program to become AWESOME in Excel &amp; your work</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0.55285</cdr:x>
      <cdr:y>0.05</cdr:y>
    </cdr:from>
    <cdr:to>
      <cdr:x>0.93517</cdr:x>
      <cdr:y>0.14444</cdr:y>
    </cdr:to>
    <cdr:sp macro="" textlink="'Mkt. share change'!$AD$20">
      <cdr:nvSpPr>
        <cdr:cNvPr id="2" name="TextBox 1"/>
        <cdr:cNvSpPr txBox="1"/>
      </cdr:nvSpPr>
      <cdr:spPr>
        <a:xfrm xmlns:a="http://schemas.openxmlformats.org/drawingml/2006/main">
          <a:off x="3509219" y="137160"/>
          <a:ext cx="2426761"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fld id="{8F2D89CD-064C-4972-BC04-E57CF1BA7BBA}" type="TxLink">
            <a:rPr lang="en-US" sz="1050" b="0" i="0" u="none" strike="noStrike">
              <a:solidFill>
                <a:schemeClr val="tx1">
                  <a:lumMod val="50000"/>
                  <a:lumOff val="50000"/>
                </a:schemeClr>
              </a:solidFill>
              <a:latin typeface="Calibri"/>
            </a:rPr>
            <a:pPr algn="r"/>
            <a:t>Category 1: 18.2% in January, 2013</a:t>
          </a:fld>
          <a:endParaRPr lang="en-US" sz="900" i="0">
            <a:solidFill>
              <a:schemeClr val="tx1">
                <a:lumMod val="50000"/>
                <a:lumOff val="50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452120</xdr:colOff>
      <xdr:row>2</xdr:row>
      <xdr:rowOff>45720</xdr:rowOff>
    </xdr:from>
    <xdr:to>
      <xdr:col>9</xdr:col>
      <xdr:colOff>538480</xdr:colOff>
      <xdr:row>12</xdr:row>
      <xdr:rowOff>91440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401320</xdr:colOff>
      <xdr:row>12</xdr:row>
      <xdr:rowOff>76200</xdr:rowOff>
    </xdr:from>
    <xdr:to>
      <xdr:col>10</xdr:col>
      <xdr:colOff>375920</xdr:colOff>
      <xdr:row>22</xdr:row>
      <xdr:rowOff>71120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oo" refreshedDate="42142.457025462965" createdVersion="5" refreshedVersion="5" minRefreshableVersion="3" recordCount="7" xr:uid="{00000000-000A-0000-FFFF-FFFF00000000}">
  <cacheSource type="worksheet">
    <worksheetSource ref="AD4:AD11" sheet="Mkt. share change"/>
  </cacheSource>
  <cacheFields count="1">
    <cacheField name="Category" numFmtId="0">
      <sharedItems count="7">
        <s v="Category 1"/>
        <s v="Category 2"/>
        <s v="Category 3"/>
        <s v="Category 4"/>
        <s v="Category 5"/>
        <s v="Category 6"/>
        <s v="Category 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outline="1" outlineData="1" multipleFieldFilters="0">
  <location ref="AF4:AF5" firstHeaderRow="1" firstDataRow="1" firstDataCol="1"/>
  <pivotFields count="1">
    <pivotField axis="axisRow" showAll="0">
      <items count="8">
        <item x="0"/>
        <item h="1" x="1"/>
        <item h="1" x="2"/>
        <item h="1" x="3"/>
        <item h="1" x="4"/>
        <item h="1" x="5"/>
        <item h="1" x="6"/>
        <item t="default"/>
      </items>
    </pivotField>
  </pivotFields>
  <rowFields count="1">
    <field x="0"/>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1" name="PivotTable1"/>
  </pivotTables>
  <data>
    <tabular pivotCacheId="1">
      <items count="7">
        <i x="0" s="1"/>
        <i x="1"/>
        <i x="2"/>
        <i x="3"/>
        <i x="4"/>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showCaption="0" style="SlicerStyleLight3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57"/>
  <sheetViews>
    <sheetView showGridLines="0" tabSelected="1" zoomScale="115" zoomScaleNormal="115" workbookViewId="0">
      <selection activeCell="A3" sqref="A3"/>
    </sheetView>
  </sheetViews>
  <sheetFormatPr defaultRowHeight="15" x14ac:dyDescent="0.25"/>
  <cols>
    <col min="2" max="2" width="13.28515625" customWidth="1"/>
    <col min="3" max="3" width="12.5703125" customWidth="1"/>
    <col min="4" max="4" width="16.42578125" bestFit="1" customWidth="1"/>
    <col min="5" max="9" width="12.5703125" customWidth="1"/>
    <col min="10" max="11" width="3.7109375" customWidth="1"/>
    <col min="12" max="12" width="15.85546875" bestFit="1" customWidth="1"/>
    <col min="13" max="13" width="12.5703125" customWidth="1"/>
    <col min="14" max="14" width="16.42578125" bestFit="1" customWidth="1"/>
    <col min="15" max="20" width="12.5703125" customWidth="1"/>
    <col min="30" max="30" width="11.7109375" customWidth="1"/>
    <col min="32" max="32" width="13.140625" bestFit="1" customWidth="1"/>
  </cols>
  <sheetData>
    <row r="1" spans="2:33" ht="33.6" customHeight="1" x14ac:dyDescent="0.25">
      <c r="B1" s="8" t="s">
        <v>10</v>
      </c>
      <c r="C1" s="8"/>
      <c r="D1" s="8"/>
      <c r="E1" s="8"/>
      <c r="F1" s="8"/>
      <c r="G1" s="8"/>
      <c r="H1" s="8"/>
      <c r="I1" s="8"/>
      <c r="L1" s="5" t="s">
        <v>12</v>
      </c>
      <c r="M1" s="6"/>
      <c r="N1" s="6"/>
      <c r="O1" s="6"/>
      <c r="P1" s="6"/>
      <c r="Q1" s="6"/>
      <c r="R1" s="6"/>
      <c r="S1" s="6"/>
      <c r="T1" s="6"/>
      <c r="U1" s="6"/>
      <c r="V1" s="6"/>
      <c r="W1" s="6"/>
      <c r="X1" s="6"/>
      <c r="Y1" s="6"/>
      <c r="Z1" s="6"/>
      <c r="AA1" s="6"/>
      <c r="AB1" s="7"/>
    </row>
    <row r="3" spans="2:33" x14ac:dyDescent="0.25">
      <c r="L3" t="s">
        <v>11</v>
      </c>
      <c r="M3" s="5" t="s">
        <v>0</v>
      </c>
      <c r="N3" s="6"/>
      <c r="O3" s="6"/>
      <c r="P3" s="6"/>
      <c r="Q3" s="6"/>
      <c r="R3" s="6"/>
      <c r="S3" s="7"/>
      <c r="T3" s="16" t="s">
        <v>16</v>
      </c>
      <c r="V3" t="s">
        <v>13</v>
      </c>
    </row>
    <row r="4" spans="2:33" x14ac:dyDescent="0.25">
      <c r="L4" s="4" t="s">
        <v>8</v>
      </c>
      <c r="M4" s="4" t="s">
        <v>1</v>
      </c>
      <c r="N4" s="4" t="s">
        <v>2</v>
      </c>
      <c r="O4" s="4" t="s">
        <v>3</v>
      </c>
      <c r="P4" s="4" t="s">
        <v>4</v>
      </c>
      <c r="Q4" s="4" t="s">
        <v>5</v>
      </c>
      <c r="R4" s="4" t="s">
        <v>6</v>
      </c>
      <c r="S4" s="4" t="s">
        <v>7</v>
      </c>
      <c r="T4" s="16" t="str">
        <f>IF(LEN(AF6)=0,AF5,"")</f>
        <v>Category 1</v>
      </c>
      <c r="V4" s="4" t="s">
        <v>1</v>
      </c>
      <c r="W4" s="4" t="s">
        <v>2</v>
      </c>
      <c r="X4" s="4" t="s">
        <v>3</v>
      </c>
      <c r="Y4" s="4" t="s">
        <v>4</v>
      </c>
      <c r="Z4" s="4" t="s">
        <v>5</v>
      </c>
      <c r="AA4" s="4" t="s">
        <v>6</v>
      </c>
      <c r="AB4" s="4" t="s">
        <v>7</v>
      </c>
      <c r="AD4" s="4" t="s">
        <v>14</v>
      </c>
      <c r="AF4" s="13" t="s">
        <v>15</v>
      </c>
    </row>
    <row r="5" spans="2:33" x14ac:dyDescent="0.25">
      <c r="K5" s="18">
        <v>1</v>
      </c>
      <c r="L5" s="3">
        <f t="shared" ref="L5:L36" si="0">INDEX(dates, INT(K5/2)+1)</f>
        <v>37257</v>
      </c>
      <c r="M5" s="11">
        <f ca="1">VLOOKUP(99,C$23:OFFSET(C$23,INT(($K5+1)/2),0,1,1),1,TRUE)</f>
        <v>0</v>
      </c>
      <c r="N5" s="11" t="e">
        <f ca="1">VLOOKUP(99,D$23:OFFSET(D$23,INT(($K5+1)/2),0,1,1),1,TRUE)</f>
        <v>#N/A</v>
      </c>
      <c r="O5" s="11" t="e">
        <f ca="1">VLOOKUP(99,E$23:OFFSET(E$23,INT(($K5+1)/2),0,1,1),1,TRUE)</f>
        <v>#N/A</v>
      </c>
      <c r="P5" s="11" t="e">
        <f ca="1">VLOOKUP(99,F$23:OFFSET(F$23,INT(($K5+1)/2),0,1,1),1,TRUE)</f>
        <v>#N/A</v>
      </c>
      <c r="Q5" s="11" t="e">
        <f ca="1">VLOOKUP(99,G$23:OFFSET(G$23,INT(($K5+1)/2),0,1,1),1,TRUE)</f>
        <v>#N/A</v>
      </c>
      <c r="R5" s="11" t="e">
        <f ca="1">VLOOKUP(99,H$23:OFFSET(H$23,INT(($K5+1)/2),0,1,1),1,TRUE)</f>
        <v>#N/A</v>
      </c>
      <c r="S5" s="11" t="e">
        <f ca="1">VLOOKUP(99,I$23:OFFSET(I$23,INT(($K5+1)/2),0,1,1),1,TRUE)</f>
        <v>#N/A</v>
      </c>
      <c r="T5" s="15">
        <f ca="1">IF($T$4="",NA(),INDEX(M5:S5,category.number))</f>
        <v>0</v>
      </c>
      <c r="V5" s="11"/>
      <c r="W5" s="11"/>
      <c r="X5" s="11"/>
      <c r="Y5" s="11"/>
      <c r="Z5" s="11"/>
      <c r="AA5" s="11"/>
      <c r="AB5" s="11"/>
      <c r="AD5" s="2" t="s">
        <v>1</v>
      </c>
      <c r="AF5" s="14" t="s">
        <v>1</v>
      </c>
      <c r="AG5" s="2">
        <f>MATCH(AF5,$AD$5:$AD$11,0)</f>
        <v>1</v>
      </c>
    </row>
    <row r="6" spans="2:33" x14ac:dyDescent="0.25">
      <c r="K6" s="18">
        <v>2</v>
      </c>
      <c r="L6" s="3">
        <f t="shared" si="0"/>
        <v>37438</v>
      </c>
      <c r="M6" s="11">
        <f ca="1">VLOOKUP(99,C$23:OFFSET(C$23,INT(($K6+1)/2),0,1,1),1,TRUE)</f>
        <v>0</v>
      </c>
      <c r="N6" s="11" t="e">
        <f ca="1">VLOOKUP(99,D$23:OFFSET(D$23,INT(($K6+1)/2),0,1,1),1,TRUE)</f>
        <v>#N/A</v>
      </c>
      <c r="O6" s="11" t="e">
        <f ca="1">VLOOKUP(99,E$23:OFFSET(E$23,INT(($K6+1)/2),0,1,1),1,TRUE)</f>
        <v>#N/A</v>
      </c>
      <c r="P6" s="11" t="e">
        <f ca="1">VLOOKUP(99,F$23:OFFSET(F$23,INT(($K6+1)/2),0,1,1),1,TRUE)</f>
        <v>#N/A</v>
      </c>
      <c r="Q6" s="11" t="e">
        <f ca="1">VLOOKUP(99,G$23:OFFSET(G$23,INT(($K6+1)/2),0,1,1),1,TRUE)</f>
        <v>#N/A</v>
      </c>
      <c r="R6" s="11" t="e">
        <f ca="1">VLOOKUP(99,H$23:OFFSET(H$23,INT(($K6+1)/2),0,1,1),1,TRUE)</f>
        <v>#N/A</v>
      </c>
      <c r="S6" s="11" t="e">
        <f ca="1">VLOOKUP(99,I$23:OFFSET(I$23,INT(($K6+1)/2),0,1,1),1,TRUE)</f>
        <v>#N/A</v>
      </c>
      <c r="T6" s="15">
        <f ca="1">IF($T$4="",NA(),INDEX(M6:S6,category.number))</f>
        <v>0</v>
      </c>
      <c r="V6" s="11"/>
      <c r="W6" s="11"/>
      <c r="X6" s="11"/>
      <c r="Y6" s="11"/>
      <c r="Z6" s="11"/>
      <c r="AA6" s="11"/>
      <c r="AB6" s="11"/>
      <c r="AD6" s="2" t="s">
        <v>2</v>
      </c>
    </row>
    <row r="7" spans="2:33" x14ac:dyDescent="0.25">
      <c r="K7" s="18">
        <v>3</v>
      </c>
      <c r="L7" s="3">
        <f t="shared" si="0"/>
        <v>37438</v>
      </c>
      <c r="M7" s="11">
        <f ca="1">VLOOKUP(99,C$23:OFFSET(C$23,INT(($K7+1)/2),0,1,1),1,TRUE)</f>
        <v>0</v>
      </c>
      <c r="N7" s="11" t="e">
        <f ca="1">VLOOKUP(99,D$23:OFFSET(D$23,INT(($K7+1)/2),0,1,1),1,TRUE)</f>
        <v>#N/A</v>
      </c>
      <c r="O7" s="11" t="e">
        <f ca="1">VLOOKUP(99,E$23:OFFSET(E$23,INT(($K7+1)/2),0,1,1),1,TRUE)</f>
        <v>#N/A</v>
      </c>
      <c r="P7" s="11" t="e">
        <f ca="1">VLOOKUP(99,F$23:OFFSET(F$23,INT(($K7+1)/2),0,1,1),1,TRUE)</f>
        <v>#N/A</v>
      </c>
      <c r="Q7" s="11" t="e">
        <f ca="1">VLOOKUP(99,G$23:OFFSET(G$23,INT(($K7+1)/2),0,1,1),1,TRUE)</f>
        <v>#N/A</v>
      </c>
      <c r="R7" s="11" t="e">
        <f ca="1">VLOOKUP(99,H$23:OFFSET(H$23,INT(($K7+1)/2),0,1,1),1,TRUE)</f>
        <v>#N/A</v>
      </c>
      <c r="S7" s="11" t="e">
        <f ca="1">VLOOKUP(99,I$23:OFFSET(I$23,INT(($K7+1)/2),0,1,1),1,TRUE)</f>
        <v>#N/A</v>
      </c>
      <c r="T7" s="15">
        <f ca="1">IF($T$4="",NA(),INDEX(M7:S7,category.number))</f>
        <v>0</v>
      </c>
      <c r="V7" s="11"/>
      <c r="W7" s="11"/>
      <c r="X7" s="11"/>
      <c r="Y7" s="11"/>
      <c r="Z7" s="11"/>
      <c r="AA7" s="11"/>
      <c r="AB7" s="11"/>
      <c r="AD7" s="2" t="s">
        <v>3</v>
      </c>
    </row>
    <row r="8" spans="2:33" x14ac:dyDescent="0.25">
      <c r="K8" s="18">
        <v>4</v>
      </c>
      <c r="L8" s="3">
        <f t="shared" si="0"/>
        <v>37622</v>
      </c>
      <c r="M8" s="11">
        <f ca="1">VLOOKUP(99,C$23:OFFSET(C$23,INT(($K8+1)/2),0,1,1),1,TRUE)</f>
        <v>0</v>
      </c>
      <c r="N8" s="11" t="e">
        <f ca="1">VLOOKUP(99,D$23:OFFSET(D$23,INT(($K8+1)/2),0,1,1),1,TRUE)</f>
        <v>#N/A</v>
      </c>
      <c r="O8" s="11" t="e">
        <f ca="1">VLOOKUP(99,E$23:OFFSET(E$23,INT(($K8+1)/2),0,1,1),1,TRUE)</f>
        <v>#N/A</v>
      </c>
      <c r="P8" s="11" t="e">
        <f ca="1">VLOOKUP(99,F$23:OFFSET(F$23,INT(($K8+1)/2),0,1,1),1,TRUE)</f>
        <v>#N/A</v>
      </c>
      <c r="Q8" s="11" t="e">
        <f ca="1">VLOOKUP(99,G$23:OFFSET(G$23,INT(($K8+1)/2),0,1,1),1,TRUE)</f>
        <v>#N/A</v>
      </c>
      <c r="R8" s="11" t="e">
        <f ca="1">VLOOKUP(99,H$23:OFFSET(H$23,INT(($K8+1)/2),0,1,1),1,TRUE)</f>
        <v>#N/A</v>
      </c>
      <c r="S8" s="11" t="e">
        <f ca="1">VLOOKUP(99,I$23:OFFSET(I$23,INT(($K8+1)/2),0,1,1),1,TRUE)</f>
        <v>#N/A</v>
      </c>
      <c r="T8" s="15">
        <f ca="1">IF($T$4="",NA(),INDEX(M8:S8,category.number))</f>
        <v>0</v>
      </c>
      <c r="V8" s="11"/>
      <c r="W8" s="11"/>
      <c r="X8" s="11"/>
      <c r="Y8" s="11"/>
      <c r="Z8" s="11"/>
      <c r="AA8" s="11"/>
      <c r="AB8" s="11"/>
      <c r="AD8" s="2" t="s">
        <v>4</v>
      </c>
    </row>
    <row r="9" spans="2:33" x14ac:dyDescent="0.25">
      <c r="K9" s="18">
        <v>5</v>
      </c>
      <c r="L9" s="3">
        <f t="shared" si="0"/>
        <v>37622</v>
      </c>
      <c r="M9" s="11">
        <f ca="1">VLOOKUP(99,C$23:OFFSET(C$23,INT(($K9+1)/2),0,1,1),1,TRUE)</f>
        <v>0</v>
      </c>
      <c r="N9" s="11" t="e">
        <f ca="1">VLOOKUP(99,D$23:OFFSET(D$23,INT(($K9+1)/2),0,1,1),1,TRUE)</f>
        <v>#N/A</v>
      </c>
      <c r="O9" s="11" t="e">
        <f ca="1">VLOOKUP(99,E$23:OFFSET(E$23,INT(($K9+1)/2),0,1,1),1,TRUE)</f>
        <v>#N/A</v>
      </c>
      <c r="P9" s="11" t="e">
        <f ca="1">VLOOKUP(99,F$23:OFFSET(F$23,INT(($K9+1)/2),0,1,1),1,TRUE)</f>
        <v>#N/A</v>
      </c>
      <c r="Q9" s="11" t="e">
        <f ca="1">VLOOKUP(99,G$23:OFFSET(G$23,INT(($K9+1)/2),0,1,1),1,TRUE)</f>
        <v>#N/A</v>
      </c>
      <c r="R9" s="11" t="e">
        <f ca="1">VLOOKUP(99,H$23:OFFSET(H$23,INT(($K9+1)/2),0,1,1),1,TRUE)</f>
        <v>#N/A</v>
      </c>
      <c r="S9" s="11" t="e">
        <f ca="1">VLOOKUP(99,I$23:OFFSET(I$23,INT(($K9+1)/2),0,1,1),1,TRUE)</f>
        <v>#N/A</v>
      </c>
      <c r="T9" s="15">
        <f ca="1">IF($T$4="",NA(),INDEX(M9:S9,category.number))</f>
        <v>0</v>
      </c>
      <c r="V9" s="11"/>
      <c r="W9" s="11"/>
      <c r="X9" s="11"/>
      <c r="Y9" s="11"/>
      <c r="Z9" s="11"/>
      <c r="AA9" s="11"/>
      <c r="AB9" s="11"/>
      <c r="AD9" s="2" t="s">
        <v>5</v>
      </c>
    </row>
    <row r="10" spans="2:33" x14ac:dyDescent="0.25">
      <c r="K10" s="18">
        <v>6</v>
      </c>
      <c r="L10" s="3">
        <f t="shared" si="0"/>
        <v>37803</v>
      </c>
      <c r="M10" s="11">
        <f ca="1">VLOOKUP(99,C$23:OFFSET(C$23,INT(($K10+1)/2),0,1,1),1,TRUE)</f>
        <v>0</v>
      </c>
      <c r="N10" s="11" t="e">
        <f ca="1">VLOOKUP(99,D$23:OFFSET(D$23,INT(($K10+1)/2),0,1,1),1,TRUE)</f>
        <v>#N/A</v>
      </c>
      <c r="O10" s="11" t="e">
        <f ca="1">VLOOKUP(99,E$23:OFFSET(E$23,INT(($K10+1)/2),0,1,1),1,TRUE)</f>
        <v>#N/A</v>
      </c>
      <c r="P10" s="11" t="e">
        <f ca="1">VLOOKUP(99,F$23:OFFSET(F$23,INT(($K10+1)/2),0,1,1),1,TRUE)</f>
        <v>#N/A</v>
      </c>
      <c r="Q10" s="11" t="e">
        <f ca="1">VLOOKUP(99,G$23:OFFSET(G$23,INT(($K10+1)/2),0,1,1),1,TRUE)</f>
        <v>#N/A</v>
      </c>
      <c r="R10" s="11" t="e">
        <f ca="1">VLOOKUP(99,H$23:OFFSET(H$23,INT(($K10+1)/2),0,1,1),1,TRUE)</f>
        <v>#N/A</v>
      </c>
      <c r="S10" s="11" t="e">
        <f ca="1">VLOOKUP(99,I$23:OFFSET(I$23,INT(($K10+1)/2),0,1,1),1,TRUE)</f>
        <v>#N/A</v>
      </c>
      <c r="T10" s="15">
        <f ca="1">IF($T$4="",NA(),INDEX(M10:S10,category.number))</f>
        <v>0</v>
      </c>
      <c r="V10" s="11"/>
      <c r="W10" s="11"/>
      <c r="X10" s="11"/>
      <c r="Y10" s="11"/>
      <c r="Z10" s="11"/>
      <c r="AA10" s="11"/>
      <c r="AB10" s="11"/>
      <c r="AD10" s="2" t="s">
        <v>6</v>
      </c>
    </row>
    <row r="11" spans="2:33" x14ac:dyDescent="0.25">
      <c r="K11" s="18">
        <v>7</v>
      </c>
      <c r="L11" s="3">
        <f t="shared" si="0"/>
        <v>37803</v>
      </c>
      <c r="M11" s="11">
        <f ca="1">VLOOKUP(99,C$23:OFFSET(C$23,INT(($K11+1)/2),0,1,1),1,TRUE)</f>
        <v>0</v>
      </c>
      <c r="N11" s="11" t="e">
        <f ca="1">VLOOKUP(99,D$23:OFFSET(D$23,INT(($K11+1)/2),0,1,1),1,TRUE)</f>
        <v>#N/A</v>
      </c>
      <c r="O11" s="11" t="e">
        <f ca="1">VLOOKUP(99,E$23:OFFSET(E$23,INT(($K11+1)/2),0,1,1),1,TRUE)</f>
        <v>#N/A</v>
      </c>
      <c r="P11" s="11" t="e">
        <f ca="1">VLOOKUP(99,F$23:OFFSET(F$23,INT(($K11+1)/2),0,1,1),1,TRUE)</f>
        <v>#N/A</v>
      </c>
      <c r="Q11" s="11" t="e">
        <f ca="1">VLOOKUP(99,G$23:OFFSET(G$23,INT(($K11+1)/2),0,1,1),1,TRUE)</f>
        <v>#N/A</v>
      </c>
      <c r="R11" s="11" t="e">
        <f ca="1">VLOOKUP(99,H$23:OFFSET(H$23,INT(($K11+1)/2),0,1,1),1,TRUE)</f>
        <v>#N/A</v>
      </c>
      <c r="S11" s="11" t="e">
        <f ca="1">VLOOKUP(99,I$23:OFFSET(I$23,INT(($K11+1)/2),0,1,1),1,TRUE)</f>
        <v>#N/A</v>
      </c>
      <c r="T11" s="15">
        <f ca="1">IF($T$4="",NA(),INDEX(M11:S11,category.number))</f>
        <v>0</v>
      </c>
      <c r="V11" s="11"/>
      <c r="W11" s="11"/>
      <c r="X11" s="11"/>
      <c r="Y11" s="11"/>
      <c r="Z11" s="11"/>
      <c r="AA11" s="11"/>
      <c r="AB11" s="11"/>
      <c r="AD11" s="2" t="s">
        <v>7</v>
      </c>
    </row>
    <row r="12" spans="2:33" x14ac:dyDescent="0.25">
      <c r="K12" s="18">
        <v>8</v>
      </c>
      <c r="L12" s="3">
        <f t="shared" si="0"/>
        <v>37987</v>
      </c>
      <c r="M12" s="11">
        <f ca="1">VLOOKUP(99,C$23:OFFSET(C$23,INT(($K12+1)/2),0,1,1),1,TRUE)</f>
        <v>0</v>
      </c>
      <c r="N12" s="11" t="e">
        <f ca="1">VLOOKUP(99,D$23:OFFSET(D$23,INT(($K12+1)/2),0,1,1),1,TRUE)</f>
        <v>#N/A</v>
      </c>
      <c r="O12" s="11" t="e">
        <f ca="1">VLOOKUP(99,E$23:OFFSET(E$23,INT(($K12+1)/2),0,1,1),1,TRUE)</f>
        <v>#N/A</v>
      </c>
      <c r="P12" s="11" t="e">
        <f ca="1">VLOOKUP(99,F$23:OFFSET(F$23,INT(($K12+1)/2),0,1,1),1,TRUE)</f>
        <v>#N/A</v>
      </c>
      <c r="Q12" s="11" t="e">
        <f ca="1">VLOOKUP(99,G$23:OFFSET(G$23,INT(($K12+1)/2),0,1,1),1,TRUE)</f>
        <v>#N/A</v>
      </c>
      <c r="R12" s="11" t="e">
        <f ca="1">VLOOKUP(99,H$23:OFFSET(H$23,INT(($K12+1)/2),0,1,1),1,TRUE)</f>
        <v>#N/A</v>
      </c>
      <c r="S12" s="11" t="e">
        <f ca="1">VLOOKUP(99,I$23:OFFSET(I$23,INT(($K12+1)/2),0,1,1),1,TRUE)</f>
        <v>#N/A</v>
      </c>
      <c r="T12" s="15">
        <f ca="1">IF($T$4="",NA(),INDEX(M12:S12,category.number))</f>
        <v>0</v>
      </c>
      <c r="V12" s="11"/>
      <c r="W12" s="11"/>
      <c r="X12" s="11"/>
      <c r="Y12" s="11"/>
      <c r="Z12" s="11"/>
      <c r="AA12" s="11"/>
      <c r="AB12" s="11"/>
    </row>
    <row r="13" spans="2:33" x14ac:dyDescent="0.25">
      <c r="K13" s="18">
        <v>9</v>
      </c>
      <c r="L13" s="3">
        <f t="shared" si="0"/>
        <v>37987</v>
      </c>
      <c r="M13" s="11">
        <f ca="1">VLOOKUP(99,C$23:OFFSET(C$23,INT(($K13+1)/2),0,1,1),1,TRUE)</f>
        <v>1.7000000000000001E-2</v>
      </c>
      <c r="N13" s="11">
        <f ca="1">VLOOKUP(99,D$23:OFFSET(D$23,INT(($K13+1)/2),0,1,1),1,TRUE)</f>
        <v>0</v>
      </c>
      <c r="O13" s="11" t="e">
        <f ca="1">VLOOKUP(99,E$23:OFFSET(E$23,INT(($K13+1)/2),0,1,1),1,TRUE)</f>
        <v>#N/A</v>
      </c>
      <c r="P13" s="11" t="e">
        <f ca="1">VLOOKUP(99,F$23:OFFSET(F$23,INT(($K13+1)/2),0,1,1),1,TRUE)</f>
        <v>#N/A</v>
      </c>
      <c r="Q13" s="11" t="e">
        <f ca="1">VLOOKUP(99,G$23:OFFSET(G$23,INT(($K13+1)/2),0,1,1),1,TRUE)</f>
        <v>#N/A</v>
      </c>
      <c r="R13" s="11" t="e">
        <f ca="1">VLOOKUP(99,H$23:OFFSET(H$23,INT(($K13+1)/2),0,1,1),1,TRUE)</f>
        <v>#N/A</v>
      </c>
      <c r="S13" s="11" t="e">
        <f ca="1">VLOOKUP(99,I$23:OFFSET(I$23,INT(($K13+1)/2),0,1,1),1,TRUE)</f>
        <v>#N/A</v>
      </c>
      <c r="T13" s="15">
        <f ca="1">IF($T$4="",NA(),INDEX(M13:S13,category.number))</f>
        <v>1.7000000000000001E-2</v>
      </c>
      <c r="V13" s="11"/>
      <c r="W13" s="11"/>
      <c r="X13" s="11"/>
      <c r="Y13" s="11"/>
      <c r="Z13" s="11"/>
      <c r="AA13" s="11"/>
      <c r="AB13" s="11"/>
    </row>
    <row r="14" spans="2:33" x14ac:dyDescent="0.25">
      <c r="K14" s="18">
        <v>10</v>
      </c>
      <c r="L14" s="3">
        <f t="shared" si="0"/>
        <v>38169</v>
      </c>
      <c r="M14" s="11">
        <f ca="1">VLOOKUP(99,C$23:OFFSET(C$23,INT(($K14+1)/2),0,1,1),1,TRUE)</f>
        <v>1.7000000000000001E-2</v>
      </c>
      <c r="N14" s="11">
        <f ca="1">VLOOKUP(99,D$23:OFFSET(D$23,INT(($K14+1)/2),0,1,1),1,TRUE)</f>
        <v>0</v>
      </c>
      <c r="O14" s="11" t="e">
        <f ca="1">VLOOKUP(99,E$23:OFFSET(E$23,INT(($K14+1)/2),0,1,1),1,TRUE)</f>
        <v>#N/A</v>
      </c>
      <c r="P14" s="11" t="e">
        <f ca="1">VLOOKUP(99,F$23:OFFSET(F$23,INT(($K14+1)/2),0,1,1),1,TRUE)</f>
        <v>#N/A</v>
      </c>
      <c r="Q14" s="11" t="e">
        <f ca="1">VLOOKUP(99,G$23:OFFSET(G$23,INT(($K14+1)/2),0,1,1),1,TRUE)</f>
        <v>#N/A</v>
      </c>
      <c r="R14" s="11" t="e">
        <f ca="1">VLOOKUP(99,H$23:OFFSET(H$23,INT(($K14+1)/2),0,1,1),1,TRUE)</f>
        <v>#N/A</v>
      </c>
      <c r="S14" s="11" t="e">
        <f ca="1">VLOOKUP(99,I$23:OFFSET(I$23,INT(($K14+1)/2),0,1,1),1,TRUE)</f>
        <v>#N/A</v>
      </c>
      <c r="T14" s="15">
        <f ca="1">IF($T$4="",NA(),INDEX(M14:S14,category.number))</f>
        <v>1.7000000000000001E-2</v>
      </c>
      <c r="V14" s="11"/>
      <c r="W14" s="11"/>
      <c r="X14" s="11"/>
      <c r="Y14" s="11"/>
      <c r="Z14" s="11"/>
      <c r="AA14" s="11"/>
      <c r="AB14" s="11"/>
      <c r="AD14" t="s">
        <v>17</v>
      </c>
    </row>
    <row r="15" spans="2:33" x14ac:dyDescent="0.25">
      <c r="K15" s="18">
        <v>11</v>
      </c>
      <c r="L15" s="3">
        <f t="shared" si="0"/>
        <v>38169</v>
      </c>
      <c r="M15" s="11">
        <f ca="1">VLOOKUP(99,C$23:OFFSET(C$23,INT(($K15+1)/2),0,1,1),1,TRUE)</f>
        <v>2.8000000000000001E-2</v>
      </c>
      <c r="N15" s="11">
        <f ca="1">VLOOKUP(99,D$23:OFFSET(D$23,INT(($K15+1)/2),0,1,1),1,TRUE)</f>
        <v>2.1999999999999999E-2</v>
      </c>
      <c r="O15" s="11" t="e">
        <f ca="1">VLOOKUP(99,E$23:OFFSET(E$23,INT(($K15+1)/2),0,1,1),1,TRUE)</f>
        <v>#N/A</v>
      </c>
      <c r="P15" s="11" t="e">
        <f ca="1">VLOOKUP(99,F$23:OFFSET(F$23,INT(($K15+1)/2),0,1,1),1,TRUE)</f>
        <v>#N/A</v>
      </c>
      <c r="Q15" s="11" t="e">
        <f ca="1">VLOOKUP(99,G$23:OFFSET(G$23,INT(($K15+1)/2),0,1,1),1,TRUE)</f>
        <v>#N/A</v>
      </c>
      <c r="R15" s="11" t="e">
        <f ca="1">VLOOKUP(99,H$23:OFFSET(H$23,INT(($K15+1)/2),0,1,1),1,TRUE)</f>
        <v>#N/A</v>
      </c>
      <c r="S15" s="11" t="e">
        <f ca="1">VLOOKUP(99,I$23:OFFSET(I$23,INT(($K15+1)/2),0,1,1),1,TRUE)</f>
        <v>#N/A</v>
      </c>
      <c r="T15" s="15">
        <f ca="1">IF($T$4="",NA(),INDEX(M15:S15,category.number))</f>
        <v>2.8000000000000001E-2</v>
      </c>
      <c r="V15" s="11"/>
      <c r="W15" s="11"/>
      <c r="X15" s="11"/>
      <c r="Y15" s="11"/>
      <c r="Z15" s="11"/>
      <c r="AA15" s="11"/>
      <c r="AB15" s="11"/>
      <c r="AD15" s="2" t="s">
        <v>19</v>
      </c>
    </row>
    <row r="16" spans="2:33" x14ac:dyDescent="0.25">
      <c r="K16" s="18">
        <v>12</v>
      </c>
      <c r="L16" s="3">
        <f t="shared" si="0"/>
        <v>38353</v>
      </c>
      <c r="M16" s="11">
        <f ca="1">VLOOKUP(99,C$23:OFFSET(C$23,INT(($K16+1)/2),0,1,1),1,TRUE)</f>
        <v>2.8000000000000001E-2</v>
      </c>
      <c r="N16" s="11">
        <f ca="1">VLOOKUP(99,D$23:OFFSET(D$23,INT(($K16+1)/2),0,1,1),1,TRUE)</f>
        <v>2.1999999999999999E-2</v>
      </c>
      <c r="O16" s="11" t="e">
        <f ca="1">VLOOKUP(99,E$23:OFFSET(E$23,INT(($K16+1)/2),0,1,1),1,TRUE)</f>
        <v>#N/A</v>
      </c>
      <c r="P16" s="11" t="e">
        <f ca="1">VLOOKUP(99,F$23:OFFSET(F$23,INT(($K16+1)/2),0,1,1),1,TRUE)</f>
        <v>#N/A</v>
      </c>
      <c r="Q16" s="11" t="e">
        <f ca="1">VLOOKUP(99,G$23:OFFSET(G$23,INT(($K16+1)/2),0,1,1),1,TRUE)</f>
        <v>#N/A</v>
      </c>
      <c r="R16" s="11" t="e">
        <f ca="1">VLOOKUP(99,H$23:OFFSET(H$23,INT(($K16+1)/2),0,1,1),1,TRUE)</f>
        <v>#N/A</v>
      </c>
      <c r="S16" s="11" t="e">
        <f ca="1">VLOOKUP(99,I$23:OFFSET(I$23,INT(($K16+1)/2),0,1,1),1,TRUE)</f>
        <v>#N/A</v>
      </c>
      <c r="T16" s="15">
        <f ca="1">IF($T$4="",NA(),INDEX(M16:S16,category.number))</f>
        <v>2.8000000000000001E-2</v>
      </c>
      <c r="V16" s="11"/>
      <c r="W16" s="11"/>
      <c r="X16" s="11"/>
      <c r="Y16" s="11"/>
      <c r="Z16" s="11"/>
      <c r="AA16" s="11"/>
      <c r="AB16" s="11"/>
      <c r="AD16" s="3">
        <f>INDEX(dates,MATCH(99,INDEX(data,,category.number+1),1))</f>
        <v>41275</v>
      </c>
    </row>
    <row r="17" spans="2:30" x14ac:dyDescent="0.25">
      <c r="K17" s="18">
        <v>13</v>
      </c>
      <c r="L17" s="3">
        <f t="shared" si="0"/>
        <v>38353</v>
      </c>
      <c r="M17" s="11">
        <f ca="1">VLOOKUP(99,C$23:OFFSET(C$23,INT(($K17+1)/2),0,1,1),1,TRUE)</f>
        <v>6.5000000000000002E-2</v>
      </c>
      <c r="N17" s="11">
        <f ca="1">VLOOKUP(99,D$23:OFFSET(D$23,INT(($K17+1)/2),0,1,1),1,TRUE)</f>
        <v>2.1999999999999999E-2</v>
      </c>
      <c r="O17" s="11" t="e">
        <f ca="1">VLOOKUP(99,E$23:OFFSET(E$23,INT(($K17+1)/2),0,1,1),1,TRUE)</f>
        <v>#N/A</v>
      </c>
      <c r="P17" s="11" t="e">
        <f ca="1">VLOOKUP(99,F$23:OFFSET(F$23,INT(($K17+1)/2),0,1,1),1,TRUE)</f>
        <v>#N/A</v>
      </c>
      <c r="Q17" s="11" t="e">
        <f ca="1">VLOOKUP(99,G$23:OFFSET(G$23,INT(($K17+1)/2),0,1,1),1,TRUE)</f>
        <v>#N/A</v>
      </c>
      <c r="R17" s="11" t="e">
        <f ca="1">VLOOKUP(99,H$23:OFFSET(H$23,INT(($K17+1)/2),0,1,1),1,TRUE)</f>
        <v>#N/A</v>
      </c>
      <c r="S17" s="11" t="e">
        <f ca="1">VLOOKUP(99,I$23:OFFSET(I$23,INT(($K17+1)/2),0,1,1),1,TRUE)</f>
        <v>#N/A</v>
      </c>
      <c r="T17" s="15">
        <f ca="1">IF($T$4="",NA(),INDEX(M17:S17,category.number))</f>
        <v>6.5000000000000002E-2</v>
      </c>
      <c r="V17" s="11"/>
      <c r="W17" s="11"/>
      <c r="X17" s="11"/>
      <c r="Y17" s="11"/>
      <c r="Z17" s="11"/>
      <c r="AA17" s="11"/>
      <c r="AB17" s="11"/>
      <c r="AD17" s="2" t="s">
        <v>18</v>
      </c>
    </row>
    <row r="18" spans="2:30" x14ac:dyDescent="0.25">
      <c r="K18" s="18">
        <v>14</v>
      </c>
      <c r="L18" s="3">
        <f t="shared" si="0"/>
        <v>38534</v>
      </c>
      <c r="M18" s="11">
        <f ca="1">VLOOKUP(99,C$23:OFFSET(C$23,INT(($K18+1)/2),0,1,1),1,TRUE)</f>
        <v>6.5000000000000002E-2</v>
      </c>
      <c r="N18" s="11">
        <f ca="1">VLOOKUP(99,D$23:OFFSET(D$23,INT(($K18+1)/2),0,1,1),1,TRUE)</f>
        <v>2.1999999999999999E-2</v>
      </c>
      <c r="O18" s="11" t="e">
        <f ca="1">VLOOKUP(99,E$23:OFFSET(E$23,INT(($K18+1)/2),0,1,1),1,TRUE)</f>
        <v>#N/A</v>
      </c>
      <c r="P18" s="11" t="e">
        <f ca="1">VLOOKUP(99,F$23:OFFSET(F$23,INT(($K18+1)/2),0,1,1),1,TRUE)</f>
        <v>#N/A</v>
      </c>
      <c r="Q18" s="11" t="e">
        <f ca="1">VLOOKUP(99,G$23:OFFSET(G$23,INT(($K18+1)/2),0,1,1),1,TRUE)</f>
        <v>#N/A</v>
      </c>
      <c r="R18" s="11" t="e">
        <f ca="1">VLOOKUP(99,H$23:OFFSET(H$23,INT(($K18+1)/2),0,1,1),1,TRUE)</f>
        <v>#N/A</v>
      </c>
      <c r="S18" s="11" t="e">
        <f ca="1">VLOOKUP(99,I$23:OFFSET(I$23,INT(($K18+1)/2),0,1,1),1,TRUE)</f>
        <v>#N/A</v>
      </c>
      <c r="T18" s="15">
        <f ca="1">IF($T$4="",NA(),INDEX(M18:S18,category.number))</f>
        <v>6.5000000000000002E-2</v>
      </c>
      <c r="V18" s="11"/>
      <c r="W18" s="11"/>
      <c r="X18" s="11"/>
      <c r="Y18" s="11"/>
      <c r="Z18" s="11"/>
      <c r="AA18" s="11"/>
      <c r="AB18" s="11"/>
      <c r="AD18" s="11">
        <f>VLOOKUP(99,INDEX(data,,category.number+1),1,TRUE)</f>
        <v>0.18200000000000005</v>
      </c>
    </row>
    <row r="19" spans="2:30" x14ac:dyDescent="0.25">
      <c r="B19" s="5" t="s">
        <v>11</v>
      </c>
      <c r="C19" s="9"/>
      <c r="D19" s="9"/>
      <c r="E19" s="9"/>
      <c r="F19" s="9"/>
      <c r="G19" s="9"/>
      <c r="H19" s="9"/>
      <c r="I19" s="10"/>
      <c r="K19" s="18">
        <v>15</v>
      </c>
      <c r="L19" s="3">
        <f t="shared" si="0"/>
        <v>38534</v>
      </c>
      <c r="M19" s="11">
        <f ca="1">VLOOKUP(99,C$23:OFFSET(C$23,INT(($K19+1)/2),0,1,1),1,TRUE)</f>
        <v>7.1000000000000008E-2</v>
      </c>
      <c r="N19" s="11">
        <f ca="1">VLOOKUP(99,D$23:OFFSET(D$23,INT(($K19+1)/2),0,1,1),1,TRUE)</f>
        <v>2.1999999999999999E-2</v>
      </c>
      <c r="O19" s="11">
        <f ca="1">VLOOKUP(99,E$23:OFFSET(E$23,INT(($K19+1)/2),0,1,1),1,TRUE)</f>
        <v>0</v>
      </c>
      <c r="P19" s="11" t="e">
        <f ca="1">VLOOKUP(99,F$23:OFFSET(F$23,INT(($K19+1)/2),0,1,1),1,TRUE)</f>
        <v>#N/A</v>
      </c>
      <c r="Q19" s="11" t="e">
        <f ca="1">VLOOKUP(99,G$23:OFFSET(G$23,INT(($K19+1)/2),0,1,1),1,TRUE)</f>
        <v>#N/A</v>
      </c>
      <c r="R19" s="11" t="e">
        <f ca="1">VLOOKUP(99,H$23:OFFSET(H$23,INT(($K19+1)/2),0,1,1),1,TRUE)</f>
        <v>#N/A</v>
      </c>
      <c r="S19" s="11" t="e">
        <f ca="1">VLOOKUP(99,I$23:OFFSET(I$23,INT(($K19+1)/2),0,1,1),1,TRUE)</f>
        <v>#N/A</v>
      </c>
      <c r="T19" s="15">
        <f ca="1">IF($T$4="",NA(),INDEX(M19:S19,category.number))</f>
        <v>7.1000000000000008E-2</v>
      </c>
      <c r="V19" s="11"/>
      <c r="W19" s="11"/>
      <c r="X19" s="11"/>
      <c r="Y19" s="11"/>
      <c r="Z19" s="11"/>
      <c r="AA19" s="11"/>
      <c r="AB19" s="11"/>
      <c r="AD19" s="2" t="s">
        <v>17</v>
      </c>
    </row>
    <row r="20" spans="2:30" x14ac:dyDescent="0.25">
      <c r="K20" s="18">
        <v>16</v>
      </c>
      <c r="L20" s="3">
        <f t="shared" si="0"/>
        <v>38718</v>
      </c>
      <c r="M20" s="11">
        <f ca="1">VLOOKUP(99,C$23:OFFSET(C$23,INT(($K20+1)/2),0,1,1),1,TRUE)</f>
        <v>7.1000000000000008E-2</v>
      </c>
      <c r="N20" s="11">
        <f ca="1">VLOOKUP(99,D$23:OFFSET(D$23,INT(($K20+1)/2),0,1,1),1,TRUE)</f>
        <v>2.1999999999999999E-2</v>
      </c>
      <c r="O20" s="11">
        <f ca="1">VLOOKUP(99,E$23:OFFSET(E$23,INT(($K20+1)/2),0,1,1),1,TRUE)</f>
        <v>0</v>
      </c>
      <c r="P20" s="11" t="e">
        <f ca="1">VLOOKUP(99,F$23:OFFSET(F$23,INT(($K20+1)/2),0,1,1),1,TRUE)</f>
        <v>#N/A</v>
      </c>
      <c r="Q20" s="11" t="e">
        <f ca="1">VLOOKUP(99,G$23:OFFSET(G$23,INT(($K20+1)/2),0,1,1),1,TRUE)</f>
        <v>#N/A</v>
      </c>
      <c r="R20" s="11" t="e">
        <f ca="1">VLOOKUP(99,H$23:OFFSET(H$23,INT(($K20+1)/2),0,1,1),1,TRUE)</f>
        <v>#N/A</v>
      </c>
      <c r="S20" s="11" t="e">
        <f ca="1">VLOOKUP(99,I$23:OFFSET(I$23,INT(($K20+1)/2),0,1,1),1,TRUE)</f>
        <v>#N/A</v>
      </c>
      <c r="T20" s="15">
        <f ca="1">IF($T$4="",NA(),INDEX(M20:S20,category.number))</f>
        <v>7.1000000000000008E-2</v>
      </c>
      <c r="V20" s="11"/>
      <c r="W20" s="11"/>
      <c r="X20" s="11"/>
      <c r="Y20" s="11"/>
      <c r="Z20" s="11"/>
      <c r="AA20" s="11"/>
      <c r="AB20" s="11"/>
      <c r="AD20" s="2" t="str">
        <f>IF(T4="","",T4&amp;": "&amp;TEXT(AD18,"0.0%")&amp;" in "&amp;TEXT(AD16,"mmmm, yyyy"))</f>
        <v>Category 1: 18.2% in January, 2013</v>
      </c>
    </row>
    <row r="21" spans="2:30" x14ac:dyDescent="0.25">
      <c r="C21" s="5" t="s">
        <v>0</v>
      </c>
      <c r="D21" s="6"/>
      <c r="E21" s="6"/>
      <c r="F21" s="6"/>
      <c r="G21" s="6"/>
      <c r="H21" s="6"/>
      <c r="I21" s="7"/>
      <c r="K21" s="18">
        <v>17</v>
      </c>
      <c r="L21" s="3">
        <f t="shared" si="0"/>
        <v>38718</v>
      </c>
      <c r="M21" s="11">
        <f ca="1">VLOOKUP(99,C$23:OFFSET(C$23,INT(($K21+1)/2),0,1,1),1,TRUE)</f>
        <v>7.7000000000000013E-2</v>
      </c>
      <c r="N21" s="11">
        <f ca="1">VLOOKUP(99,D$23:OFFSET(D$23,INT(($K21+1)/2),0,1,1),1,TRUE)</f>
        <v>2.1999999999999999E-2</v>
      </c>
      <c r="O21" s="11">
        <f ca="1">VLOOKUP(99,E$23:OFFSET(E$23,INT(($K21+1)/2),0,1,1),1,TRUE)</f>
        <v>0</v>
      </c>
      <c r="P21" s="11" t="e">
        <f ca="1">VLOOKUP(99,F$23:OFFSET(F$23,INT(($K21+1)/2),0,1,1),1,TRUE)</f>
        <v>#N/A</v>
      </c>
      <c r="Q21" s="11" t="e">
        <f ca="1">VLOOKUP(99,G$23:OFFSET(G$23,INT(($K21+1)/2),0,1,1),1,TRUE)</f>
        <v>#N/A</v>
      </c>
      <c r="R21" s="11" t="e">
        <f ca="1">VLOOKUP(99,H$23:OFFSET(H$23,INT(($K21+1)/2),0,1,1),1,TRUE)</f>
        <v>#N/A</v>
      </c>
      <c r="S21" s="11" t="e">
        <f ca="1">VLOOKUP(99,I$23:OFFSET(I$23,INT(($K21+1)/2),0,1,1),1,TRUE)</f>
        <v>#N/A</v>
      </c>
      <c r="T21" s="15">
        <f ca="1">IF($T$4="",NA(),INDEX(M21:S21,category.number))</f>
        <v>7.7000000000000013E-2</v>
      </c>
      <c r="V21" s="11"/>
      <c r="W21" s="11"/>
      <c r="X21" s="11"/>
      <c r="Y21" s="11"/>
      <c r="Z21" s="11"/>
      <c r="AA21" s="11"/>
      <c r="AB21" s="11"/>
    </row>
    <row r="22" spans="2:30" x14ac:dyDescent="0.25">
      <c r="B22" s="4" t="s">
        <v>8</v>
      </c>
      <c r="C22" s="4" t="s">
        <v>1</v>
      </c>
      <c r="D22" s="4" t="s">
        <v>2</v>
      </c>
      <c r="E22" s="4" t="s">
        <v>3</v>
      </c>
      <c r="F22" s="4" t="s">
        <v>4</v>
      </c>
      <c r="G22" s="4" t="s">
        <v>5</v>
      </c>
      <c r="H22" s="4" t="s">
        <v>6</v>
      </c>
      <c r="I22" s="4" t="s">
        <v>7</v>
      </c>
      <c r="K22" s="18">
        <v>18</v>
      </c>
      <c r="L22" s="3">
        <f t="shared" si="0"/>
        <v>38899</v>
      </c>
      <c r="M22" s="11">
        <f ca="1">VLOOKUP(99,C$23:OFFSET(C$23,INT(($K22+1)/2),0,1,1),1,TRUE)</f>
        <v>7.7000000000000013E-2</v>
      </c>
      <c r="N22" s="11">
        <f ca="1">VLOOKUP(99,D$23:OFFSET(D$23,INT(($K22+1)/2),0,1,1),1,TRUE)</f>
        <v>2.1999999999999999E-2</v>
      </c>
      <c r="O22" s="11">
        <f ca="1">VLOOKUP(99,E$23:OFFSET(E$23,INT(($K22+1)/2),0,1,1),1,TRUE)</f>
        <v>0</v>
      </c>
      <c r="P22" s="11" t="e">
        <f ca="1">VLOOKUP(99,F$23:OFFSET(F$23,INT(($K22+1)/2),0,1,1),1,TRUE)</f>
        <v>#N/A</v>
      </c>
      <c r="Q22" s="11" t="e">
        <f ca="1">VLOOKUP(99,G$23:OFFSET(G$23,INT(($K22+1)/2),0,1,1),1,TRUE)</f>
        <v>#N/A</v>
      </c>
      <c r="R22" s="11" t="e">
        <f ca="1">VLOOKUP(99,H$23:OFFSET(H$23,INT(($K22+1)/2),0,1,1),1,TRUE)</f>
        <v>#N/A</v>
      </c>
      <c r="S22" s="11" t="e">
        <f ca="1">VLOOKUP(99,I$23:OFFSET(I$23,INT(($K22+1)/2),0,1,1),1,TRUE)</f>
        <v>#N/A</v>
      </c>
      <c r="T22" s="15">
        <f ca="1">IF($T$4="",NA(),INDEX(M22:S22,category.number))</f>
        <v>7.7000000000000013E-2</v>
      </c>
      <c r="V22" s="11"/>
      <c r="W22" s="11"/>
      <c r="X22" s="11"/>
      <c r="Y22" s="11"/>
      <c r="Z22" s="11"/>
      <c r="AA22" s="11"/>
      <c r="AB22" s="11"/>
    </row>
    <row r="23" spans="2:30" x14ac:dyDescent="0.25">
      <c r="B23" s="3">
        <v>37257</v>
      </c>
      <c r="C23" s="12">
        <v>0</v>
      </c>
      <c r="D23" s="12" t="s">
        <v>9</v>
      </c>
      <c r="E23" s="12" t="s">
        <v>9</v>
      </c>
      <c r="F23" s="12" t="s">
        <v>9</v>
      </c>
      <c r="G23" s="12" t="s">
        <v>9</v>
      </c>
      <c r="H23" s="12" t="s">
        <v>9</v>
      </c>
      <c r="I23" s="12" t="s">
        <v>9</v>
      </c>
      <c r="K23" s="18">
        <v>19</v>
      </c>
      <c r="L23" s="3">
        <f t="shared" si="0"/>
        <v>38899</v>
      </c>
      <c r="M23" s="11">
        <f ca="1">VLOOKUP(99,C$23:OFFSET(C$23,INT(($K23+1)/2),0,1,1),1,TRUE)</f>
        <v>0.11500000000000002</v>
      </c>
      <c r="N23" s="11">
        <f ca="1">VLOOKUP(99,D$23:OFFSET(D$23,INT(($K23+1)/2),0,1,1),1,TRUE)</f>
        <v>2.1999999999999999E-2</v>
      </c>
      <c r="O23" s="11">
        <f ca="1">VLOOKUP(99,E$23:OFFSET(E$23,INT(($K23+1)/2),0,1,1),1,TRUE)</f>
        <v>0</v>
      </c>
      <c r="P23" s="11" t="e">
        <f ca="1">VLOOKUP(99,F$23:OFFSET(F$23,INT(($K23+1)/2),0,1,1),1,TRUE)</f>
        <v>#N/A</v>
      </c>
      <c r="Q23" s="11" t="e">
        <f ca="1">VLOOKUP(99,G$23:OFFSET(G$23,INT(($K23+1)/2),0,1,1),1,TRUE)</f>
        <v>#N/A</v>
      </c>
      <c r="R23" s="11" t="e">
        <f ca="1">VLOOKUP(99,H$23:OFFSET(H$23,INT(($K23+1)/2),0,1,1),1,TRUE)</f>
        <v>#N/A</v>
      </c>
      <c r="S23" s="11" t="e">
        <f ca="1">VLOOKUP(99,I$23:OFFSET(I$23,INT(($K23+1)/2),0,1,1),1,TRUE)</f>
        <v>#N/A</v>
      </c>
      <c r="T23" s="15">
        <f ca="1">IF($T$4="",NA(),INDEX(M23:S23,category.number))</f>
        <v>0.11500000000000002</v>
      </c>
      <c r="V23" s="11"/>
      <c r="W23" s="11"/>
      <c r="X23" s="11"/>
      <c r="Y23" s="11"/>
      <c r="Z23" s="11"/>
      <c r="AA23" s="11"/>
      <c r="AB23" s="11"/>
    </row>
    <row r="24" spans="2:30" x14ac:dyDescent="0.25">
      <c r="B24" s="3">
        <v>37438</v>
      </c>
      <c r="C24" s="12"/>
      <c r="D24" s="12" t="s">
        <v>9</v>
      </c>
      <c r="E24" s="12" t="s">
        <v>9</v>
      </c>
      <c r="F24" s="12" t="s">
        <v>9</v>
      </c>
      <c r="G24" s="12" t="s">
        <v>9</v>
      </c>
      <c r="H24" s="12" t="s">
        <v>9</v>
      </c>
      <c r="I24" s="12" t="s">
        <v>9</v>
      </c>
      <c r="K24" s="18">
        <v>20</v>
      </c>
      <c r="L24" s="3">
        <f t="shared" si="0"/>
        <v>39083</v>
      </c>
      <c r="M24" s="11">
        <f ca="1">VLOOKUP(99,C$23:OFFSET(C$23,INT(($K24+1)/2),0,1,1),1,TRUE)</f>
        <v>0.11500000000000002</v>
      </c>
      <c r="N24" s="11">
        <f ca="1">VLOOKUP(99,D$23:OFFSET(D$23,INT(($K24+1)/2),0,1,1),1,TRUE)</f>
        <v>2.1999999999999999E-2</v>
      </c>
      <c r="O24" s="11">
        <f ca="1">VLOOKUP(99,E$23:OFFSET(E$23,INT(($K24+1)/2),0,1,1),1,TRUE)</f>
        <v>0</v>
      </c>
      <c r="P24" s="11" t="e">
        <f ca="1">VLOOKUP(99,F$23:OFFSET(F$23,INT(($K24+1)/2),0,1,1),1,TRUE)</f>
        <v>#N/A</v>
      </c>
      <c r="Q24" s="11" t="e">
        <f ca="1">VLOOKUP(99,G$23:OFFSET(G$23,INT(($K24+1)/2),0,1,1),1,TRUE)</f>
        <v>#N/A</v>
      </c>
      <c r="R24" s="11" t="e">
        <f ca="1">VLOOKUP(99,H$23:OFFSET(H$23,INT(($K24+1)/2),0,1,1),1,TRUE)</f>
        <v>#N/A</v>
      </c>
      <c r="S24" s="11" t="e">
        <f ca="1">VLOOKUP(99,I$23:OFFSET(I$23,INT(($K24+1)/2),0,1,1),1,TRUE)</f>
        <v>#N/A</v>
      </c>
      <c r="T24" s="15">
        <f ca="1">IF($T$4="",NA(),INDEX(M24:S24,category.number))</f>
        <v>0.11500000000000002</v>
      </c>
      <c r="V24" s="11"/>
      <c r="W24" s="11"/>
      <c r="X24" s="11"/>
      <c r="Y24" s="11"/>
      <c r="Z24" s="11"/>
      <c r="AA24" s="11"/>
      <c r="AB24" s="11"/>
    </row>
    <row r="25" spans="2:30" x14ac:dyDescent="0.25">
      <c r="B25" s="3">
        <v>37622</v>
      </c>
      <c r="C25" s="12"/>
      <c r="D25" s="12" t="s">
        <v>9</v>
      </c>
      <c r="E25" s="12" t="s">
        <v>9</v>
      </c>
      <c r="F25" s="12" t="s">
        <v>9</v>
      </c>
      <c r="G25" s="12" t="s">
        <v>9</v>
      </c>
      <c r="H25" s="12" t="s">
        <v>9</v>
      </c>
      <c r="I25" s="12" t="s">
        <v>9</v>
      </c>
      <c r="K25" s="18">
        <v>21</v>
      </c>
      <c r="L25" s="3">
        <f t="shared" si="0"/>
        <v>39083</v>
      </c>
      <c r="M25" s="11">
        <f ca="1">VLOOKUP(99,C$23:OFFSET(C$23,INT(($K25+1)/2),0,1,1),1,TRUE)</f>
        <v>0.11500000000000002</v>
      </c>
      <c r="N25" s="11">
        <f ca="1">VLOOKUP(99,D$23:OFFSET(D$23,INT(($K25+1)/2),0,1,1),1,TRUE)</f>
        <v>2.1999999999999999E-2</v>
      </c>
      <c r="O25" s="11">
        <f ca="1">VLOOKUP(99,E$23:OFFSET(E$23,INT(($K25+1)/2),0,1,1),1,TRUE)</f>
        <v>3.5999999999999997E-2</v>
      </c>
      <c r="P25" s="11" t="e">
        <f ca="1">VLOOKUP(99,F$23:OFFSET(F$23,INT(($K25+1)/2),0,1,1),1,TRUE)</f>
        <v>#N/A</v>
      </c>
      <c r="Q25" s="11" t="e">
        <f ca="1">VLOOKUP(99,G$23:OFFSET(G$23,INT(($K25+1)/2),0,1,1),1,TRUE)</f>
        <v>#N/A</v>
      </c>
      <c r="R25" s="11" t="e">
        <f ca="1">VLOOKUP(99,H$23:OFFSET(H$23,INT(($K25+1)/2),0,1,1),1,TRUE)</f>
        <v>#N/A</v>
      </c>
      <c r="S25" s="11" t="e">
        <f ca="1">VLOOKUP(99,I$23:OFFSET(I$23,INT(($K25+1)/2),0,1,1),1,TRUE)</f>
        <v>#N/A</v>
      </c>
      <c r="T25" s="15">
        <f ca="1">IF($T$4="",NA(),INDEX(M25:S25,category.number))</f>
        <v>0.11500000000000002</v>
      </c>
      <c r="V25" s="11"/>
      <c r="W25" s="11"/>
      <c r="X25" s="11"/>
      <c r="Y25" s="11"/>
      <c r="Z25" s="11"/>
      <c r="AA25" s="11"/>
      <c r="AB25" s="11"/>
    </row>
    <row r="26" spans="2:30" x14ac:dyDescent="0.25">
      <c r="B26" s="3">
        <v>37803</v>
      </c>
      <c r="C26" s="12"/>
      <c r="D26" s="12" t="s">
        <v>9</v>
      </c>
      <c r="E26" s="12" t="s">
        <v>9</v>
      </c>
      <c r="F26" s="12" t="s">
        <v>9</v>
      </c>
      <c r="G26" s="12" t="s">
        <v>9</v>
      </c>
      <c r="H26" s="12" t="s">
        <v>9</v>
      </c>
      <c r="I26" s="12" t="s">
        <v>9</v>
      </c>
      <c r="K26" s="18">
        <v>22</v>
      </c>
      <c r="L26" s="3">
        <f t="shared" si="0"/>
        <v>39264</v>
      </c>
      <c r="M26" s="11">
        <f ca="1">VLOOKUP(99,C$23:OFFSET(C$23,INT(($K26+1)/2),0,1,1),1,TRUE)</f>
        <v>0.11500000000000002</v>
      </c>
      <c r="N26" s="11">
        <f ca="1">VLOOKUP(99,D$23:OFFSET(D$23,INT(($K26+1)/2),0,1,1),1,TRUE)</f>
        <v>2.1999999999999999E-2</v>
      </c>
      <c r="O26" s="11">
        <f ca="1">VLOOKUP(99,E$23:OFFSET(E$23,INT(($K26+1)/2),0,1,1),1,TRUE)</f>
        <v>3.5999999999999997E-2</v>
      </c>
      <c r="P26" s="11" t="e">
        <f ca="1">VLOOKUP(99,F$23:OFFSET(F$23,INT(($K26+1)/2),0,1,1),1,TRUE)</f>
        <v>#N/A</v>
      </c>
      <c r="Q26" s="11" t="e">
        <f ca="1">VLOOKUP(99,G$23:OFFSET(G$23,INT(($K26+1)/2),0,1,1),1,TRUE)</f>
        <v>#N/A</v>
      </c>
      <c r="R26" s="11" t="e">
        <f ca="1">VLOOKUP(99,H$23:OFFSET(H$23,INT(($K26+1)/2),0,1,1),1,TRUE)</f>
        <v>#N/A</v>
      </c>
      <c r="S26" s="11" t="e">
        <f ca="1">VLOOKUP(99,I$23:OFFSET(I$23,INT(($K26+1)/2),0,1,1),1,TRUE)</f>
        <v>#N/A</v>
      </c>
      <c r="T26" s="15">
        <f ca="1">IF($T$4="",NA(),INDEX(M26:S26,category.number))</f>
        <v>0.11500000000000002</v>
      </c>
      <c r="V26" s="11"/>
      <c r="W26" s="11"/>
      <c r="X26" s="11"/>
      <c r="Y26" s="11"/>
      <c r="Z26" s="11"/>
      <c r="AA26" s="11"/>
      <c r="AB26" s="11"/>
    </row>
    <row r="27" spans="2:30" x14ac:dyDescent="0.25">
      <c r="B27" s="3">
        <v>37987</v>
      </c>
      <c r="C27" s="12"/>
      <c r="D27" s="12" t="s">
        <v>9</v>
      </c>
      <c r="E27" s="12" t="s">
        <v>9</v>
      </c>
      <c r="F27" s="12" t="s">
        <v>9</v>
      </c>
      <c r="G27" s="12" t="s">
        <v>9</v>
      </c>
      <c r="H27" s="12" t="s">
        <v>9</v>
      </c>
      <c r="I27" s="12" t="s">
        <v>9</v>
      </c>
      <c r="K27" s="18">
        <v>23</v>
      </c>
      <c r="L27" s="3">
        <f t="shared" si="0"/>
        <v>39264</v>
      </c>
      <c r="M27" s="11">
        <f ca="1">VLOOKUP(99,C$23:OFFSET(C$23,INT(($K27+1)/2),0,1,1),1,TRUE)</f>
        <v>0.11500000000000002</v>
      </c>
      <c r="N27" s="11">
        <f ca="1">VLOOKUP(99,D$23:OFFSET(D$23,INT(($K27+1)/2),0,1,1),1,TRUE)</f>
        <v>5.1999999999999998E-2</v>
      </c>
      <c r="O27" s="11">
        <f ca="1">VLOOKUP(99,E$23:OFFSET(E$23,INT(($K27+1)/2),0,1,1),1,TRUE)</f>
        <v>3.5999999999999997E-2</v>
      </c>
      <c r="P27" s="11" t="e">
        <f ca="1">VLOOKUP(99,F$23:OFFSET(F$23,INT(($K27+1)/2),0,1,1),1,TRUE)</f>
        <v>#N/A</v>
      </c>
      <c r="Q27" s="11" t="e">
        <f ca="1">VLOOKUP(99,G$23:OFFSET(G$23,INT(($K27+1)/2),0,1,1),1,TRUE)</f>
        <v>#N/A</v>
      </c>
      <c r="R27" s="11" t="e">
        <f ca="1">VLOOKUP(99,H$23:OFFSET(H$23,INT(($K27+1)/2),0,1,1),1,TRUE)</f>
        <v>#N/A</v>
      </c>
      <c r="S27" s="11" t="e">
        <f ca="1">VLOOKUP(99,I$23:OFFSET(I$23,INT(($K27+1)/2),0,1,1),1,TRUE)</f>
        <v>#N/A</v>
      </c>
      <c r="T27" s="15">
        <f ca="1">IF($T$4="",NA(),INDEX(M27:S27,category.number))</f>
        <v>0.11500000000000002</v>
      </c>
      <c r="V27" s="11"/>
      <c r="W27" s="11"/>
      <c r="X27" s="11"/>
      <c r="Y27" s="11"/>
      <c r="Z27" s="11"/>
      <c r="AA27" s="11"/>
      <c r="AB27" s="11"/>
    </row>
    <row r="28" spans="2:30" x14ac:dyDescent="0.25">
      <c r="B28" s="3">
        <v>38169</v>
      </c>
      <c r="C28" s="12">
        <v>1.7000000000000001E-2</v>
      </c>
      <c r="D28" s="12">
        <v>0</v>
      </c>
      <c r="E28" s="12" t="s">
        <v>9</v>
      </c>
      <c r="F28" s="12" t="s">
        <v>9</v>
      </c>
      <c r="G28" s="12" t="s">
        <v>9</v>
      </c>
      <c r="H28" s="12" t="s">
        <v>9</v>
      </c>
      <c r="I28" s="12" t="s">
        <v>9</v>
      </c>
      <c r="K28" s="18">
        <v>24</v>
      </c>
      <c r="L28" s="3">
        <f t="shared" si="0"/>
        <v>39448</v>
      </c>
      <c r="M28" s="11">
        <f ca="1">VLOOKUP(99,C$23:OFFSET(C$23,INT(($K28+1)/2),0,1,1),1,TRUE)</f>
        <v>0.11500000000000002</v>
      </c>
      <c r="N28" s="11">
        <f ca="1">VLOOKUP(99,D$23:OFFSET(D$23,INT(($K28+1)/2),0,1,1),1,TRUE)</f>
        <v>5.1999999999999998E-2</v>
      </c>
      <c r="O28" s="11">
        <f ca="1">VLOOKUP(99,E$23:OFFSET(E$23,INT(($K28+1)/2),0,1,1),1,TRUE)</f>
        <v>3.5999999999999997E-2</v>
      </c>
      <c r="P28" s="11" t="e">
        <f ca="1">VLOOKUP(99,F$23:OFFSET(F$23,INT(($K28+1)/2),0,1,1),1,TRUE)</f>
        <v>#N/A</v>
      </c>
      <c r="Q28" s="11" t="e">
        <f ca="1">VLOOKUP(99,G$23:OFFSET(G$23,INT(($K28+1)/2),0,1,1),1,TRUE)</f>
        <v>#N/A</v>
      </c>
      <c r="R28" s="11" t="e">
        <f ca="1">VLOOKUP(99,H$23:OFFSET(H$23,INT(($K28+1)/2),0,1,1),1,TRUE)</f>
        <v>#N/A</v>
      </c>
      <c r="S28" s="11" t="e">
        <f ca="1">VLOOKUP(99,I$23:OFFSET(I$23,INT(($K28+1)/2),0,1,1),1,TRUE)</f>
        <v>#N/A</v>
      </c>
      <c r="T28" s="15">
        <f ca="1">IF($T$4="",NA(),INDEX(M28:S28,category.number))</f>
        <v>0.11500000000000002</v>
      </c>
      <c r="V28" s="11"/>
      <c r="W28" s="11"/>
      <c r="X28" s="11"/>
      <c r="Y28" s="11"/>
      <c r="Z28" s="11"/>
      <c r="AA28" s="11"/>
      <c r="AB28" s="11"/>
    </row>
    <row r="29" spans="2:30" x14ac:dyDescent="0.25">
      <c r="B29" s="3">
        <v>38353</v>
      </c>
      <c r="C29" s="12">
        <v>2.8000000000000001E-2</v>
      </c>
      <c r="D29" s="12">
        <v>2.1999999999999999E-2</v>
      </c>
      <c r="E29" s="12" t="s">
        <v>9</v>
      </c>
      <c r="F29" s="12" t="s">
        <v>9</v>
      </c>
      <c r="G29" s="12" t="s">
        <v>9</v>
      </c>
      <c r="H29" s="12" t="s">
        <v>9</v>
      </c>
      <c r="I29" s="12" t="s">
        <v>9</v>
      </c>
      <c r="K29" s="18">
        <v>25</v>
      </c>
      <c r="L29" s="3">
        <f t="shared" si="0"/>
        <v>39448</v>
      </c>
      <c r="M29" s="11">
        <f ca="1">VLOOKUP(99,C$23:OFFSET(C$23,INT(($K29+1)/2),0,1,1),1,TRUE)</f>
        <v>0.16400000000000003</v>
      </c>
      <c r="N29" s="11">
        <f ca="1">VLOOKUP(99,D$23:OFFSET(D$23,INT(($K29+1)/2),0,1,1),1,TRUE)</f>
        <v>9.6000000000000002E-2</v>
      </c>
      <c r="O29" s="11">
        <f ca="1">VLOOKUP(99,E$23:OFFSET(E$23,INT(($K29+1)/2),0,1,1),1,TRUE)</f>
        <v>4.4999999999999998E-2</v>
      </c>
      <c r="P29" s="11">
        <f ca="1">VLOOKUP(99,F$23:OFFSET(F$23,INT(($K29+1)/2),0,1,1),1,TRUE)</f>
        <v>0</v>
      </c>
      <c r="Q29" s="11" t="e">
        <f ca="1">VLOOKUP(99,G$23:OFFSET(G$23,INT(($K29+1)/2),0,1,1),1,TRUE)</f>
        <v>#N/A</v>
      </c>
      <c r="R29" s="11" t="e">
        <f ca="1">VLOOKUP(99,H$23:OFFSET(H$23,INT(($K29+1)/2),0,1,1),1,TRUE)</f>
        <v>#N/A</v>
      </c>
      <c r="S29" s="11" t="e">
        <f ca="1">VLOOKUP(99,I$23:OFFSET(I$23,INT(($K29+1)/2),0,1,1),1,TRUE)</f>
        <v>#N/A</v>
      </c>
      <c r="T29" s="15">
        <f ca="1">IF($T$4="",NA(),INDEX(M29:S29,category.number))</f>
        <v>0.16400000000000003</v>
      </c>
      <c r="V29" s="11"/>
      <c r="W29" s="11"/>
      <c r="X29" s="11"/>
      <c r="Y29" s="11"/>
      <c r="Z29" s="11"/>
      <c r="AA29" s="11"/>
      <c r="AB29" s="11"/>
    </row>
    <row r="30" spans="2:30" x14ac:dyDescent="0.25">
      <c r="B30" s="3">
        <v>38534</v>
      </c>
      <c r="C30" s="12">
        <v>6.5000000000000002E-2</v>
      </c>
      <c r="D30" s="12"/>
      <c r="E30" s="12" t="s">
        <v>9</v>
      </c>
      <c r="F30" s="12" t="s">
        <v>9</v>
      </c>
      <c r="G30" s="12" t="s">
        <v>9</v>
      </c>
      <c r="H30" s="12" t="s">
        <v>9</v>
      </c>
      <c r="I30" s="12" t="s">
        <v>9</v>
      </c>
      <c r="K30" s="18">
        <v>26</v>
      </c>
      <c r="L30" s="3">
        <f t="shared" si="0"/>
        <v>39630</v>
      </c>
      <c r="M30" s="11">
        <f ca="1">VLOOKUP(99,C$23:OFFSET(C$23,INT(($K30+1)/2),0,1,1),1,TRUE)</f>
        <v>0.16400000000000003</v>
      </c>
      <c r="N30" s="11">
        <f ca="1">VLOOKUP(99,D$23:OFFSET(D$23,INT(($K30+1)/2),0,1,1),1,TRUE)</f>
        <v>9.6000000000000002E-2</v>
      </c>
      <c r="O30" s="11">
        <f ca="1">VLOOKUP(99,E$23:OFFSET(E$23,INT(($K30+1)/2),0,1,1),1,TRUE)</f>
        <v>4.4999999999999998E-2</v>
      </c>
      <c r="P30" s="11">
        <f ca="1">VLOOKUP(99,F$23:OFFSET(F$23,INT(($K30+1)/2),0,1,1),1,TRUE)</f>
        <v>0</v>
      </c>
      <c r="Q30" s="11" t="e">
        <f ca="1">VLOOKUP(99,G$23:OFFSET(G$23,INT(($K30+1)/2),0,1,1),1,TRUE)</f>
        <v>#N/A</v>
      </c>
      <c r="R30" s="11" t="e">
        <f ca="1">VLOOKUP(99,H$23:OFFSET(H$23,INT(($K30+1)/2),0,1,1),1,TRUE)</f>
        <v>#N/A</v>
      </c>
      <c r="S30" s="11" t="e">
        <f ca="1">VLOOKUP(99,I$23:OFFSET(I$23,INT(($K30+1)/2),0,1,1),1,TRUE)</f>
        <v>#N/A</v>
      </c>
      <c r="T30" s="15">
        <f ca="1">IF($T$4="",NA(),INDEX(M30:S30,category.number))</f>
        <v>0.16400000000000003</v>
      </c>
      <c r="V30" s="11"/>
      <c r="W30" s="11"/>
      <c r="X30" s="11"/>
      <c r="Y30" s="11"/>
      <c r="Z30" s="11"/>
      <c r="AA30" s="11"/>
      <c r="AB30" s="11"/>
    </row>
    <row r="31" spans="2:30" x14ac:dyDescent="0.25">
      <c r="B31" s="3">
        <v>38718</v>
      </c>
      <c r="C31" s="12">
        <v>7.1000000000000008E-2</v>
      </c>
      <c r="D31" s="12"/>
      <c r="E31" s="12">
        <v>0</v>
      </c>
      <c r="F31" s="12" t="s">
        <v>9</v>
      </c>
      <c r="G31" s="12" t="s">
        <v>9</v>
      </c>
      <c r="H31" s="12" t="s">
        <v>9</v>
      </c>
      <c r="I31" s="12" t="s">
        <v>9</v>
      </c>
      <c r="K31" s="18">
        <v>27</v>
      </c>
      <c r="L31" s="3">
        <f t="shared" si="0"/>
        <v>39630</v>
      </c>
      <c r="M31" s="11">
        <f ca="1">VLOOKUP(99,C$23:OFFSET(C$23,INT(($K31+1)/2),0,1,1),1,TRUE)</f>
        <v>0.16400000000000003</v>
      </c>
      <c r="N31" s="11">
        <f ca="1">VLOOKUP(99,D$23:OFFSET(D$23,INT(($K31+1)/2),0,1,1),1,TRUE)</f>
        <v>9.6000000000000002E-2</v>
      </c>
      <c r="O31" s="11">
        <f ca="1">VLOOKUP(99,E$23:OFFSET(E$23,INT(($K31+1)/2),0,1,1),1,TRUE)</f>
        <v>8.4999999999999992E-2</v>
      </c>
      <c r="P31" s="11">
        <f ca="1">VLOOKUP(99,F$23:OFFSET(F$23,INT(($K31+1)/2),0,1,1),1,TRUE)</f>
        <v>0</v>
      </c>
      <c r="Q31" s="11" t="e">
        <f ca="1">VLOOKUP(99,G$23:OFFSET(G$23,INT(($K31+1)/2),0,1,1),1,TRUE)</f>
        <v>#N/A</v>
      </c>
      <c r="R31" s="11" t="e">
        <f ca="1">VLOOKUP(99,H$23:OFFSET(H$23,INT(($K31+1)/2),0,1,1),1,TRUE)</f>
        <v>#N/A</v>
      </c>
      <c r="S31" s="11" t="e">
        <f ca="1">VLOOKUP(99,I$23:OFFSET(I$23,INT(($K31+1)/2),0,1,1),1,TRUE)</f>
        <v>#N/A</v>
      </c>
      <c r="T31" s="15">
        <f ca="1">IF($T$4="",NA(),INDEX(M31:S31,category.number))</f>
        <v>0.16400000000000003</v>
      </c>
      <c r="V31" s="11"/>
      <c r="W31" s="11"/>
      <c r="X31" s="11"/>
      <c r="Y31" s="11"/>
      <c r="Z31" s="11"/>
      <c r="AA31" s="11"/>
      <c r="AB31" s="11"/>
    </row>
    <row r="32" spans="2:30" x14ac:dyDescent="0.25">
      <c r="B32" s="3">
        <v>38899</v>
      </c>
      <c r="C32" s="12">
        <v>7.7000000000000013E-2</v>
      </c>
      <c r="D32" s="12"/>
      <c r="E32" s="12"/>
      <c r="F32" s="12" t="s">
        <v>9</v>
      </c>
      <c r="G32" s="12" t="s">
        <v>9</v>
      </c>
      <c r="H32" s="12" t="s">
        <v>9</v>
      </c>
      <c r="I32" s="12" t="s">
        <v>9</v>
      </c>
      <c r="K32" s="18">
        <v>28</v>
      </c>
      <c r="L32" s="3">
        <f t="shared" si="0"/>
        <v>39814</v>
      </c>
      <c r="M32" s="11">
        <f ca="1">VLOOKUP(99,C$23:OFFSET(C$23,INT(($K32+1)/2),0,1,1),1,TRUE)</f>
        <v>0.16400000000000003</v>
      </c>
      <c r="N32" s="11">
        <f ca="1">VLOOKUP(99,D$23:OFFSET(D$23,INT(($K32+1)/2),0,1,1),1,TRUE)</f>
        <v>9.6000000000000002E-2</v>
      </c>
      <c r="O32" s="11">
        <f ca="1">VLOOKUP(99,E$23:OFFSET(E$23,INT(($K32+1)/2),0,1,1),1,TRUE)</f>
        <v>8.4999999999999992E-2</v>
      </c>
      <c r="P32" s="11">
        <f ca="1">VLOOKUP(99,F$23:OFFSET(F$23,INT(($K32+1)/2),0,1,1),1,TRUE)</f>
        <v>0</v>
      </c>
      <c r="Q32" s="11" t="e">
        <f ca="1">VLOOKUP(99,G$23:OFFSET(G$23,INT(($K32+1)/2),0,1,1),1,TRUE)</f>
        <v>#N/A</v>
      </c>
      <c r="R32" s="11" t="e">
        <f ca="1">VLOOKUP(99,H$23:OFFSET(H$23,INT(($K32+1)/2),0,1,1),1,TRUE)</f>
        <v>#N/A</v>
      </c>
      <c r="S32" s="11" t="e">
        <f ca="1">VLOOKUP(99,I$23:OFFSET(I$23,INT(($K32+1)/2),0,1,1),1,TRUE)</f>
        <v>#N/A</v>
      </c>
      <c r="T32" s="15">
        <f ca="1">IF($T$4="",NA(),INDEX(M32:S32,category.number))</f>
        <v>0.16400000000000003</v>
      </c>
      <c r="V32" s="11"/>
      <c r="W32" s="11"/>
      <c r="X32" s="11"/>
      <c r="Y32" s="11"/>
      <c r="Z32" s="11"/>
      <c r="AA32" s="11"/>
      <c r="AB32" s="11"/>
    </row>
    <row r="33" spans="2:28" x14ac:dyDescent="0.25">
      <c r="B33" s="3">
        <v>39083</v>
      </c>
      <c r="C33" s="12">
        <v>0.11500000000000002</v>
      </c>
      <c r="D33" s="12"/>
      <c r="E33" s="12"/>
      <c r="F33" s="12" t="s">
        <v>9</v>
      </c>
      <c r="G33" s="12" t="s">
        <v>9</v>
      </c>
      <c r="H33" s="12" t="s">
        <v>9</v>
      </c>
      <c r="I33" s="12" t="s">
        <v>9</v>
      </c>
      <c r="K33" s="18">
        <v>29</v>
      </c>
      <c r="L33" s="3">
        <f t="shared" si="0"/>
        <v>39814</v>
      </c>
      <c r="M33" s="11">
        <f ca="1">VLOOKUP(99,C$23:OFFSET(C$23,INT(($K33+1)/2),0,1,1),1,TRUE)</f>
        <v>0.16400000000000003</v>
      </c>
      <c r="N33" s="11">
        <f ca="1">VLOOKUP(99,D$23:OFFSET(D$23,INT(($K33+1)/2),0,1,1),1,TRUE)</f>
        <v>0.129</v>
      </c>
      <c r="O33" s="11">
        <f ca="1">VLOOKUP(99,E$23:OFFSET(E$23,INT(($K33+1)/2),0,1,1),1,TRUE)</f>
        <v>8.4999999999999992E-2</v>
      </c>
      <c r="P33" s="11">
        <f ca="1">VLOOKUP(99,F$23:OFFSET(F$23,INT(($K33+1)/2),0,1,1),1,TRUE)</f>
        <v>0</v>
      </c>
      <c r="Q33" s="11" t="e">
        <f ca="1">VLOOKUP(99,G$23:OFFSET(G$23,INT(($K33+1)/2),0,1,1),1,TRUE)</f>
        <v>#N/A</v>
      </c>
      <c r="R33" s="11" t="e">
        <f ca="1">VLOOKUP(99,H$23:OFFSET(H$23,INT(($K33+1)/2),0,1,1),1,TRUE)</f>
        <v>#N/A</v>
      </c>
      <c r="S33" s="11" t="e">
        <f ca="1">VLOOKUP(99,I$23:OFFSET(I$23,INT(($K33+1)/2),0,1,1),1,TRUE)</f>
        <v>#N/A</v>
      </c>
      <c r="T33" s="15">
        <f ca="1">IF($T$4="",NA(),INDEX(M33:S33,category.number))</f>
        <v>0.16400000000000003</v>
      </c>
      <c r="V33" s="11"/>
      <c r="W33" s="11"/>
      <c r="X33" s="11"/>
      <c r="Y33" s="11"/>
      <c r="Z33" s="11"/>
      <c r="AA33" s="11"/>
      <c r="AB33" s="11"/>
    </row>
    <row r="34" spans="2:28" x14ac:dyDescent="0.25">
      <c r="B34" s="3">
        <v>39264</v>
      </c>
      <c r="C34" s="12"/>
      <c r="D34" s="12"/>
      <c r="E34" s="12">
        <v>3.5999999999999997E-2</v>
      </c>
      <c r="F34" s="12" t="s">
        <v>9</v>
      </c>
      <c r="G34" s="12" t="s">
        <v>9</v>
      </c>
      <c r="H34" s="12" t="s">
        <v>9</v>
      </c>
      <c r="I34" s="12" t="s">
        <v>9</v>
      </c>
      <c r="K34" s="18">
        <v>30</v>
      </c>
      <c r="L34" s="3">
        <f t="shared" si="0"/>
        <v>39995</v>
      </c>
      <c r="M34" s="11">
        <f ca="1">VLOOKUP(99,C$23:OFFSET(C$23,INT(($K34+1)/2),0,1,1),1,TRUE)</f>
        <v>0.16400000000000003</v>
      </c>
      <c r="N34" s="11">
        <f ca="1">VLOOKUP(99,D$23:OFFSET(D$23,INT(($K34+1)/2),0,1,1),1,TRUE)</f>
        <v>0.129</v>
      </c>
      <c r="O34" s="11">
        <f ca="1">VLOOKUP(99,E$23:OFFSET(E$23,INT(($K34+1)/2),0,1,1),1,TRUE)</f>
        <v>8.4999999999999992E-2</v>
      </c>
      <c r="P34" s="11">
        <f ca="1">VLOOKUP(99,F$23:OFFSET(F$23,INT(($K34+1)/2),0,1,1),1,TRUE)</f>
        <v>0</v>
      </c>
      <c r="Q34" s="11" t="e">
        <f ca="1">VLOOKUP(99,G$23:OFFSET(G$23,INT(($K34+1)/2),0,1,1),1,TRUE)</f>
        <v>#N/A</v>
      </c>
      <c r="R34" s="11" t="e">
        <f ca="1">VLOOKUP(99,H$23:OFFSET(H$23,INT(($K34+1)/2),0,1,1),1,TRUE)</f>
        <v>#N/A</v>
      </c>
      <c r="S34" s="11" t="e">
        <f ca="1">VLOOKUP(99,I$23:OFFSET(I$23,INT(($K34+1)/2),0,1,1),1,TRUE)</f>
        <v>#N/A</v>
      </c>
      <c r="T34" s="15">
        <f ca="1">IF($T$4="",NA(),INDEX(M34:S34,category.number))</f>
        <v>0.16400000000000003</v>
      </c>
      <c r="V34" s="11"/>
      <c r="W34" s="11"/>
      <c r="X34" s="11"/>
      <c r="Y34" s="11"/>
      <c r="Z34" s="11"/>
      <c r="AA34" s="11"/>
      <c r="AB34" s="11"/>
    </row>
    <row r="35" spans="2:28" x14ac:dyDescent="0.25">
      <c r="B35" s="3">
        <v>39448</v>
      </c>
      <c r="C35" s="12"/>
      <c r="D35" s="12">
        <v>5.1999999999999998E-2</v>
      </c>
      <c r="E35" s="12"/>
      <c r="F35" s="12" t="s">
        <v>9</v>
      </c>
      <c r="G35" s="12" t="s">
        <v>9</v>
      </c>
      <c r="H35" s="12" t="s">
        <v>9</v>
      </c>
      <c r="I35" s="12" t="s">
        <v>9</v>
      </c>
      <c r="K35" s="18">
        <v>31</v>
      </c>
      <c r="L35" s="3">
        <f t="shared" si="0"/>
        <v>39995</v>
      </c>
      <c r="M35" s="11">
        <f ca="1">VLOOKUP(99,C$23:OFFSET(C$23,INT(($K35+1)/2),0,1,1),1,TRUE)</f>
        <v>0.16400000000000003</v>
      </c>
      <c r="N35" s="11">
        <f ca="1">VLOOKUP(99,D$23:OFFSET(D$23,INT(($K35+1)/2),0,1,1),1,TRUE)</f>
        <v>0.129</v>
      </c>
      <c r="O35" s="11">
        <f ca="1">VLOOKUP(99,E$23:OFFSET(E$23,INT(($K35+1)/2),0,1,1),1,TRUE)</f>
        <v>8.4999999999999992E-2</v>
      </c>
      <c r="P35" s="11">
        <f ca="1">VLOOKUP(99,F$23:OFFSET(F$23,INT(($K35+1)/2),0,1,1),1,TRUE)</f>
        <v>0</v>
      </c>
      <c r="Q35" s="11" t="e">
        <f ca="1">VLOOKUP(99,G$23:OFFSET(G$23,INT(($K35+1)/2),0,1,1),1,TRUE)</f>
        <v>#N/A</v>
      </c>
      <c r="R35" s="11" t="e">
        <f ca="1">VLOOKUP(99,H$23:OFFSET(H$23,INT(($K35+1)/2),0,1,1),1,TRUE)</f>
        <v>#N/A</v>
      </c>
      <c r="S35" s="11" t="e">
        <f ca="1">VLOOKUP(99,I$23:OFFSET(I$23,INT(($K35+1)/2),0,1,1),1,TRUE)</f>
        <v>#N/A</v>
      </c>
      <c r="T35" s="15">
        <f ca="1">IF($T$4="",NA(),INDEX(M35:S35,category.number))</f>
        <v>0.16400000000000003</v>
      </c>
      <c r="V35" s="11"/>
      <c r="W35" s="11"/>
      <c r="X35" s="11"/>
      <c r="Y35" s="11"/>
      <c r="Z35" s="11"/>
      <c r="AA35" s="11"/>
      <c r="AB35" s="11"/>
    </row>
    <row r="36" spans="2:28" x14ac:dyDescent="0.25">
      <c r="B36" s="3">
        <v>39630</v>
      </c>
      <c r="C36" s="12">
        <v>0.16400000000000003</v>
      </c>
      <c r="D36" s="12">
        <v>9.6000000000000002E-2</v>
      </c>
      <c r="E36" s="12">
        <v>4.4999999999999998E-2</v>
      </c>
      <c r="F36" s="12">
        <v>0</v>
      </c>
      <c r="G36" s="12" t="s">
        <v>9</v>
      </c>
      <c r="H36" s="12" t="s">
        <v>9</v>
      </c>
      <c r="I36" s="12" t="s">
        <v>9</v>
      </c>
      <c r="K36" s="18">
        <v>32</v>
      </c>
      <c r="L36" s="3">
        <f t="shared" si="0"/>
        <v>40179</v>
      </c>
      <c r="M36" s="11">
        <f ca="1">VLOOKUP(99,C$23:OFFSET(C$23,INT(($K36+1)/2),0,1,1),1,TRUE)</f>
        <v>0.16400000000000003</v>
      </c>
      <c r="N36" s="11">
        <f ca="1">VLOOKUP(99,D$23:OFFSET(D$23,INT(($K36+1)/2),0,1,1),1,TRUE)</f>
        <v>0.129</v>
      </c>
      <c r="O36" s="11">
        <f ca="1">VLOOKUP(99,E$23:OFFSET(E$23,INT(($K36+1)/2),0,1,1),1,TRUE)</f>
        <v>8.4999999999999992E-2</v>
      </c>
      <c r="P36" s="11">
        <f ca="1">VLOOKUP(99,F$23:OFFSET(F$23,INT(($K36+1)/2),0,1,1),1,TRUE)</f>
        <v>0</v>
      </c>
      <c r="Q36" s="11" t="e">
        <f ca="1">VLOOKUP(99,G$23:OFFSET(G$23,INT(($K36+1)/2),0,1,1),1,TRUE)</f>
        <v>#N/A</v>
      </c>
      <c r="R36" s="11" t="e">
        <f ca="1">VLOOKUP(99,H$23:OFFSET(H$23,INT(($K36+1)/2),0,1,1),1,TRUE)</f>
        <v>#N/A</v>
      </c>
      <c r="S36" s="11" t="e">
        <f ca="1">VLOOKUP(99,I$23:OFFSET(I$23,INT(($K36+1)/2),0,1,1),1,TRUE)</f>
        <v>#N/A</v>
      </c>
      <c r="T36" s="15">
        <f ca="1">IF($T$4="",NA(),INDEX(M36:S36,category.number))</f>
        <v>0.16400000000000003</v>
      </c>
      <c r="V36" s="11"/>
      <c r="W36" s="11"/>
      <c r="X36" s="11"/>
      <c r="Y36" s="11"/>
      <c r="Z36" s="11"/>
      <c r="AA36" s="11"/>
      <c r="AB36" s="11"/>
    </row>
    <row r="37" spans="2:28" x14ac:dyDescent="0.25">
      <c r="B37" s="3">
        <v>39814</v>
      </c>
      <c r="C37" s="12"/>
      <c r="D37" s="12"/>
      <c r="E37" s="12">
        <v>8.4999999999999992E-2</v>
      </c>
      <c r="F37" s="12"/>
      <c r="G37" s="12" t="s">
        <v>9</v>
      </c>
      <c r="H37" s="12" t="s">
        <v>9</v>
      </c>
      <c r="I37" s="12" t="s">
        <v>9</v>
      </c>
      <c r="K37" s="18">
        <v>33</v>
      </c>
      <c r="L37" s="3">
        <f t="shared" ref="L37:L57" si="1">INDEX(dates, INT(K37/2)+1)</f>
        <v>40179</v>
      </c>
      <c r="M37" s="11">
        <f ca="1">VLOOKUP(99,C$23:OFFSET(C$23,INT(($K37+1)/2),0,1,1),1,TRUE)</f>
        <v>0.16400000000000003</v>
      </c>
      <c r="N37" s="11">
        <f ca="1">VLOOKUP(99,D$23:OFFSET(D$23,INT(($K37+1)/2),0,1,1),1,TRUE)</f>
        <v>0.129</v>
      </c>
      <c r="O37" s="11">
        <f ca="1">VLOOKUP(99,E$23:OFFSET(E$23,INT(($K37+1)/2),0,1,1),1,TRUE)</f>
        <v>8.4999999999999992E-2</v>
      </c>
      <c r="P37" s="11">
        <f ca="1">VLOOKUP(99,F$23:OFFSET(F$23,INT(($K37+1)/2),0,1,1),1,TRUE)</f>
        <v>0</v>
      </c>
      <c r="Q37" s="11">
        <f ca="1">VLOOKUP(99,G$23:OFFSET(G$23,INT(($K37+1)/2),0,1,1),1,TRUE)</f>
        <v>0</v>
      </c>
      <c r="R37" s="11" t="e">
        <f ca="1">VLOOKUP(99,H$23:OFFSET(H$23,INT(($K37+1)/2),0,1,1),1,TRUE)</f>
        <v>#N/A</v>
      </c>
      <c r="S37" s="11" t="e">
        <f ca="1">VLOOKUP(99,I$23:OFFSET(I$23,INT(($K37+1)/2),0,1,1),1,TRUE)</f>
        <v>#N/A</v>
      </c>
      <c r="T37" s="15">
        <f ca="1">IF($T$4="",NA(),INDEX(M37:S37,category.number))</f>
        <v>0.16400000000000003</v>
      </c>
      <c r="V37" s="11"/>
      <c r="W37" s="11"/>
      <c r="X37" s="11"/>
      <c r="Y37" s="11"/>
      <c r="Z37" s="11"/>
      <c r="AA37" s="11"/>
      <c r="AB37" s="11"/>
    </row>
    <row r="38" spans="2:28" x14ac:dyDescent="0.25">
      <c r="B38" s="3">
        <v>39995</v>
      </c>
      <c r="C38" s="12"/>
      <c r="D38" s="12">
        <v>0.129</v>
      </c>
      <c r="E38" s="12"/>
      <c r="F38" s="12"/>
      <c r="G38" s="12" t="s">
        <v>9</v>
      </c>
      <c r="H38" s="12" t="s">
        <v>9</v>
      </c>
      <c r="I38" s="12" t="s">
        <v>9</v>
      </c>
      <c r="K38" s="18">
        <v>34</v>
      </c>
      <c r="L38" s="3">
        <f t="shared" si="1"/>
        <v>40360</v>
      </c>
      <c r="M38" s="11">
        <f ca="1">VLOOKUP(99,C$23:OFFSET(C$23,INT(($K38+1)/2),0,1,1),1,TRUE)</f>
        <v>0.16400000000000003</v>
      </c>
      <c r="N38" s="11">
        <f ca="1">VLOOKUP(99,D$23:OFFSET(D$23,INT(($K38+1)/2),0,1,1),1,TRUE)</f>
        <v>0.129</v>
      </c>
      <c r="O38" s="11">
        <f ca="1">VLOOKUP(99,E$23:OFFSET(E$23,INT(($K38+1)/2),0,1,1),1,TRUE)</f>
        <v>8.4999999999999992E-2</v>
      </c>
      <c r="P38" s="11">
        <f ca="1">VLOOKUP(99,F$23:OFFSET(F$23,INT(($K38+1)/2),0,1,1),1,TRUE)</f>
        <v>0</v>
      </c>
      <c r="Q38" s="11">
        <f ca="1">VLOOKUP(99,G$23:OFFSET(G$23,INT(($K38+1)/2),0,1,1),1,TRUE)</f>
        <v>0</v>
      </c>
      <c r="R38" s="11" t="e">
        <f ca="1">VLOOKUP(99,H$23:OFFSET(H$23,INT(($K38+1)/2),0,1,1),1,TRUE)</f>
        <v>#N/A</v>
      </c>
      <c r="S38" s="11" t="e">
        <f ca="1">VLOOKUP(99,I$23:OFFSET(I$23,INT(($K38+1)/2),0,1,1),1,TRUE)</f>
        <v>#N/A</v>
      </c>
      <c r="T38" s="15">
        <f ca="1">IF($T$4="",NA(),INDEX(M38:S38,category.number))</f>
        <v>0.16400000000000003</v>
      </c>
      <c r="V38" s="11"/>
      <c r="W38" s="11"/>
      <c r="X38" s="11"/>
      <c r="Y38" s="11"/>
      <c r="Z38" s="11"/>
      <c r="AA38" s="11"/>
      <c r="AB38" s="11"/>
    </row>
    <row r="39" spans="2:28" x14ac:dyDescent="0.25">
      <c r="B39" s="3">
        <v>40179</v>
      </c>
      <c r="C39" s="12"/>
      <c r="D39" s="12"/>
      <c r="E39" s="12"/>
      <c r="F39" s="12"/>
      <c r="G39" s="12" t="s">
        <v>9</v>
      </c>
      <c r="H39" s="12" t="s">
        <v>9</v>
      </c>
      <c r="I39" s="12" t="s">
        <v>9</v>
      </c>
      <c r="K39" s="18">
        <v>35</v>
      </c>
      <c r="L39" s="3">
        <f t="shared" si="1"/>
        <v>40360</v>
      </c>
      <c r="M39" s="11">
        <f ca="1">VLOOKUP(99,C$23:OFFSET(C$23,INT(($K39+1)/2),0,1,1),1,TRUE)</f>
        <v>0.17900000000000005</v>
      </c>
      <c r="N39" s="11">
        <f ca="1">VLOOKUP(99,D$23:OFFSET(D$23,INT(($K39+1)/2),0,1,1),1,TRUE)</f>
        <v>0.129</v>
      </c>
      <c r="O39" s="11">
        <f ca="1">VLOOKUP(99,E$23:OFFSET(E$23,INT(($K39+1)/2),0,1,1),1,TRUE)</f>
        <v>0.105</v>
      </c>
      <c r="P39" s="11">
        <f ca="1">VLOOKUP(99,F$23:OFFSET(F$23,INT(($K39+1)/2),0,1,1),1,TRUE)</f>
        <v>0</v>
      </c>
      <c r="Q39" s="11">
        <f ca="1">VLOOKUP(99,G$23:OFFSET(G$23,INT(($K39+1)/2),0,1,1),1,TRUE)</f>
        <v>0</v>
      </c>
      <c r="R39" s="11" t="e">
        <f ca="1">VLOOKUP(99,H$23:OFFSET(H$23,INT(($K39+1)/2),0,1,1),1,TRUE)</f>
        <v>#N/A</v>
      </c>
      <c r="S39" s="11" t="e">
        <f ca="1">VLOOKUP(99,I$23:OFFSET(I$23,INT(($K39+1)/2),0,1,1),1,TRUE)</f>
        <v>#N/A</v>
      </c>
      <c r="T39" s="15">
        <f ca="1">IF($T$4="",NA(),INDEX(M39:S39,category.number))</f>
        <v>0.17900000000000005</v>
      </c>
      <c r="V39" s="11"/>
      <c r="W39" s="11"/>
      <c r="X39" s="11"/>
      <c r="Y39" s="11"/>
      <c r="Z39" s="11"/>
      <c r="AA39" s="11"/>
      <c r="AB39" s="11"/>
    </row>
    <row r="40" spans="2:28" x14ac:dyDescent="0.25">
      <c r="B40" s="3">
        <v>40360</v>
      </c>
      <c r="C40" s="12"/>
      <c r="D40" s="12"/>
      <c r="E40" s="12"/>
      <c r="F40" s="12"/>
      <c r="G40" s="12">
        <v>0</v>
      </c>
      <c r="H40" s="12" t="s">
        <v>9</v>
      </c>
      <c r="I40" s="12" t="s">
        <v>9</v>
      </c>
      <c r="K40" s="18">
        <v>36</v>
      </c>
      <c r="L40" s="3">
        <f t="shared" si="1"/>
        <v>40544</v>
      </c>
      <c r="M40" s="11">
        <f ca="1">VLOOKUP(99,C$23:OFFSET(C$23,INT(($K40+1)/2),0,1,1),1,TRUE)</f>
        <v>0.17900000000000005</v>
      </c>
      <c r="N40" s="11">
        <f ca="1">VLOOKUP(99,D$23:OFFSET(D$23,INT(($K40+1)/2),0,1,1),1,TRUE)</f>
        <v>0.129</v>
      </c>
      <c r="O40" s="11">
        <f ca="1">VLOOKUP(99,E$23:OFFSET(E$23,INT(($K40+1)/2),0,1,1),1,TRUE)</f>
        <v>0.105</v>
      </c>
      <c r="P40" s="11">
        <f ca="1">VLOOKUP(99,F$23:OFFSET(F$23,INT(($K40+1)/2),0,1,1),1,TRUE)</f>
        <v>0</v>
      </c>
      <c r="Q40" s="11">
        <f ca="1">VLOOKUP(99,G$23:OFFSET(G$23,INT(($K40+1)/2),0,1,1),1,TRUE)</f>
        <v>0</v>
      </c>
      <c r="R40" s="11" t="e">
        <f ca="1">VLOOKUP(99,H$23:OFFSET(H$23,INT(($K40+1)/2),0,1,1),1,TRUE)</f>
        <v>#N/A</v>
      </c>
      <c r="S40" s="11" t="e">
        <f ca="1">VLOOKUP(99,I$23:OFFSET(I$23,INT(($K40+1)/2),0,1,1),1,TRUE)</f>
        <v>#N/A</v>
      </c>
      <c r="T40" s="15">
        <f ca="1">IF($T$4="",NA(),INDEX(M40:S40,category.number))</f>
        <v>0.17900000000000005</v>
      </c>
      <c r="V40" s="11"/>
      <c r="W40" s="11"/>
      <c r="X40" s="11"/>
      <c r="Y40" s="11"/>
      <c r="Z40" s="11"/>
      <c r="AA40" s="11"/>
      <c r="AB40" s="11"/>
    </row>
    <row r="41" spans="2:28" x14ac:dyDescent="0.25">
      <c r="B41" s="3">
        <v>40544</v>
      </c>
      <c r="C41" s="12">
        <v>0.17900000000000005</v>
      </c>
      <c r="D41" s="12"/>
      <c r="E41" s="12">
        <v>0.105</v>
      </c>
      <c r="F41" s="12"/>
      <c r="G41" s="12"/>
      <c r="H41" s="12" t="s">
        <v>9</v>
      </c>
      <c r="I41" s="12" t="s">
        <v>9</v>
      </c>
      <c r="K41" s="18">
        <v>37</v>
      </c>
      <c r="L41" s="3">
        <f t="shared" si="1"/>
        <v>40544</v>
      </c>
      <c r="M41" s="11">
        <f ca="1">VLOOKUP(99,C$23:OFFSET(C$23,INT(($K41+1)/2),0,1,1),1,TRUE)</f>
        <v>0.17900000000000005</v>
      </c>
      <c r="N41" s="11">
        <f ca="1">VLOOKUP(99,D$23:OFFSET(D$23,INT(($K41+1)/2),0,1,1),1,TRUE)</f>
        <v>0.14799999999999999</v>
      </c>
      <c r="O41" s="11">
        <f ca="1">VLOOKUP(99,E$23:OFFSET(E$23,INT(($K41+1)/2),0,1,1),1,TRUE)</f>
        <v>0.11899999999999999</v>
      </c>
      <c r="P41" s="11">
        <f ca="1">VLOOKUP(99,F$23:OFFSET(F$23,INT(($K41+1)/2),0,1,1),1,TRUE)</f>
        <v>3.6999999999999998E-2</v>
      </c>
      <c r="Q41" s="11">
        <f ca="1">VLOOKUP(99,G$23:OFFSET(G$23,INT(($K41+1)/2),0,1,1),1,TRUE)</f>
        <v>2.7000000000000003E-2</v>
      </c>
      <c r="R41" s="11" t="e">
        <f ca="1">VLOOKUP(99,H$23:OFFSET(H$23,INT(($K41+1)/2),0,1,1),1,TRUE)</f>
        <v>#N/A</v>
      </c>
      <c r="S41" s="11" t="e">
        <f ca="1">VLOOKUP(99,I$23:OFFSET(I$23,INT(($K41+1)/2),0,1,1),1,TRUE)</f>
        <v>#N/A</v>
      </c>
      <c r="T41" s="15">
        <f ca="1">IF($T$4="",NA(),INDEX(M41:S41,category.number))</f>
        <v>0.17900000000000005</v>
      </c>
      <c r="V41" s="11"/>
      <c r="W41" s="11"/>
      <c r="X41" s="11"/>
      <c r="Y41" s="11"/>
      <c r="Z41" s="11"/>
      <c r="AA41" s="11"/>
      <c r="AB41" s="11"/>
    </row>
    <row r="42" spans="2:28" x14ac:dyDescent="0.25">
      <c r="B42" s="3">
        <v>40725</v>
      </c>
      <c r="C42" s="12"/>
      <c r="D42" s="12">
        <v>0.14799999999999999</v>
      </c>
      <c r="E42" s="12">
        <v>0.11899999999999999</v>
      </c>
      <c r="F42" s="12">
        <v>3.6999999999999998E-2</v>
      </c>
      <c r="G42" s="12">
        <v>2.7000000000000003E-2</v>
      </c>
      <c r="H42" s="12" t="s">
        <v>9</v>
      </c>
      <c r="I42" s="12" t="s">
        <v>9</v>
      </c>
      <c r="K42" s="18">
        <v>38</v>
      </c>
      <c r="L42" s="3">
        <f t="shared" si="1"/>
        <v>40725</v>
      </c>
      <c r="M42" s="11">
        <f ca="1">VLOOKUP(99,C$23:OFFSET(C$23,INT(($K42+1)/2),0,1,1),1,TRUE)</f>
        <v>0.17900000000000005</v>
      </c>
      <c r="N42" s="11">
        <f ca="1">VLOOKUP(99,D$23:OFFSET(D$23,INT(($K42+1)/2),0,1,1),1,TRUE)</f>
        <v>0.14799999999999999</v>
      </c>
      <c r="O42" s="11">
        <f ca="1">VLOOKUP(99,E$23:OFFSET(E$23,INT(($K42+1)/2),0,1,1),1,TRUE)</f>
        <v>0.11899999999999999</v>
      </c>
      <c r="P42" s="11">
        <f ca="1">VLOOKUP(99,F$23:OFFSET(F$23,INT(($K42+1)/2),0,1,1),1,TRUE)</f>
        <v>3.6999999999999998E-2</v>
      </c>
      <c r="Q42" s="11">
        <f ca="1">VLOOKUP(99,G$23:OFFSET(G$23,INT(($K42+1)/2),0,1,1),1,TRUE)</f>
        <v>2.7000000000000003E-2</v>
      </c>
      <c r="R42" s="11" t="e">
        <f ca="1">VLOOKUP(99,H$23:OFFSET(H$23,INT(($K42+1)/2),0,1,1),1,TRUE)</f>
        <v>#N/A</v>
      </c>
      <c r="S42" s="11" t="e">
        <f ca="1">VLOOKUP(99,I$23:OFFSET(I$23,INT(($K42+1)/2),0,1,1),1,TRUE)</f>
        <v>#N/A</v>
      </c>
      <c r="T42" s="15">
        <f ca="1">IF($T$4="",NA(),INDEX(M42:S42,category.number))</f>
        <v>0.17900000000000005</v>
      </c>
      <c r="V42" s="11"/>
      <c r="W42" s="11"/>
      <c r="X42" s="11"/>
      <c r="Y42" s="11"/>
      <c r="Z42" s="11"/>
      <c r="AA42" s="11"/>
      <c r="AB42" s="11"/>
    </row>
    <row r="43" spans="2:28" x14ac:dyDescent="0.25">
      <c r="B43" s="3">
        <v>40909</v>
      </c>
      <c r="C43" s="12"/>
      <c r="D43" s="12">
        <v>0.17299999999999999</v>
      </c>
      <c r="E43" s="12">
        <v>0.126</v>
      </c>
      <c r="F43" s="12">
        <v>4.5999999999999999E-2</v>
      </c>
      <c r="G43" s="12">
        <v>5.5000000000000007E-2</v>
      </c>
      <c r="H43" s="12">
        <v>0</v>
      </c>
      <c r="I43" s="12" t="s">
        <v>9</v>
      </c>
      <c r="K43" s="18">
        <v>39</v>
      </c>
      <c r="L43" s="3">
        <f t="shared" si="1"/>
        <v>40725</v>
      </c>
      <c r="M43" s="11">
        <f ca="1">VLOOKUP(99,C$23:OFFSET(C$23,INT(($K43+1)/2),0,1,1),1,TRUE)</f>
        <v>0.17900000000000005</v>
      </c>
      <c r="N43" s="11">
        <f ca="1">VLOOKUP(99,D$23:OFFSET(D$23,INT(($K43+1)/2),0,1,1),1,TRUE)</f>
        <v>0.17299999999999999</v>
      </c>
      <c r="O43" s="11">
        <f ca="1">VLOOKUP(99,E$23:OFFSET(E$23,INT(($K43+1)/2),0,1,1),1,TRUE)</f>
        <v>0.126</v>
      </c>
      <c r="P43" s="11">
        <f ca="1">VLOOKUP(99,F$23:OFFSET(F$23,INT(($K43+1)/2),0,1,1),1,TRUE)</f>
        <v>4.5999999999999999E-2</v>
      </c>
      <c r="Q43" s="11">
        <f ca="1">VLOOKUP(99,G$23:OFFSET(G$23,INT(($K43+1)/2),0,1,1),1,TRUE)</f>
        <v>5.5000000000000007E-2</v>
      </c>
      <c r="R43" s="11">
        <f ca="1">VLOOKUP(99,H$23:OFFSET(H$23,INT(($K43+1)/2),0,1,1),1,TRUE)</f>
        <v>0</v>
      </c>
      <c r="S43" s="11" t="e">
        <f ca="1">VLOOKUP(99,I$23:OFFSET(I$23,INT(($K43+1)/2),0,1,1),1,TRUE)</f>
        <v>#N/A</v>
      </c>
      <c r="T43" s="15">
        <f ca="1">IF($T$4="",NA(),INDEX(M43:S43,category.number))</f>
        <v>0.17900000000000005</v>
      </c>
      <c r="V43" s="11"/>
      <c r="W43" s="11"/>
      <c r="X43" s="11"/>
      <c r="Y43" s="11"/>
      <c r="Z43" s="11"/>
      <c r="AA43" s="11"/>
      <c r="AB43" s="11"/>
    </row>
    <row r="44" spans="2:28" x14ac:dyDescent="0.25">
      <c r="B44" s="3">
        <v>41091</v>
      </c>
      <c r="C44" s="12"/>
      <c r="D44" s="12">
        <v>0.20499999999999999</v>
      </c>
      <c r="E44" s="12"/>
      <c r="F44" s="12">
        <v>5.5E-2</v>
      </c>
      <c r="G44" s="12"/>
      <c r="H44" s="12">
        <v>1.4000000000000002E-2</v>
      </c>
      <c r="I44" s="12" t="s">
        <v>9</v>
      </c>
      <c r="K44" s="18">
        <v>40</v>
      </c>
      <c r="L44" s="3">
        <f t="shared" si="1"/>
        <v>40909</v>
      </c>
      <c r="M44" s="11">
        <f ca="1">VLOOKUP(99,C$23:OFFSET(C$23,INT(($K44+1)/2),0,1,1),1,TRUE)</f>
        <v>0.17900000000000005</v>
      </c>
      <c r="N44" s="11">
        <f ca="1">VLOOKUP(99,D$23:OFFSET(D$23,INT(($K44+1)/2),0,1,1),1,TRUE)</f>
        <v>0.17299999999999999</v>
      </c>
      <c r="O44" s="11">
        <f ca="1">VLOOKUP(99,E$23:OFFSET(E$23,INT(($K44+1)/2),0,1,1),1,TRUE)</f>
        <v>0.126</v>
      </c>
      <c r="P44" s="11">
        <f ca="1">VLOOKUP(99,F$23:OFFSET(F$23,INT(($K44+1)/2),0,1,1),1,TRUE)</f>
        <v>4.5999999999999999E-2</v>
      </c>
      <c r="Q44" s="11">
        <f ca="1">VLOOKUP(99,G$23:OFFSET(G$23,INT(($K44+1)/2),0,1,1),1,TRUE)</f>
        <v>5.5000000000000007E-2</v>
      </c>
      <c r="R44" s="11">
        <f ca="1">VLOOKUP(99,H$23:OFFSET(H$23,INT(($K44+1)/2),0,1,1),1,TRUE)</f>
        <v>0</v>
      </c>
      <c r="S44" s="11" t="e">
        <f ca="1">VLOOKUP(99,I$23:OFFSET(I$23,INT(($K44+1)/2),0,1,1),1,TRUE)</f>
        <v>#N/A</v>
      </c>
      <c r="T44" s="15">
        <f ca="1">IF($T$4="",NA(),INDEX(M44:S44,category.number))</f>
        <v>0.17900000000000005</v>
      </c>
      <c r="V44" s="11"/>
      <c r="W44" s="11"/>
      <c r="X44" s="11"/>
      <c r="Y44" s="11"/>
      <c r="Z44" s="11"/>
      <c r="AA44" s="11"/>
      <c r="AB44" s="11"/>
    </row>
    <row r="45" spans="2:28" x14ac:dyDescent="0.25">
      <c r="B45" s="3">
        <v>41275</v>
      </c>
      <c r="C45" s="12">
        <v>0.18200000000000005</v>
      </c>
      <c r="D45" s="12">
        <v>0.23899999999999999</v>
      </c>
      <c r="E45" s="12">
        <v>0.153</v>
      </c>
      <c r="F45" s="12"/>
      <c r="G45" s="12"/>
      <c r="H45" s="12">
        <v>4.4999999999999998E-2</v>
      </c>
      <c r="I45" s="12" t="s">
        <v>9</v>
      </c>
      <c r="K45" s="18">
        <v>41</v>
      </c>
      <c r="L45" s="3">
        <f t="shared" si="1"/>
        <v>40909</v>
      </c>
      <c r="M45" s="11">
        <f ca="1">VLOOKUP(99,C$23:OFFSET(C$23,INT(($K45+1)/2),0,1,1),1,TRUE)</f>
        <v>0.17900000000000005</v>
      </c>
      <c r="N45" s="11">
        <f ca="1">VLOOKUP(99,D$23:OFFSET(D$23,INT(($K45+1)/2),0,1,1),1,TRUE)</f>
        <v>0.20499999999999999</v>
      </c>
      <c r="O45" s="11">
        <f ca="1">VLOOKUP(99,E$23:OFFSET(E$23,INT(($K45+1)/2),0,1,1),1,TRUE)</f>
        <v>0.126</v>
      </c>
      <c r="P45" s="11">
        <f ca="1">VLOOKUP(99,F$23:OFFSET(F$23,INT(($K45+1)/2),0,1,1),1,TRUE)</f>
        <v>5.5E-2</v>
      </c>
      <c r="Q45" s="11">
        <f ca="1">VLOOKUP(99,G$23:OFFSET(G$23,INT(($K45+1)/2),0,1,1),1,TRUE)</f>
        <v>5.5000000000000007E-2</v>
      </c>
      <c r="R45" s="11">
        <f ca="1">VLOOKUP(99,H$23:OFFSET(H$23,INT(($K45+1)/2),0,1,1),1,TRUE)</f>
        <v>1.4000000000000002E-2</v>
      </c>
      <c r="S45" s="11" t="e">
        <f ca="1">VLOOKUP(99,I$23:OFFSET(I$23,INT(($K45+1)/2),0,1,1),1,TRUE)</f>
        <v>#N/A</v>
      </c>
      <c r="T45" s="15">
        <f ca="1">IF($T$4="",NA(),INDEX(M45:S45,category.number))</f>
        <v>0.17900000000000005</v>
      </c>
      <c r="V45" s="11"/>
      <c r="W45" s="11"/>
      <c r="X45" s="11"/>
      <c r="Y45" s="11"/>
      <c r="Z45" s="11"/>
      <c r="AA45" s="11"/>
      <c r="AB45" s="11"/>
    </row>
    <row r="46" spans="2:28" x14ac:dyDescent="0.25">
      <c r="B46" s="3">
        <v>41456</v>
      </c>
      <c r="C46" s="12"/>
      <c r="D46" s="12">
        <v>0.26700000000000002</v>
      </c>
      <c r="E46" s="12"/>
      <c r="F46" s="12">
        <v>7.6999999999999999E-2</v>
      </c>
      <c r="G46" s="12"/>
      <c r="H46" s="12"/>
      <c r="I46" s="12" t="s">
        <v>9</v>
      </c>
      <c r="K46" s="18">
        <v>42</v>
      </c>
      <c r="L46" s="3">
        <f t="shared" si="1"/>
        <v>41091</v>
      </c>
      <c r="M46" s="11">
        <f ca="1">VLOOKUP(99,C$23:OFFSET(C$23,INT(($K46+1)/2),0,1,1),1,TRUE)</f>
        <v>0.17900000000000005</v>
      </c>
      <c r="N46" s="11">
        <f ca="1">VLOOKUP(99,D$23:OFFSET(D$23,INT(($K46+1)/2),0,1,1),1,TRUE)</f>
        <v>0.20499999999999999</v>
      </c>
      <c r="O46" s="11">
        <f ca="1">VLOOKUP(99,E$23:OFFSET(E$23,INT(($K46+1)/2),0,1,1),1,TRUE)</f>
        <v>0.126</v>
      </c>
      <c r="P46" s="11">
        <f ca="1">VLOOKUP(99,F$23:OFFSET(F$23,INT(($K46+1)/2),0,1,1),1,TRUE)</f>
        <v>5.5E-2</v>
      </c>
      <c r="Q46" s="11">
        <f ca="1">VLOOKUP(99,G$23:OFFSET(G$23,INT(($K46+1)/2),0,1,1),1,TRUE)</f>
        <v>5.5000000000000007E-2</v>
      </c>
      <c r="R46" s="11">
        <f ca="1">VLOOKUP(99,H$23:OFFSET(H$23,INT(($K46+1)/2),0,1,1),1,TRUE)</f>
        <v>1.4000000000000002E-2</v>
      </c>
      <c r="S46" s="11" t="e">
        <f ca="1">VLOOKUP(99,I$23:OFFSET(I$23,INT(($K46+1)/2),0,1,1),1,TRUE)</f>
        <v>#N/A</v>
      </c>
      <c r="T46" s="15">
        <f ca="1">IF($T$4="",NA(),INDEX(M46:S46,category.number))</f>
        <v>0.17900000000000005</v>
      </c>
      <c r="V46" s="11"/>
      <c r="W46" s="11"/>
      <c r="X46" s="11"/>
      <c r="Y46" s="11"/>
      <c r="Z46" s="11"/>
      <c r="AA46" s="11"/>
      <c r="AB46" s="11"/>
    </row>
    <row r="47" spans="2:28" x14ac:dyDescent="0.25">
      <c r="B47" s="3">
        <v>41640</v>
      </c>
      <c r="C47" s="12"/>
      <c r="D47" s="12"/>
      <c r="E47" s="12"/>
      <c r="F47" s="12"/>
      <c r="G47" s="12">
        <v>6.8000000000000005E-2</v>
      </c>
      <c r="H47" s="12">
        <v>7.2000000000000008E-2</v>
      </c>
      <c r="I47" s="12" t="s">
        <v>9</v>
      </c>
      <c r="K47" s="18">
        <v>43</v>
      </c>
      <c r="L47" s="3">
        <f t="shared" si="1"/>
        <v>41091</v>
      </c>
      <c r="M47" s="11">
        <f ca="1">VLOOKUP(99,C$23:OFFSET(C$23,INT(($K47+1)/2),0,1,1),1,TRUE)</f>
        <v>0.18200000000000005</v>
      </c>
      <c r="N47" s="11">
        <f ca="1">VLOOKUP(99,D$23:OFFSET(D$23,INT(($K47+1)/2),0,1,1),1,TRUE)</f>
        <v>0.23899999999999999</v>
      </c>
      <c r="O47" s="11">
        <f ca="1">VLOOKUP(99,E$23:OFFSET(E$23,INT(($K47+1)/2),0,1,1),1,TRUE)</f>
        <v>0.153</v>
      </c>
      <c r="P47" s="11">
        <f ca="1">VLOOKUP(99,F$23:OFFSET(F$23,INT(($K47+1)/2),0,1,1),1,TRUE)</f>
        <v>5.5E-2</v>
      </c>
      <c r="Q47" s="11">
        <f ca="1">VLOOKUP(99,G$23:OFFSET(G$23,INT(($K47+1)/2),0,1,1),1,TRUE)</f>
        <v>5.5000000000000007E-2</v>
      </c>
      <c r="R47" s="11">
        <f ca="1">VLOOKUP(99,H$23:OFFSET(H$23,INT(($K47+1)/2),0,1,1),1,TRUE)</f>
        <v>4.4999999999999998E-2</v>
      </c>
      <c r="S47" s="11" t="e">
        <f ca="1">VLOOKUP(99,I$23:OFFSET(I$23,INT(($K47+1)/2),0,1,1),1,TRUE)</f>
        <v>#N/A</v>
      </c>
      <c r="T47" s="15">
        <f ca="1">IF($T$4="",NA(),INDEX(M47:S47,category.number))</f>
        <v>0.18200000000000005</v>
      </c>
      <c r="V47" s="11"/>
      <c r="W47" s="11"/>
      <c r="X47" s="11"/>
      <c r="Y47" s="11"/>
      <c r="Z47" s="11"/>
      <c r="AA47" s="11"/>
      <c r="AB47" s="11"/>
    </row>
    <row r="48" spans="2:28" x14ac:dyDescent="0.25">
      <c r="B48" s="3">
        <v>41821</v>
      </c>
      <c r="C48" s="12"/>
      <c r="D48" s="12"/>
      <c r="E48" s="12"/>
      <c r="F48" s="12"/>
      <c r="G48" s="12">
        <v>0.08</v>
      </c>
      <c r="H48" s="12"/>
      <c r="I48" s="12">
        <v>0</v>
      </c>
      <c r="K48" s="18">
        <v>44</v>
      </c>
      <c r="L48" s="3">
        <f t="shared" si="1"/>
        <v>41275</v>
      </c>
      <c r="M48" s="11">
        <f ca="1">VLOOKUP(99,C$23:OFFSET(C$23,INT(($K48+1)/2),0,1,1),1,TRUE)</f>
        <v>0.18200000000000005</v>
      </c>
      <c r="N48" s="11">
        <f ca="1">VLOOKUP(99,D$23:OFFSET(D$23,INT(($K48+1)/2),0,1,1),1,TRUE)</f>
        <v>0.23899999999999999</v>
      </c>
      <c r="O48" s="11">
        <f ca="1">VLOOKUP(99,E$23:OFFSET(E$23,INT(($K48+1)/2),0,1,1),1,TRUE)</f>
        <v>0.153</v>
      </c>
      <c r="P48" s="11">
        <f ca="1">VLOOKUP(99,F$23:OFFSET(F$23,INT(($K48+1)/2),0,1,1),1,TRUE)</f>
        <v>5.5E-2</v>
      </c>
      <c r="Q48" s="11">
        <f ca="1">VLOOKUP(99,G$23:OFFSET(G$23,INT(($K48+1)/2),0,1,1),1,TRUE)</f>
        <v>5.5000000000000007E-2</v>
      </c>
      <c r="R48" s="11">
        <f ca="1">VLOOKUP(99,H$23:OFFSET(H$23,INT(($K48+1)/2),0,1,1),1,TRUE)</f>
        <v>4.4999999999999998E-2</v>
      </c>
      <c r="S48" s="11" t="e">
        <f ca="1">VLOOKUP(99,I$23:OFFSET(I$23,INT(($K48+1)/2),0,1,1),1,TRUE)</f>
        <v>#N/A</v>
      </c>
      <c r="T48" s="15">
        <f ca="1">IF($T$4="",NA(),INDEX(M48:S48,category.number))</f>
        <v>0.18200000000000005</v>
      </c>
      <c r="V48" s="11"/>
      <c r="W48" s="11"/>
      <c r="X48" s="11"/>
      <c r="Y48" s="11"/>
      <c r="Z48" s="11"/>
      <c r="AA48" s="11"/>
      <c r="AB48" s="11"/>
    </row>
    <row r="49" spans="2:28" x14ac:dyDescent="0.25">
      <c r="B49" s="3">
        <v>42005</v>
      </c>
      <c r="C49" s="12"/>
      <c r="D49" s="12"/>
      <c r="E49" s="12"/>
      <c r="F49" s="12"/>
      <c r="G49" s="12"/>
      <c r="H49" s="12"/>
      <c r="I49" s="12">
        <v>4.4999999999999998E-2</v>
      </c>
      <c r="K49" s="18">
        <v>45</v>
      </c>
      <c r="L49" s="3">
        <f t="shared" si="1"/>
        <v>41275</v>
      </c>
      <c r="M49" s="11">
        <f ca="1">VLOOKUP(99,C$23:OFFSET(C$23,INT(($K49+1)/2),0,1,1),1,TRUE)</f>
        <v>0.18200000000000005</v>
      </c>
      <c r="N49" s="11">
        <f ca="1">VLOOKUP(99,D$23:OFFSET(D$23,INT(($K49+1)/2),0,1,1),1,TRUE)</f>
        <v>0.26700000000000002</v>
      </c>
      <c r="O49" s="11">
        <f ca="1">VLOOKUP(99,E$23:OFFSET(E$23,INT(($K49+1)/2),0,1,1),1,TRUE)</f>
        <v>0.153</v>
      </c>
      <c r="P49" s="11">
        <f ca="1">VLOOKUP(99,F$23:OFFSET(F$23,INT(($K49+1)/2),0,1,1),1,TRUE)</f>
        <v>7.6999999999999999E-2</v>
      </c>
      <c r="Q49" s="11">
        <f ca="1">VLOOKUP(99,G$23:OFFSET(G$23,INT(($K49+1)/2),0,1,1),1,TRUE)</f>
        <v>5.5000000000000007E-2</v>
      </c>
      <c r="R49" s="11">
        <f ca="1">VLOOKUP(99,H$23:OFFSET(H$23,INT(($K49+1)/2),0,1,1),1,TRUE)</f>
        <v>4.4999999999999998E-2</v>
      </c>
      <c r="S49" s="11" t="e">
        <f ca="1">VLOOKUP(99,I$23:OFFSET(I$23,INT(($K49+1)/2),0,1,1),1,TRUE)</f>
        <v>#N/A</v>
      </c>
      <c r="T49" s="15">
        <f ca="1">IF($T$4="",NA(),INDEX(M49:S49,category.number))</f>
        <v>0.18200000000000005</v>
      </c>
      <c r="V49" s="11"/>
      <c r="W49" s="11"/>
      <c r="X49" s="11"/>
      <c r="Y49" s="11"/>
      <c r="Z49" s="11"/>
      <c r="AA49" s="11"/>
      <c r="AB49" s="11"/>
    </row>
    <row r="50" spans="2:28" x14ac:dyDescent="0.25">
      <c r="K50" s="18">
        <v>46</v>
      </c>
      <c r="L50" s="3">
        <f t="shared" si="1"/>
        <v>41456</v>
      </c>
      <c r="M50" s="11">
        <f ca="1">VLOOKUP(99,C$23:OFFSET(C$23,INT(($K50+1)/2),0,1,1),1,TRUE)</f>
        <v>0.18200000000000005</v>
      </c>
      <c r="N50" s="11">
        <f ca="1">VLOOKUP(99,D$23:OFFSET(D$23,INT(($K50+1)/2),0,1,1),1,TRUE)</f>
        <v>0.26700000000000002</v>
      </c>
      <c r="O50" s="11">
        <f ca="1">VLOOKUP(99,E$23:OFFSET(E$23,INT(($K50+1)/2),0,1,1),1,TRUE)</f>
        <v>0.153</v>
      </c>
      <c r="P50" s="11">
        <f ca="1">VLOOKUP(99,F$23:OFFSET(F$23,INT(($K50+1)/2),0,1,1),1,TRUE)</f>
        <v>7.6999999999999999E-2</v>
      </c>
      <c r="Q50" s="11">
        <f ca="1">VLOOKUP(99,G$23:OFFSET(G$23,INT(($K50+1)/2),0,1,1),1,TRUE)</f>
        <v>5.5000000000000007E-2</v>
      </c>
      <c r="R50" s="11">
        <f ca="1">VLOOKUP(99,H$23:OFFSET(H$23,INT(($K50+1)/2),0,1,1),1,TRUE)</f>
        <v>4.4999999999999998E-2</v>
      </c>
      <c r="S50" s="11" t="e">
        <f ca="1">VLOOKUP(99,I$23:OFFSET(I$23,INT(($K50+1)/2),0,1,1),1,TRUE)</f>
        <v>#N/A</v>
      </c>
      <c r="T50" s="15">
        <f ca="1">IF($T$4="",NA(),INDEX(M50:S50,category.number))</f>
        <v>0.18200000000000005</v>
      </c>
      <c r="V50" s="11"/>
      <c r="W50" s="11"/>
      <c r="X50" s="11"/>
      <c r="Y50" s="11"/>
      <c r="Z50" s="11"/>
      <c r="AA50" s="11"/>
      <c r="AB50" s="11"/>
    </row>
    <row r="51" spans="2:28" x14ac:dyDescent="0.25">
      <c r="K51" s="18">
        <v>47</v>
      </c>
      <c r="L51" s="3">
        <f t="shared" si="1"/>
        <v>41456</v>
      </c>
      <c r="M51" s="11">
        <f ca="1">VLOOKUP(99,C$23:OFFSET(C$23,INT(($K51+1)/2),0,1,1),1,TRUE)</f>
        <v>0.18200000000000005</v>
      </c>
      <c r="N51" s="11">
        <f ca="1">VLOOKUP(99,D$23:OFFSET(D$23,INT(($K51+1)/2),0,1,1),1,TRUE)</f>
        <v>0.26700000000000002</v>
      </c>
      <c r="O51" s="11">
        <f ca="1">VLOOKUP(99,E$23:OFFSET(E$23,INT(($K51+1)/2),0,1,1),1,TRUE)</f>
        <v>0.153</v>
      </c>
      <c r="P51" s="11">
        <f ca="1">VLOOKUP(99,F$23:OFFSET(F$23,INT(($K51+1)/2),0,1,1),1,TRUE)</f>
        <v>7.6999999999999999E-2</v>
      </c>
      <c r="Q51" s="11">
        <f ca="1">VLOOKUP(99,G$23:OFFSET(G$23,INT(($K51+1)/2),0,1,1),1,TRUE)</f>
        <v>6.8000000000000005E-2</v>
      </c>
      <c r="R51" s="11">
        <f ca="1">VLOOKUP(99,H$23:OFFSET(H$23,INT(($K51+1)/2),0,1,1),1,TRUE)</f>
        <v>7.2000000000000008E-2</v>
      </c>
      <c r="S51" s="11" t="e">
        <f ca="1">VLOOKUP(99,I$23:OFFSET(I$23,INT(($K51+1)/2),0,1,1),1,TRUE)</f>
        <v>#N/A</v>
      </c>
      <c r="T51" s="15">
        <f ca="1">IF($T$4="",NA(),INDEX(M51:S51,category.number))</f>
        <v>0.18200000000000005</v>
      </c>
      <c r="V51" s="11"/>
      <c r="W51" s="11"/>
      <c r="X51" s="11"/>
      <c r="Y51" s="11"/>
      <c r="Z51" s="11"/>
      <c r="AA51" s="11"/>
      <c r="AB51" s="11"/>
    </row>
    <row r="52" spans="2:28" x14ac:dyDescent="0.25">
      <c r="K52" s="18">
        <v>48</v>
      </c>
      <c r="L52" s="3">
        <f t="shared" si="1"/>
        <v>41640</v>
      </c>
      <c r="M52" s="11">
        <f ca="1">VLOOKUP(99,C$23:OFFSET(C$23,INT(($K52+1)/2),0,1,1),1,TRUE)</f>
        <v>0.18200000000000005</v>
      </c>
      <c r="N52" s="11">
        <f ca="1">VLOOKUP(99,D$23:OFFSET(D$23,INT(($K52+1)/2),0,1,1),1,TRUE)</f>
        <v>0.26700000000000002</v>
      </c>
      <c r="O52" s="11">
        <f ca="1">VLOOKUP(99,E$23:OFFSET(E$23,INT(($K52+1)/2),0,1,1),1,TRUE)</f>
        <v>0.153</v>
      </c>
      <c r="P52" s="11">
        <f ca="1">VLOOKUP(99,F$23:OFFSET(F$23,INT(($K52+1)/2),0,1,1),1,TRUE)</f>
        <v>7.6999999999999999E-2</v>
      </c>
      <c r="Q52" s="11">
        <f ca="1">VLOOKUP(99,G$23:OFFSET(G$23,INT(($K52+1)/2),0,1,1),1,TRUE)</f>
        <v>6.8000000000000005E-2</v>
      </c>
      <c r="R52" s="11">
        <f ca="1">VLOOKUP(99,H$23:OFFSET(H$23,INT(($K52+1)/2),0,1,1),1,TRUE)</f>
        <v>7.2000000000000008E-2</v>
      </c>
      <c r="S52" s="11" t="e">
        <f ca="1">VLOOKUP(99,I$23:OFFSET(I$23,INT(($K52+1)/2),0,1,1),1,TRUE)</f>
        <v>#N/A</v>
      </c>
      <c r="T52" s="15">
        <f ca="1">IF($T$4="",NA(),INDEX(M52:S52,category.number))</f>
        <v>0.18200000000000005</v>
      </c>
      <c r="V52" s="11"/>
      <c r="W52" s="11"/>
      <c r="X52" s="11"/>
      <c r="Y52" s="11"/>
      <c r="Z52" s="11"/>
      <c r="AA52" s="11"/>
      <c r="AB52" s="11"/>
    </row>
    <row r="53" spans="2:28" x14ac:dyDescent="0.25">
      <c r="K53" s="18">
        <v>49</v>
      </c>
      <c r="L53" s="3">
        <f t="shared" si="1"/>
        <v>41640</v>
      </c>
      <c r="M53" s="11">
        <f ca="1">VLOOKUP(99,C$23:OFFSET(C$23,INT(($K53+1)/2),0,1,1),1,TRUE)</f>
        <v>0.18200000000000005</v>
      </c>
      <c r="N53" s="11">
        <f ca="1">VLOOKUP(99,D$23:OFFSET(D$23,INT(($K53+1)/2),0,1,1),1,TRUE)</f>
        <v>0.26700000000000002</v>
      </c>
      <c r="O53" s="11">
        <f ca="1">VLOOKUP(99,E$23:OFFSET(E$23,INT(($K53+1)/2),0,1,1),1,TRUE)</f>
        <v>0.153</v>
      </c>
      <c r="P53" s="11">
        <f ca="1">VLOOKUP(99,F$23:OFFSET(F$23,INT(($K53+1)/2),0,1,1),1,TRUE)</f>
        <v>7.6999999999999999E-2</v>
      </c>
      <c r="Q53" s="11">
        <f ca="1">VLOOKUP(99,G$23:OFFSET(G$23,INT(($K53+1)/2),0,1,1),1,TRUE)</f>
        <v>0.08</v>
      </c>
      <c r="R53" s="11">
        <f ca="1">VLOOKUP(99,H$23:OFFSET(H$23,INT(($K53+1)/2),0,1,1),1,TRUE)</f>
        <v>7.2000000000000008E-2</v>
      </c>
      <c r="S53" s="11">
        <f ca="1">VLOOKUP(99,I$23:OFFSET(I$23,INT(($K53+1)/2),0,1,1),1,TRUE)</f>
        <v>0</v>
      </c>
      <c r="T53" s="15">
        <f ca="1">IF($T$4="",NA(),INDEX(M53:S53,category.number))</f>
        <v>0.18200000000000005</v>
      </c>
      <c r="V53" s="11"/>
      <c r="W53" s="11"/>
      <c r="X53" s="11"/>
      <c r="Y53" s="11"/>
      <c r="Z53" s="11"/>
      <c r="AA53" s="11"/>
      <c r="AB53" s="11"/>
    </row>
    <row r="54" spans="2:28" x14ac:dyDescent="0.25">
      <c r="K54" s="18">
        <v>50</v>
      </c>
      <c r="L54" s="3">
        <f t="shared" si="1"/>
        <v>41821</v>
      </c>
      <c r="M54" s="11">
        <f ca="1">VLOOKUP(99,C$23:OFFSET(C$23,INT(($K54+1)/2),0,1,1),1,TRUE)</f>
        <v>0.18200000000000005</v>
      </c>
      <c r="N54" s="11">
        <f ca="1">VLOOKUP(99,D$23:OFFSET(D$23,INT(($K54+1)/2),0,1,1),1,TRUE)</f>
        <v>0.26700000000000002</v>
      </c>
      <c r="O54" s="11">
        <f ca="1">VLOOKUP(99,E$23:OFFSET(E$23,INT(($K54+1)/2),0,1,1),1,TRUE)</f>
        <v>0.153</v>
      </c>
      <c r="P54" s="11">
        <f ca="1">VLOOKUP(99,F$23:OFFSET(F$23,INT(($K54+1)/2),0,1,1),1,TRUE)</f>
        <v>7.6999999999999999E-2</v>
      </c>
      <c r="Q54" s="11">
        <f ca="1">VLOOKUP(99,G$23:OFFSET(G$23,INT(($K54+1)/2),0,1,1),1,TRUE)</f>
        <v>0.08</v>
      </c>
      <c r="R54" s="11">
        <f ca="1">VLOOKUP(99,H$23:OFFSET(H$23,INT(($K54+1)/2),0,1,1),1,TRUE)</f>
        <v>7.2000000000000008E-2</v>
      </c>
      <c r="S54" s="11">
        <f ca="1">VLOOKUP(99,I$23:OFFSET(I$23,INT(($K54+1)/2),0,1,1),1,TRUE)</f>
        <v>0</v>
      </c>
      <c r="T54" s="15">
        <f ca="1">IF($T$4="",NA(),INDEX(M54:S54,category.number))</f>
        <v>0.18200000000000005</v>
      </c>
      <c r="V54" s="11"/>
      <c r="W54" s="11"/>
      <c r="X54" s="11"/>
      <c r="Y54" s="11"/>
      <c r="Z54" s="11"/>
      <c r="AA54" s="11"/>
      <c r="AB54" s="11"/>
    </row>
    <row r="55" spans="2:28" x14ac:dyDescent="0.25">
      <c r="K55" s="18">
        <v>51</v>
      </c>
      <c r="L55" s="3">
        <f t="shared" si="1"/>
        <v>41821</v>
      </c>
      <c r="M55" s="11">
        <f ca="1">VLOOKUP(99,C$23:OFFSET(C$23,INT(($K55+1)/2),0,1,1),1,TRUE)</f>
        <v>0.18200000000000005</v>
      </c>
      <c r="N55" s="11">
        <f ca="1">VLOOKUP(99,D$23:OFFSET(D$23,INT(($K55+1)/2),0,1,1),1,TRUE)</f>
        <v>0.26700000000000002</v>
      </c>
      <c r="O55" s="11">
        <f ca="1">VLOOKUP(99,E$23:OFFSET(E$23,INT(($K55+1)/2),0,1,1),1,TRUE)</f>
        <v>0.153</v>
      </c>
      <c r="P55" s="11">
        <f ca="1">VLOOKUP(99,F$23:OFFSET(F$23,INT(($K55+1)/2),0,1,1),1,TRUE)</f>
        <v>7.6999999999999999E-2</v>
      </c>
      <c r="Q55" s="11">
        <f ca="1">VLOOKUP(99,G$23:OFFSET(G$23,INT(($K55+1)/2),0,1,1),1,TRUE)</f>
        <v>0.08</v>
      </c>
      <c r="R55" s="11">
        <f ca="1">VLOOKUP(99,H$23:OFFSET(H$23,INT(($K55+1)/2),0,1,1),1,TRUE)</f>
        <v>7.2000000000000008E-2</v>
      </c>
      <c r="S55" s="11">
        <f ca="1">VLOOKUP(99,I$23:OFFSET(I$23,INT(($K55+1)/2),0,1,1),1,TRUE)</f>
        <v>4.4999999999999998E-2</v>
      </c>
      <c r="T55" s="15">
        <f ca="1">IF($T$4="",NA(),INDEX(M55:S55,category.number))</f>
        <v>0.18200000000000005</v>
      </c>
      <c r="V55" s="11"/>
      <c r="W55" s="11"/>
      <c r="X55" s="11"/>
      <c r="Y55" s="11"/>
      <c r="Z55" s="11"/>
      <c r="AA55" s="11"/>
      <c r="AB55" s="11"/>
    </row>
    <row r="56" spans="2:28" x14ac:dyDescent="0.25">
      <c r="K56" s="18">
        <v>52</v>
      </c>
      <c r="L56" s="3">
        <f t="shared" si="1"/>
        <v>42005</v>
      </c>
      <c r="M56" s="11">
        <f ca="1">VLOOKUP(99,C$23:OFFSET(C$23,INT(($K56+1)/2),0,1,1),1,TRUE)</f>
        <v>0.18200000000000005</v>
      </c>
      <c r="N56" s="11">
        <f ca="1">VLOOKUP(99,D$23:OFFSET(D$23,INT(($K56+1)/2),0,1,1),1,TRUE)</f>
        <v>0.26700000000000002</v>
      </c>
      <c r="O56" s="11">
        <f ca="1">VLOOKUP(99,E$23:OFFSET(E$23,INT(($K56+1)/2),0,1,1),1,TRUE)</f>
        <v>0.153</v>
      </c>
      <c r="P56" s="11">
        <f ca="1">VLOOKUP(99,F$23:OFFSET(F$23,INT(($K56+1)/2),0,1,1),1,TRUE)</f>
        <v>7.6999999999999999E-2</v>
      </c>
      <c r="Q56" s="11">
        <f ca="1">VLOOKUP(99,G$23:OFFSET(G$23,INT(($K56+1)/2),0,1,1),1,TRUE)</f>
        <v>0.08</v>
      </c>
      <c r="R56" s="11">
        <f ca="1">VLOOKUP(99,H$23:OFFSET(H$23,INT(($K56+1)/2),0,1,1),1,TRUE)</f>
        <v>7.2000000000000008E-2</v>
      </c>
      <c r="S56" s="11">
        <f ca="1">VLOOKUP(99,I$23:OFFSET(I$23,INT(($K56+1)/2),0,1,1),1,TRUE)</f>
        <v>4.4999999999999998E-2</v>
      </c>
      <c r="T56" s="15">
        <f ca="1">IF($T$4="",NA(),INDEX(M56:S56,category.number))</f>
        <v>0.18200000000000005</v>
      </c>
      <c r="V56" s="11"/>
      <c r="W56" s="11"/>
      <c r="X56" s="11"/>
      <c r="Y56" s="11"/>
      <c r="Z56" s="11"/>
      <c r="AA56" s="11"/>
      <c r="AB56" s="11"/>
    </row>
    <row r="57" spans="2:28" x14ac:dyDescent="0.25">
      <c r="K57" s="18">
        <v>53</v>
      </c>
      <c r="L57" s="3">
        <f t="shared" si="1"/>
        <v>42005</v>
      </c>
      <c r="M57" s="11">
        <f ca="1">VLOOKUP(99,C$23:OFFSET(C$23,INT(($K57+1)/2),0,1,1),1,TRUE)</f>
        <v>0.18200000000000005</v>
      </c>
      <c r="N57" s="11">
        <f ca="1">VLOOKUP(99,D$23:OFFSET(D$23,INT(($K57+1)/2),0,1,1),1,TRUE)</f>
        <v>0.26700000000000002</v>
      </c>
      <c r="O57" s="11">
        <f ca="1">VLOOKUP(99,E$23:OFFSET(E$23,INT(($K57+1)/2),0,1,1),1,TRUE)</f>
        <v>0.153</v>
      </c>
      <c r="P57" s="11">
        <f ca="1">VLOOKUP(99,F$23:OFFSET(F$23,INT(($K57+1)/2),0,1,1),1,TRUE)</f>
        <v>7.6999999999999999E-2</v>
      </c>
      <c r="Q57" s="11">
        <f ca="1">VLOOKUP(99,G$23:OFFSET(G$23,INT(($K57+1)/2),0,1,1),1,TRUE)</f>
        <v>0.08</v>
      </c>
      <c r="R57" s="11">
        <f ca="1">VLOOKUP(99,H$23:OFFSET(H$23,INT(($K57+1)/2),0,1,1),1,TRUE)</f>
        <v>7.2000000000000008E-2</v>
      </c>
      <c r="S57" s="11">
        <f ca="1">VLOOKUP(99,I$23:OFFSET(I$23,INT(($K57+1)/2),0,1,1),1,TRUE)</f>
        <v>4.4999999999999998E-2</v>
      </c>
      <c r="T57" s="15">
        <f ca="1">IF($T$4="",NA(),INDEX(M57:S57,category.number))</f>
        <v>0.18200000000000005</v>
      </c>
      <c r="V57" s="11" t="str">
        <f>V4</f>
        <v>Category 1</v>
      </c>
      <c r="W57" s="11" t="str">
        <f t="shared" ref="W57:AB57" si="2">W4</f>
        <v>Category 2</v>
      </c>
      <c r="X57" s="11" t="str">
        <f t="shared" si="2"/>
        <v>Category 3</v>
      </c>
      <c r="Y57" s="11" t="str">
        <f t="shared" si="2"/>
        <v>Category 4</v>
      </c>
      <c r="Z57" s="11" t="str">
        <f t="shared" si="2"/>
        <v>Category 5</v>
      </c>
      <c r="AA57" s="11" t="str">
        <f t="shared" si="2"/>
        <v>Category 6</v>
      </c>
      <c r="AB57" s="11" t="str">
        <f t="shared" si="2"/>
        <v>Category 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1"/>
  <sheetViews>
    <sheetView zoomScale="150" zoomScaleNormal="150" workbookViewId="0">
      <selection activeCell="C8" sqref="C8:C9"/>
    </sheetView>
  </sheetViews>
  <sheetFormatPr defaultRowHeight="15" x14ac:dyDescent="0.25"/>
  <sheetData>
    <row r="2" spans="2:3" x14ac:dyDescent="0.3">
      <c r="B2" t="s">
        <v>20</v>
      </c>
      <c r="C2" t="s">
        <v>21</v>
      </c>
    </row>
    <row r="3" spans="2:3" x14ac:dyDescent="0.3">
      <c r="B3">
        <v>1</v>
      </c>
      <c r="C3" s="1">
        <v>0</v>
      </c>
    </row>
    <row r="4" spans="2:3" x14ac:dyDescent="0.3">
      <c r="B4">
        <v>2</v>
      </c>
      <c r="C4" s="1">
        <v>0.03</v>
      </c>
    </row>
    <row r="6" spans="2:3" x14ac:dyDescent="0.3">
      <c r="B6" t="s">
        <v>20</v>
      </c>
      <c r="C6" t="s">
        <v>21</v>
      </c>
    </row>
    <row r="7" spans="2:3" x14ac:dyDescent="0.3">
      <c r="B7">
        <v>1</v>
      </c>
      <c r="C7" s="1">
        <v>0</v>
      </c>
    </row>
    <row r="8" spans="2:3" x14ac:dyDescent="0.3">
      <c r="B8">
        <v>1</v>
      </c>
      <c r="C8" s="1">
        <v>0.03</v>
      </c>
    </row>
    <row r="9" spans="2:3" x14ac:dyDescent="0.3">
      <c r="B9">
        <v>2</v>
      </c>
      <c r="C9" s="1">
        <v>0.03</v>
      </c>
    </row>
    <row r="11" spans="2:3" x14ac:dyDescent="0.3">
      <c r="B11">
        <v>27</v>
      </c>
      <c r="C11">
        <f>2*B11-1</f>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9"/>
  <sheetViews>
    <sheetView workbookViewId="0">
      <selection activeCell="D4" sqref="D4"/>
    </sheetView>
  </sheetViews>
  <sheetFormatPr defaultRowHeight="15" x14ac:dyDescent="0.25"/>
  <sheetData>
    <row r="2" spans="2:4" x14ac:dyDescent="0.3">
      <c r="B2">
        <v>0</v>
      </c>
      <c r="D2">
        <f>VLOOKUP(99,range,1,TRUE)</f>
        <v>8</v>
      </c>
    </row>
    <row r="3" spans="2:4" x14ac:dyDescent="0.3">
      <c r="B3">
        <v>1</v>
      </c>
    </row>
    <row r="4" spans="2:4" x14ac:dyDescent="0.3">
      <c r="B4">
        <v>2</v>
      </c>
      <c r="D4" s="17"/>
    </row>
    <row r="5" spans="2:4" x14ac:dyDescent="0.3">
      <c r="B5">
        <v>4</v>
      </c>
    </row>
    <row r="6" spans="2:4" x14ac:dyDescent="0.3">
      <c r="B6">
        <v>6</v>
      </c>
    </row>
    <row r="8" spans="2:4" x14ac:dyDescent="0.3">
      <c r="B8">
        <v>7</v>
      </c>
    </row>
    <row r="9" spans="2:4" x14ac:dyDescent="0.3">
      <c r="B9">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Mkt. share change</vt:lpstr>
      <vt:lpstr>Sheet3</vt:lpstr>
      <vt:lpstr>Sheet4</vt:lpstr>
      <vt:lpstr>category.number</vt:lpstr>
      <vt:lpstr>data</vt:lpstr>
      <vt:lpstr>dates</vt:lpstr>
      <vt:lpstr>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dc:creator>
  <cp:lastModifiedBy>Anand Mohan</cp:lastModifiedBy>
  <dcterms:created xsi:type="dcterms:W3CDTF">2015-05-17T23:56:01Z</dcterms:created>
  <dcterms:modified xsi:type="dcterms:W3CDTF">2025-03-30T07:30:37Z</dcterms:modified>
</cp:coreProperties>
</file>