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362DCE7-5970-4898-8EB6-0093E7568D9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Evening Class" sheetId="1" r:id="rId1"/>
    <sheet name="Sheet1" sheetId="3" r:id="rId2"/>
    <sheet name="Sheet2" sheetId="4" r:id="rId3"/>
    <sheet name="Practice" sheetId="2" r:id="rId4"/>
  </sheets>
  <definedNames>
    <definedName name="_xlnm._FilterDatabase" localSheetId="0" hidden="1">'Evening Class'!$G$1:$G$379</definedName>
  </definedNames>
  <calcPr calcId="191029"/>
</workbook>
</file>

<file path=xl/calcChain.xml><?xml version="1.0" encoding="utf-8"?>
<calcChain xmlns="http://schemas.openxmlformats.org/spreadsheetml/2006/main">
  <c r="Z19" i="1" l="1"/>
  <c r="Z18" i="1"/>
  <c r="Z17" i="1"/>
  <c r="Z16" i="1"/>
  <c r="NM8" i="4"/>
  <c r="NM6" i="4"/>
  <c r="NK24" i="4"/>
  <c r="NJ24" i="4"/>
  <c r="NI24" i="4"/>
  <c r="NH24" i="4"/>
  <c r="NG24" i="4"/>
  <c r="NF24" i="4"/>
  <c r="NE24" i="4"/>
  <c r="ND24" i="4"/>
  <c r="NC24" i="4"/>
  <c r="NB24" i="4"/>
  <c r="NA24" i="4"/>
  <c r="MZ24" i="4"/>
  <c r="MY24" i="4"/>
  <c r="MX24" i="4"/>
  <c r="MW24" i="4"/>
  <c r="MV24" i="4"/>
  <c r="MU24" i="4"/>
  <c r="MT24" i="4"/>
  <c r="MS24" i="4"/>
  <c r="MR24" i="4"/>
  <c r="MQ24" i="4"/>
  <c r="MP24" i="4"/>
  <c r="MO24" i="4"/>
  <c r="MN24" i="4"/>
  <c r="MM24" i="4"/>
  <c r="ML24" i="4"/>
  <c r="MK24" i="4"/>
  <c r="MJ24" i="4"/>
  <c r="MI24" i="4"/>
  <c r="MH24" i="4"/>
  <c r="MG24" i="4"/>
  <c r="MF24" i="4"/>
  <c r="ME24" i="4"/>
  <c r="MD24" i="4"/>
  <c r="MC24" i="4"/>
  <c r="MB24" i="4"/>
  <c r="MA24" i="4"/>
  <c r="LZ24" i="4"/>
  <c r="LY24" i="4"/>
  <c r="LX24" i="4"/>
  <c r="LW24" i="4"/>
  <c r="LV24" i="4"/>
  <c r="LU24" i="4"/>
  <c r="LT24" i="4"/>
  <c r="LS24" i="4"/>
  <c r="LR24" i="4"/>
  <c r="LQ24" i="4"/>
  <c r="LP24" i="4"/>
  <c r="LO24" i="4"/>
  <c r="LN24" i="4"/>
  <c r="LM24" i="4"/>
  <c r="LL24" i="4"/>
  <c r="LK24" i="4"/>
  <c r="LJ24" i="4"/>
  <c r="LI24" i="4"/>
  <c r="LH24" i="4"/>
  <c r="LG24" i="4"/>
  <c r="LF24" i="4"/>
  <c r="LE24" i="4"/>
  <c r="LD24" i="4"/>
  <c r="LC24" i="4"/>
  <c r="LB24" i="4"/>
  <c r="LA24" i="4"/>
  <c r="KZ24" i="4"/>
  <c r="KY24" i="4"/>
  <c r="KX24" i="4"/>
  <c r="KW24" i="4"/>
  <c r="KV24" i="4"/>
  <c r="KU24" i="4"/>
  <c r="KT24" i="4"/>
  <c r="KS24" i="4"/>
  <c r="KR24" i="4"/>
  <c r="KQ24" i="4"/>
  <c r="KP24" i="4"/>
  <c r="KO24" i="4"/>
  <c r="KN24" i="4"/>
  <c r="KM24" i="4"/>
  <c r="KL24" i="4"/>
  <c r="KK24" i="4"/>
  <c r="KJ24" i="4"/>
  <c r="KI24" i="4"/>
  <c r="KH24" i="4"/>
  <c r="KG24" i="4"/>
  <c r="KF24" i="4"/>
  <c r="KE24" i="4"/>
  <c r="KD24" i="4"/>
  <c r="KC24" i="4"/>
  <c r="KB24" i="4"/>
  <c r="KA24" i="4"/>
  <c r="JZ24" i="4"/>
  <c r="JY24" i="4"/>
  <c r="JX24" i="4"/>
  <c r="JW24" i="4"/>
  <c r="JV24" i="4"/>
  <c r="JU24" i="4"/>
  <c r="JT24" i="4"/>
  <c r="JS24" i="4"/>
  <c r="JR24" i="4"/>
  <c r="JQ24" i="4"/>
  <c r="JP24" i="4"/>
  <c r="JO24" i="4"/>
  <c r="JN24" i="4"/>
  <c r="JM24" i="4"/>
  <c r="JL24" i="4"/>
  <c r="JK24" i="4"/>
  <c r="JJ24" i="4"/>
  <c r="JI24" i="4"/>
  <c r="JH24" i="4"/>
  <c r="JG24" i="4"/>
  <c r="JF24" i="4"/>
  <c r="JE24" i="4"/>
  <c r="JD24" i="4"/>
  <c r="JC24" i="4"/>
  <c r="JB24" i="4"/>
  <c r="JA24" i="4"/>
  <c r="IZ24" i="4"/>
  <c r="IY24" i="4"/>
  <c r="IX24" i="4"/>
  <c r="IW24" i="4"/>
  <c r="IV24" i="4"/>
  <c r="IU24" i="4"/>
  <c r="IT24" i="4"/>
  <c r="IS24" i="4"/>
  <c r="IR24" i="4"/>
  <c r="IQ24" i="4"/>
  <c r="IP24" i="4"/>
  <c r="IO24" i="4"/>
  <c r="IN24" i="4"/>
  <c r="IM24" i="4"/>
  <c r="IL24" i="4"/>
  <c r="IK24" i="4"/>
  <c r="IJ24" i="4"/>
  <c r="II24" i="4"/>
  <c r="IH24" i="4"/>
  <c r="IG24" i="4"/>
  <c r="IF24" i="4"/>
  <c r="IE24" i="4"/>
  <c r="ID24" i="4"/>
  <c r="IC24" i="4"/>
  <c r="IB24" i="4"/>
  <c r="IA24" i="4"/>
  <c r="HZ24" i="4"/>
  <c r="HY24" i="4"/>
  <c r="HX24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K14" i="4"/>
  <c r="NJ14" i="4"/>
  <c r="NI14" i="4"/>
  <c r="NH14" i="4"/>
  <c r="NG14" i="4"/>
  <c r="NF14" i="4"/>
  <c r="NE14" i="4"/>
  <c r="ND14" i="4"/>
  <c r="NC14" i="4"/>
  <c r="NB14" i="4"/>
  <c r="NA14" i="4"/>
  <c r="MZ14" i="4"/>
  <c r="MY14" i="4"/>
  <c r="MX14" i="4"/>
  <c r="MW14" i="4"/>
  <c r="MV14" i="4"/>
  <c r="MU14" i="4"/>
  <c r="MT14" i="4"/>
  <c r="MS14" i="4"/>
  <c r="MR14" i="4"/>
  <c r="MQ14" i="4"/>
  <c r="MP14" i="4"/>
  <c r="MO14" i="4"/>
  <c r="MN14" i="4"/>
  <c r="MM14" i="4"/>
  <c r="ML14" i="4"/>
  <c r="MK14" i="4"/>
  <c r="MJ14" i="4"/>
  <c r="MI14" i="4"/>
  <c r="MH14" i="4"/>
  <c r="MG14" i="4"/>
  <c r="MF14" i="4"/>
  <c r="ME14" i="4"/>
  <c r="MD14" i="4"/>
  <c r="MC14" i="4"/>
  <c r="MB14" i="4"/>
  <c r="MA14" i="4"/>
  <c r="LZ14" i="4"/>
  <c r="LY14" i="4"/>
  <c r="LX14" i="4"/>
  <c r="LW14" i="4"/>
  <c r="LV14" i="4"/>
  <c r="LU14" i="4"/>
  <c r="LT14" i="4"/>
  <c r="LS14" i="4"/>
  <c r="LR14" i="4"/>
  <c r="LQ14" i="4"/>
  <c r="LP14" i="4"/>
  <c r="LO14" i="4"/>
  <c r="LN14" i="4"/>
  <c r="LM14" i="4"/>
  <c r="LL14" i="4"/>
  <c r="LK14" i="4"/>
  <c r="LJ14" i="4"/>
  <c r="LI14" i="4"/>
  <c r="LH14" i="4"/>
  <c r="LG14" i="4"/>
  <c r="LF14" i="4"/>
  <c r="LE14" i="4"/>
  <c r="LD14" i="4"/>
  <c r="LC14" i="4"/>
  <c r="LB14" i="4"/>
  <c r="LA14" i="4"/>
  <c r="KZ14" i="4"/>
  <c r="KY14" i="4"/>
  <c r="KX14" i="4"/>
  <c r="KW14" i="4"/>
  <c r="KV14" i="4"/>
  <c r="KU14" i="4"/>
  <c r="KT14" i="4"/>
  <c r="KS14" i="4"/>
  <c r="KR14" i="4"/>
  <c r="KQ14" i="4"/>
  <c r="KP14" i="4"/>
  <c r="KO14" i="4"/>
  <c r="KN14" i="4"/>
  <c r="KM14" i="4"/>
  <c r="KL14" i="4"/>
  <c r="KK14" i="4"/>
  <c r="KJ14" i="4"/>
  <c r="KI14" i="4"/>
  <c r="KH14" i="4"/>
  <c r="KG14" i="4"/>
  <c r="KF14" i="4"/>
  <c r="KE14" i="4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K10" i="4"/>
  <c r="NJ10" i="4"/>
  <c r="NI10" i="4"/>
  <c r="NH10" i="4"/>
  <c r="NG10" i="4"/>
  <c r="NF10" i="4"/>
  <c r="NE10" i="4"/>
  <c r="ND10" i="4"/>
  <c r="NC10" i="4"/>
  <c r="NB10" i="4"/>
  <c r="NA10" i="4"/>
  <c r="MZ10" i="4"/>
  <c r="MY10" i="4"/>
  <c r="MX10" i="4"/>
  <c r="MW10" i="4"/>
  <c r="MV10" i="4"/>
  <c r="MU10" i="4"/>
  <c r="MT10" i="4"/>
  <c r="MS10" i="4"/>
  <c r="MR10" i="4"/>
  <c r="MQ10" i="4"/>
  <c r="MP10" i="4"/>
  <c r="MO10" i="4"/>
  <c r="MN10" i="4"/>
  <c r="MM10" i="4"/>
  <c r="ML10" i="4"/>
  <c r="MK10" i="4"/>
  <c r="MJ10" i="4"/>
  <c r="MI10" i="4"/>
  <c r="MH10" i="4"/>
  <c r="MG10" i="4"/>
  <c r="MF10" i="4"/>
  <c r="ME10" i="4"/>
  <c r="MD10" i="4"/>
  <c r="MC10" i="4"/>
  <c r="MB10" i="4"/>
  <c r="MA10" i="4"/>
  <c r="LZ10" i="4"/>
  <c r="LY10" i="4"/>
  <c r="LX10" i="4"/>
  <c r="LW10" i="4"/>
  <c r="LV10" i="4"/>
  <c r="LU10" i="4"/>
  <c r="LT10" i="4"/>
  <c r="LS10" i="4"/>
  <c r="LR10" i="4"/>
  <c r="LQ10" i="4"/>
  <c r="LP10" i="4"/>
  <c r="LO10" i="4"/>
  <c r="LN10" i="4"/>
  <c r="LM10" i="4"/>
  <c r="LL10" i="4"/>
  <c r="LK10" i="4"/>
  <c r="LJ10" i="4"/>
  <c r="LI10" i="4"/>
  <c r="LH10" i="4"/>
  <c r="LG10" i="4"/>
  <c r="LF10" i="4"/>
  <c r="LE10" i="4"/>
  <c r="LD10" i="4"/>
  <c r="LC10" i="4"/>
  <c r="LB10" i="4"/>
  <c r="LA10" i="4"/>
  <c r="KZ10" i="4"/>
  <c r="KY10" i="4"/>
  <c r="KX10" i="4"/>
  <c r="KW10" i="4"/>
  <c r="KV10" i="4"/>
  <c r="KU10" i="4"/>
  <c r="KT10" i="4"/>
  <c r="KS10" i="4"/>
  <c r="KR10" i="4"/>
  <c r="KQ10" i="4"/>
  <c r="KP10" i="4"/>
  <c r="KO10" i="4"/>
  <c r="KN10" i="4"/>
  <c r="KM10" i="4"/>
  <c r="KL10" i="4"/>
  <c r="KK10" i="4"/>
  <c r="KJ10" i="4"/>
  <c r="KI10" i="4"/>
  <c r="KH10" i="4"/>
  <c r="KG10" i="4"/>
  <c r="KF10" i="4"/>
  <c r="KE10" i="4"/>
  <c r="KD10" i="4"/>
  <c r="KC10" i="4"/>
  <c r="KB10" i="4"/>
  <c r="KA10" i="4"/>
  <c r="JZ10" i="4"/>
  <c r="JY10" i="4"/>
  <c r="JX10" i="4"/>
  <c r="JW10" i="4"/>
  <c r="JV10" i="4"/>
  <c r="JU10" i="4"/>
  <c r="JT10" i="4"/>
  <c r="JS10" i="4"/>
  <c r="JR10" i="4"/>
  <c r="JQ10" i="4"/>
  <c r="JP10" i="4"/>
  <c r="JO10" i="4"/>
  <c r="JN10" i="4"/>
  <c r="JM10" i="4"/>
  <c r="JL10" i="4"/>
  <c r="JK10" i="4"/>
  <c r="JJ10" i="4"/>
  <c r="JI10" i="4"/>
  <c r="JH10" i="4"/>
  <c r="JG10" i="4"/>
  <c r="JF10" i="4"/>
  <c r="JE10" i="4"/>
  <c r="JD10" i="4"/>
  <c r="JC10" i="4"/>
  <c r="JB10" i="4"/>
  <c r="JA10" i="4"/>
  <c r="IZ10" i="4"/>
  <c r="IY10" i="4"/>
  <c r="IX10" i="4"/>
  <c r="IW10" i="4"/>
  <c r="IV10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NK9" i="4"/>
  <c r="NJ9" i="4"/>
  <c r="NI9" i="4"/>
  <c r="NH9" i="4"/>
  <c r="NG9" i="4"/>
  <c r="NF9" i="4"/>
  <c r="NE9" i="4"/>
  <c r="ND9" i="4"/>
  <c r="NC9" i="4"/>
  <c r="NB9" i="4"/>
  <c r="NA9" i="4"/>
  <c r="MZ9" i="4"/>
  <c r="MY9" i="4"/>
  <c r="MX9" i="4"/>
  <c r="MW9" i="4"/>
  <c r="MV9" i="4"/>
  <c r="MU9" i="4"/>
  <c r="MT9" i="4"/>
  <c r="MS9" i="4"/>
  <c r="MR9" i="4"/>
  <c r="MQ9" i="4"/>
  <c r="MP9" i="4"/>
  <c r="MO9" i="4"/>
  <c r="MN9" i="4"/>
  <c r="MM9" i="4"/>
  <c r="ML9" i="4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NK8" i="4"/>
  <c r="NJ8" i="4"/>
  <c r="NI8" i="4"/>
  <c r="NH8" i="4"/>
  <c r="NG8" i="4"/>
  <c r="NF8" i="4"/>
  <c r="NE8" i="4"/>
  <c r="ND8" i="4"/>
  <c r="NC8" i="4"/>
  <c r="NB8" i="4"/>
  <c r="NA8" i="4"/>
  <c r="MZ8" i="4"/>
  <c r="MY8" i="4"/>
  <c r="MX8" i="4"/>
  <c r="MW8" i="4"/>
  <c r="MV8" i="4"/>
  <c r="MU8" i="4"/>
  <c r="MT8" i="4"/>
  <c r="MS8" i="4"/>
  <c r="MR8" i="4"/>
  <c r="MQ8" i="4"/>
  <c r="MP8" i="4"/>
  <c r="MO8" i="4"/>
  <c r="MN8" i="4"/>
  <c r="MM8" i="4"/>
  <c r="ML8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D8" i="3"/>
  <c r="Z13" i="1"/>
  <c r="Z12" i="1"/>
  <c r="Z1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2" i="1"/>
  <c r="AE8" i="1"/>
  <c r="AE7" i="1"/>
  <c r="AE6" i="1"/>
  <c r="AE5" i="1"/>
  <c r="AD8" i="1"/>
  <c r="AD7" i="1"/>
  <c r="AD6" i="1"/>
  <c r="AD5" i="1"/>
  <c r="AC8" i="1"/>
  <c r="AC7" i="1"/>
  <c r="AC6" i="1"/>
  <c r="AC5" i="1"/>
  <c r="AB8" i="1"/>
  <c r="AB7" i="1"/>
  <c r="AB6" i="1"/>
  <c r="AB5" i="1"/>
  <c r="AA8" i="1"/>
  <c r="AA7" i="1"/>
  <c r="AA6" i="1"/>
  <c r="AA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2" i="1"/>
</calcChain>
</file>

<file path=xl/sharedStrings.xml><?xml version="1.0" encoding="utf-8"?>
<sst xmlns="http://schemas.openxmlformats.org/spreadsheetml/2006/main" count="6069" uniqueCount="1570">
  <si>
    <t>Employee ID</t>
  </si>
  <si>
    <t>Employee Name</t>
  </si>
  <si>
    <t>Department</t>
  </si>
  <si>
    <t>Region</t>
  </si>
  <si>
    <t>Hire Date</t>
  </si>
  <si>
    <t>Product</t>
  </si>
  <si>
    <t>Units Sold</t>
  </si>
  <si>
    <t>Unit Price</t>
  </si>
  <si>
    <t>Total Sales</t>
  </si>
  <si>
    <t>Discount %</t>
  </si>
  <si>
    <t>Discount Value</t>
  </si>
  <si>
    <t>Net Sales</t>
  </si>
  <si>
    <t>Order Date</t>
  </si>
  <si>
    <t>Order Status</t>
  </si>
  <si>
    <t>Customer Name</t>
  </si>
  <si>
    <t>Customer Rating</t>
  </si>
  <si>
    <t>Feedback Notes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</si>
  <si>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</si>
  <si>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</si>
  <si>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</si>
  <si>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</si>
  <si>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</si>
  <si>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</si>
  <si>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</si>
  <si>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</si>
  <si>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</si>
  <si>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</si>
  <si>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</si>
  <si>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</si>
  <si>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</si>
  <si>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</si>
  <si>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</si>
  <si>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</si>
  <si>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</si>
  <si>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</si>
  <si>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</si>
  <si>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</si>
  <si>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</si>
  <si>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</si>
  <si>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</si>
  <si>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</si>
  <si>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</si>
  <si>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</si>
  <si>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</si>
  <si>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</si>
  <si>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</si>
  <si>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</si>
  <si>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</si>
  <si>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</si>
  <si>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</si>
  <si>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</si>
  <si>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</si>
  <si>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</si>
  <si>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</si>
  <si>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</si>
  <si>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</si>
  <si>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E0040</t>
  </si>
  <si>
    <t>E0041</t>
  </si>
  <si>
    <t>E0042</t>
  </si>
  <si>
    <t>E0043</t>
  </si>
  <si>
    <t>E0044</t>
  </si>
  <si>
    <t>E0045</t>
  </si>
  <si>
    <t>E0046</t>
  </si>
  <si>
    <t>E0047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</si>
  <si>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</si>
  <si>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</si>
  <si>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</si>
  <si>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</si>
  <si>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</si>
  <si>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</si>
  <si>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</si>
  <si>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</si>
  <si>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</si>
  <si>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</si>
  <si>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</si>
  <si>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</si>
  <si>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</si>
  <si>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</si>
  <si>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</si>
  <si>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</si>
  <si>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</si>
  <si>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</si>
  <si>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</si>
  <si>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</si>
  <si>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</si>
  <si>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</si>
  <si>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</si>
  <si>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</si>
  <si>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</si>
  <si>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</si>
  <si>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</si>
  <si>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</si>
  <si>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</si>
  <si>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</si>
  <si>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</si>
  <si>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</si>
  <si>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</si>
  <si>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</si>
  <si>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</si>
  <si>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</si>
  <si>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</si>
  <si>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</si>
  <si>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</si>
  <si>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</si>
  <si>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</si>
  <si>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</si>
  <si>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</si>
  <si>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</si>
  <si>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</si>
  <si>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</si>
  <si>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</si>
  <si>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</si>
  <si>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</si>
  <si>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</si>
  <si>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</si>
  <si>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</si>
  <si>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</si>
  <si>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</si>
  <si>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</si>
  <si>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</si>
  <si>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</si>
  <si>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</si>
  <si>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</si>
  <si>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</si>
  <si>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</si>
  <si>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</si>
  <si>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</si>
  <si>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</si>
  <si>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</si>
  <si>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</si>
  <si>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</si>
  <si>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</si>
  <si>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</si>
  <si>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</si>
  <si>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</si>
  <si>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</si>
  <si>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</si>
  <si>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</si>
  <si>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</si>
  <si>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</si>
  <si>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</si>
  <si>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</si>
  <si>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</si>
  <si>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</si>
  <si>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</si>
  <si>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</si>
  <si>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</si>
  <si>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</si>
  <si>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</si>
  <si>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</si>
  <si>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</si>
  <si>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</si>
  <si>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</si>
  <si>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</si>
  <si>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</si>
  <si>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</si>
  <si>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</si>
  <si>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</si>
  <si>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</si>
  <si>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</si>
  <si>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</si>
  <si>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</si>
  <si>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</si>
  <si>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</si>
  <si>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</si>
  <si>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</si>
  <si>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</si>
  <si>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</si>
  <si>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</si>
  <si>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</si>
  <si>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</si>
  <si>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</si>
  <si>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</si>
  <si>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</si>
  <si>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</si>
  <si>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</si>
  <si>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</si>
  <si>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</si>
  <si>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</si>
  <si>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</si>
  <si>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</si>
  <si>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</si>
  <si>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</si>
  <si>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</si>
  <si>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</si>
  <si>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</si>
  <si>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</si>
  <si>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</si>
  <si>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</si>
  <si>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</si>
  <si>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</si>
  <si>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</si>
  <si>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</si>
  <si>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</si>
  <si>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</si>
  <si>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</si>
  <si>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</si>
  <si>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</si>
  <si>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</si>
  <si>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</si>
  <si>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</si>
  <si>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</si>
  <si>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</si>
  <si>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</si>
  <si>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</si>
  <si>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</si>
  <si>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</si>
  <si>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</si>
  <si>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</si>
  <si>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</si>
  <si>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</si>
  <si>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</si>
  <si>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</si>
  <si>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</si>
  <si>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</si>
  <si>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</si>
  <si>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</si>
  <si>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</si>
  <si>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</si>
  <si>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</si>
  <si>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</si>
  <si>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</si>
  <si>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</si>
  <si>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</si>
  <si>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</si>
  <si>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</si>
  <si>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</si>
  <si>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</si>
  <si>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</si>
  <si>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</si>
  <si>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</si>
  <si>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</si>
  <si>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</si>
  <si>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</si>
  <si>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</si>
  <si>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</si>
  <si>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</si>
  <si>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</si>
  <si>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</si>
  <si>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</si>
  <si>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</si>
  <si>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</si>
  <si>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</si>
  <si>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</si>
  <si>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</si>
  <si>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</si>
  <si>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</si>
  <si>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</si>
  <si>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</si>
  <si>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</si>
  <si>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</si>
  <si>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</si>
  <si>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</si>
  <si>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</si>
  <si>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</si>
  <si>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</si>
  <si>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</si>
  <si>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</si>
  <si>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</si>
  <si>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</si>
  <si>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</si>
  <si>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E0245</t>
  </si>
  <si>
    <t>E0246</t>
  </si>
  <si>
    <t>E0247</t>
  </si>
  <si>
    <t>E0248</t>
  </si>
  <si>
    <t>E0249</t>
  </si>
  <si>
    <t>E0250</t>
  </si>
  <si>
    <t>E0251</t>
  </si>
  <si>
    <t>E0252</t>
  </si>
  <si>
    <t>E0253</t>
  </si>
  <si>
    <t>E0254</t>
  </si>
  <si>
    <t>E0255</t>
  </si>
  <si>
    <t>E0256</t>
  </si>
  <si>
    <t>E0257</t>
  </si>
  <si>
    <t>E0258</t>
  </si>
  <si>
    <t>E0259</t>
  </si>
  <si>
    <t>E0260</t>
  </si>
  <si>
    <t>E0261</t>
  </si>
  <si>
    <t>E0262</t>
  </si>
  <si>
    <t>E0263</t>
  </si>
  <si>
    <t>E0264</t>
  </si>
  <si>
    <t>E0265</t>
  </si>
  <si>
    <t>E0266</t>
  </si>
  <si>
    <t>E0267</t>
  </si>
  <si>
    <t>E0268</t>
  </si>
  <si>
    <t>E0269</t>
  </si>
  <si>
    <t>E0270</t>
  </si>
  <si>
    <t>E0271</t>
  </si>
  <si>
    <t>E0272</t>
  </si>
  <si>
    <t>E0273</t>
  </si>
  <si>
    <t>E0274</t>
  </si>
  <si>
    <t>E0275</t>
  </si>
  <si>
    <t>E0276</t>
  </si>
  <si>
    <t>E0277</t>
  </si>
  <si>
    <t>E0278</t>
  </si>
  <si>
    <t>E0279</t>
  </si>
  <si>
    <t>E0280</t>
  </si>
  <si>
    <t>E0281</t>
  </si>
  <si>
    <t>E0282</t>
  </si>
  <si>
    <t>E0283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</si>
  <si>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</si>
  <si>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</si>
  <si>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</si>
  <si>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</si>
  <si>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</si>
  <si>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</si>
  <si>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</si>
  <si>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</si>
  <si>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</si>
  <si>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</si>
  <si>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</si>
  <si>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</si>
  <si>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</si>
  <si>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E0297</t>
  </si>
  <si>
    <t>E0298</t>
  </si>
  <si>
    <t>E0299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</si>
  <si>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</si>
  <si>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</si>
  <si>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</si>
  <si>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</si>
  <si>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</si>
  <si>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</si>
  <si>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</si>
  <si>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</si>
  <si>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</si>
  <si>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</si>
  <si>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</si>
  <si>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</si>
  <si>
    <t>E0312</t>
  </si>
  <si>
    <t>E0313</t>
  </si>
  <si>
    <t>E0314</t>
  </si>
  <si>
    <t>E0315</t>
  </si>
  <si>
    <t>E0316</t>
  </si>
  <si>
    <t>E0317</t>
  </si>
  <si>
    <t>E0318</t>
  </si>
  <si>
    <t>E0319</t>
  </si>
  <si>
    <t>E0320</t>
  </si>
  <si>
    <t>E0321</t>
  </si>
  <si>
    <t>E0322</t>
  </si>
  <si>
    <t>E0323</t>
  </si>
  <si>
    <t>E0324</t>
  </si>
  <si>
    <t>E0325</t>
  </si>
  <si>
    <t>E0326</t>
  </si>
  <si>
    <t>E0327</t>
  </si>
  <si>
    <t>E0328</t>
  </si>
  <si>
    <t>E0329</t>
  </si>
  <si>
    <t>E0330</t>
  </si>
  <si>
    <t>E0331</t>
  </si>
  <si>
    <t>E0332</t>
  </si>
  <si>
    <t>E0333</t>
  </si>
  <si>
    <t>E0334</t>
  </si>
  <si>
    <t>E0335</t>
  </si>
  <si>
    <t>E0336</t>
  </si>
  <si>
    <t>E0337</t>
  </si>
  <si>
    <t>E0338</t>
  </si>
  <si>
    <t>E0339</t>
  </si>
  <si>
    <t>E0340</t>
  </si>
  <si>
    <t>E0341</t>
  </si>
  <si>
    <t>E0342</t>
  </si>
  <si>
    <t>E0343</t>
  </si>
  <si>
    <t>E0344</t>
  </si>
  <si>
    <t>E0345</t>
  </si>
  <si>
    <t>E0346</t>
  </si>
  <si>
    <t>E0347</t>
  </si>
  <si>
    <t>E0348</t>
  </si>
  <si>
    <t>E0349</t>
  </si>
  <si>
    <t>E0350</t>
  </si>
  <si>
    <t>E0351</t>
  </si>
  <si>
    <t>E0352</t>
  </si>
  <si>
    <t>E0353</t>
  </si>
  <si>
    <t>E0354</t>
  </si>
  <si>
    <t>E0355</t>
  </si>
  <si>
    <t>E0356</t>
  </si>
  <si>
    <t>E0357</t>
  </si>
  <si>
    <t>E0358</t>
  </si>
  <si>
    <t>E0359</t>
  </si>
  <si>
    <t>E0360</t>
  </si>
  <si>
    <t>E0361</t>
  </si>
  <si>
    <t>E0362</t>
  </si>
  <si>
    <t>E0363</t>
  </si>
  <si>
    <t>E0364</t>
  </si>
  <si>
    <t>E0365</t>
  </si>
  <si>
    <t>E0366</t>
  </si>
  <si>
    <t>E0367</t>
  </si>
  <si>
    <t>E0368</t>
  </si>
  <si>
    <t>E0369</t>
  </si>
  <si>
    <t>E0370</t>
  </si>
  <si>
    <t>E0371</t>
  </si>
  <si>
    <t>E0372</t>
  </si>
  <si>
    <t>E0373</t>
  </si>
  <si>
    <t>E0374</t>
  </si>
  <si>
    <t>Rebecca Christensen</t>
  </si>
  <si>
    <t>Christian Black</t>
  </si>
  <si>
    <t>Peter Mitchell</t>
  </si>
  <si>
    <t>Victor Reyes</t>
  </si>
  <si>
    <t>Nicholas Lee</t>
  </si>
  <si>
    <t>Zachary Ingram</t>
  </si>
  <si>
    <t>Kim Gonzalez</t>
  </si>
  <si>
    <t>Tracy Bradford</t>
  </si>
  <si>
    <t>Teresa Ford</t>
  </si>
  <si>
    <t>Jennifer Thompson</t>
  </si>
  <si>
    <t>Curtis Clark</t>
  </si>
  <si>
    <t>Jeanette Young</t>
  </si>
  <si>
    <t>Jeff Patterson</t>
  </si>
  <si>
    <t>Michele Thomas</t>
  </si>
  <si>
    <t>Benjamin Miller</t>
  </si>
  <si>
    <t>Katherine Miller</t>
  </si>
  <si>
    <t>Isabella Wright</t>
  </si>
  <si>
    <t>Justin Pope</t>
  </si>
  <si>
    <t>Christina Lawson</t>
  </si>
  <si>
    <t>Shane Nelson</t>
  </si>
  <si>
    <t>Emily Ramirez</t>
  </si>
  <si>
    <t>Cynthia Rodriguez</t>
  </si>
  <si>
    <t>Laura Phillips</t>
  </si>
  <si>
    <t>Lisa Peters</t>
  </si>
  <si>
    <t>Christina Quinn</t>
  </si>
  <si>
    <t>Gina Whitney</t>
  </si>
  <si>
    <t>John Jones</t>
  </si>
  <si>
    <t>Thomas Walters</t>
  </si>
  <si>
    <t>Megan Richardson</t>
  </si>
  <si>
    <t>Kevin Oconnor</t>
  </si>
  <si>
    <t>Lisa Medina</t>
  </si>
  <si>
    <t>Thomas Garner</t>
  </si>
  <si>
    <t>Laura Ewing</t>
  </si>
  <si>
    <t>Deanna Wagner</t>
  </si>
  <si>
    <t>Michael Vasquez</t>
  </si>
  <si>
    <t>Melissa Miller</t>
  </si>
  <si>
    <t>Melissa Calderon</t>
  </si>
  <si>
    <t>Edward Chavez</t>
  </si>
  <si>
    <t>Wayne Kelly</t>
  </si>
  <si>
    <t>Colin Hampton</t>
  </si>
  <si>
    <t>Jared Manning</t>
  </si>
  <si>
    <t>Allen Clark</t>
  </si>
  <si>
    <t>Terry Benjamin</t>
  </si>
  <si>
    <t>Paige Neal</t>
  </si>
  <si>
    <t>Frank Brown</t>
  </si>
  <si>
    <t>Travis Monroe</t>
  </si>
  <si>
    <t>David Cruz</t>
  </si>
  <si>
    <t>Dawn Harvey</t>
  </si>
  <si>
    <t>Christopher Smith</t>
  </si>
  <si>
    <t>Bryan Barry</t>
  </si>
  <si>
    <t>Mr. Christopher Hickman</t>
  </si>
  <si>
    <t>Curtis Valencia</t>
  </si>
  <si>
    <t>Heather Trevino</t>
  </si>
  <si>
    <t>Shaun Smith</t>
  </si>
  <si>
    <t>Jimmy Flynn</t>
  </si>
  <si>
    <t>Kaitlyn Harris MD</t>
  </si>
  <si>
    <t>Nancy Hansen</t>
  </si>
  <si>
    <t>Robert Jones</t>
  </si>
  <si>
    <t>Joseph Torres</t>
  </si>
  <si>
    <t>Brandi Wright</t>
  </si>
  <si>
    <t>Tiffany Carpenter</t>
  </si>
  <si>
    <t>Andrew Day</t>
  </si>
  <si>
    <t>Paul Guerrero</t>
  </si>
  <si>
    <t>Amanda Armstrong</t>
  </si>
  <si>
    <t>Glenda Wu DDS</t>
  </si>
  <si>
    <t>Michael Lang</t>
  </si>
  <si>
    <t>Rachel Rowe</t>
  </si>
  <si>
    <t>Brian Sellers</t>
  </si>
  <si>
    <t>Elizabeth Johnson</t>
  </si>
  <si>
    <t>Melissa Hutchinson</t>
  </si>
  <si>
    <t>Krista Ball</t>
  </si>
  <si>
    <t>Anthony Thompson</t>
  </si>
  <si>
    <t>Jorge Johnson</t>
  </si>
  <si>
    <t>Steven Bishop</t>
  </si>
  <si>
    <t>Alyssa Fischer</t>
  </si>
  <si>
    <t>Christopher Wilson</t>
  </si>
  <si>
    <t>Samantha Cohen</t>
  </si>
  <si>
    <t>Rachael Brown</t>
  </si>
  <si>
    <t>Jacob Henderson</t>
  </si>
  <si>
    <t>Denise Johnson</t>
  </si>
  <si>
    <t>Stephen Lyons</t>
  </si>
  <si>
    <t>Kimberly Mclaughlin</t>
  </si>
  <si>
    <t>Andrew Black</t>
  </si>
  <si>
    <t>Carol Davis</t>
  </si>
  <si>
    <t>Steve Mcdonald</t>
  </si>
  <si>
    <t>Melanie Scott</t>
  </si>
  <si>
    <t>Timothy Downs</t>
  </si>
  <si>
    <t>Eric Davis</t>
  </si>
  <si>
    <t>Corey Baker</t>
  </si>
  <si>
    <t>Robert Montgomery</t>
  </si>
  <si>
    <t>Brian Brown</t>
  </si>
  <si>
    <t>Nicole Norman</t>
  </si>
  <si>
    <t>Benjamin Case</t>
  </si>
  <si>
    <t>Kaitlyn Taylor</t>
  </si>
  <si>
    <t>Kimberly Ellis</t>
  </si>
  <si>
    <t>Paul Campbell</t>
  </si>
  <si>
    <t>Scott Morgan</t>
  </si>
  <si>
    <t>Henry Reed</t>
  </si>
  <si>
    <t>Jay Carson</t>
  </si>
  <si>
    <t>Miranda Larson</t>
  </si>
  <si>
    <t>Breanna Wilson</t>
  </si>
  <si>
    <t>Nancy Owens</t>
  </si>
  <si>
    <t>Jennifer Mcclain</t>
  </si>
  <si>
    <t>Robert Deleon</t>
  </si>
  <si>
    <t>Brenda Ramirez</t>
  </si>
  <si>
    <t>Courtney Rose</t>
  </si>
  <si>
    <t>Zachary Molina</t>
  </si>
  <si>
    <t>Jonathan Williams</t>
  </si>
  <si>
    <t>Stephanie Roberts</t>
  </si>
  <si>
    <t>Sean Gomez</t>
  </si>
  <si>
    <t>April Osborne</t>
  </si>
  <si>
    <t>Jennifer Blevins</t>
  </si>
  <si>
    <t>Emily Dickerson</t>
  </si>
  <si>
    <t>Ashley Brewer</t>
  </si>
  <si>
    <t>Jerry Lane</t>
  </si>
  <si>
    <t>Karen Obrien</t>
  </si>
  <si>
    <t>Evan Barnes</t>
  </si>
  <si>
    <t>Perry Hale DDS</t>
  </si>
  <si>
    <t>Lynn Farmer</t>
  </si>
  <si>
    <t>Linda Ward</t>
  </si>
  <si>
    <t>Samantha Bailey</t>
  </si>
  <si>
    <t>Alejandra Franklin</t>
  </si>
  <si>
    <t>Travis Thompson</t>
  </si>
  <si>
    <t>Courtney Orozco</t>
  </si>
  <si>
    <t>Diane Sweeney</t>
  </si>
  <si>
    <t>Robert Barker</t>
  </si>
  <si>
    <t>Heather Tucker</t>
  </si>
  <si>
    <t>Janice Barnes</t>
  </si>
  <si>
    <t>Jessica Berry</t>
  </si>
  <si>
    <t>Angela Rivera</t>
  </si>
  <si>
    <t>David Martin</t>
  </si>
  <si>
    <t>Hannah Elliott</t>
  </si>
  <si>
    <t>Paula Martinez</t>
  </si>
  <si>
    <t>Maria Lara</t>
  </si>
  <si>
    <t>Jose Mercer</t>
  </si>
  <si>
    <t>Marcus White</t>
  </si>
  <si>
    <t>Cynthia Dunn</t>
  </si>
  <si>
    <t>Alan Miller</t>
  </si>
  <si>
    <t>Heidi Taylor</t>
  </si>
  <si>
    <t>Kevin Carter</t>
  </si>
  <si>
    <t>Gabriela Black</t>
  </si>
  <si>
    <t>Christina Bennett</t>
  </si>
  <si>
    <t>Michael Conrad</t>
  </si>
  <si>
    <t>John Wilcox</t>
  </si>
  <si>
    <t>Travis Gordon</t>
  </si>
  <si>
    <t>Joseph Jones</t>
  </si>
  <si>
    <t>Jonathon Morales DDS</t>
  </si>
  <si>
    <t>Angela Thompson</t>
  </si>
  <si>
    <t>Theresa Martin</t>
  </si>
  <si>
    <t>Jonathan Massey</t>
  </si>
  <si>
    <t>Ryan Lewis</t>
  </si>
  <si>
    <t>Gregory Turner</t>
  </si>
  <si>
    <t>Dale Stokes</t>
  </si>
  <si>
    <t>Taylor Walker</t>
  </si>
  <si>
    <t>Joseph Richards</t>
  </si>
  <si>
    <t>Heather Turner</t>
  </si>
  <si>
    <t>Mark Velez</t>
  </si>
  <si>
    <t>Chelsea Robinson</t>
  </si>
  <si>
    <t>Catherine Robles</t>
  </si>
  <si>
    <t>Stephanie Scott</t>
  </si>
  <si>
    <t>Matthew Knight</t>
  </si>
  <si>
    <t>Patrick Martinez</t>
  </si>
  <si>
    <t>Stephanie Watkins</t>
  </si>
  <si>
    <t>Lauren Wright</t>
  </si>
  <si>
    <t>Morgan King</t>
  </si>
  <si>
    <t>Janice Trujillo</t>
  </si>
  <si>
    <t>Taylor Russell</t>
  </si>
  <si>
    <t>Harold Bell</t>
  </si>
  <si>
    <t>Timothy Bryant</t>
  </si>
  <si>
    <t>Jamie Smith</t>
  </si>
  <si>
    <t>Sharon Carter</t>
  </si>
  <si>
    <t>Tracy Hansen</t>
  </si>
  <si>
    <t>Randy Greene</t>
  </si>
  <si>
    <t>Wendy Whitney</t>
  </si>
  <si>
    <t>Eric Jensen</t>
  </si>
  <si>
    <t>Robyn Hicks</t>
  </si>
  <si>
    <t>Tammy Jordan</t>
  </si>
  <si>
    <t>Rachel Perry</t>
  </si>
  <si>
    <t>Shannon Cook</t>
  </si>
  <si>
    <t>Joanne Smith</t>
  </si>
  <si>
    <t>James Becker</t>
  </si>
  <si>
    <t>Brandon Gomez</t>
  </si>
  <si>
    <t>Eric Bell</t>
  </si>
  <si>
    <t>Bruce Sexton</t>
  </si>
  <si>
    <t>John Rosales</t>
  </si>
  <si>
    <t>Timothy Knapp</t>
  </si>
  <si>
    <t>Terry Smith</t>
  </si>
  <si>
    <t>Angela Lane</t>
  </si>
  <si>
    <t>Linda Moore</t>
  </si>
  <si>
    <t>Cody Snyder</t>
  </si>
  <si>
    <t>Joe Johnson</t>
  </si>
  <si>
    <t>Michael Sawyer</t>
  </si>
  <si>
    <t>Kristine Wilkerson</t>
  </si>
  <si>
    <t>Jacob Le</t>
  </si>
  <si>
    <t>Bonnie Rogers</t>
  </si>
  <si>
    <t>Savannah Hernandez</t>
  </si>
  <si>
    <t>Jonathan Gonzalez</t>
  </si>
  <si>
    <t>Russell Maxwell</t>
  </si>
  <si>
    <t>Aaron Chapman</t>
  </si>
  <si>
    <t>Lisa Smith</t>
  </si>
  <si>
    <t>Jessica Ritter</t>
  </si>
  <si>
    <t>Michael Evans</t>
  </si>
  <si>
    <t>Stacey Morgan</t>
  </si>
  <si>
    <t>Gregory Roberts</t>
  </si>
  <si>
    <t>William Short</t>
  </si>
  <si>
    <t>Matthew Rodriguez</t>
  </si>
  <si>
    <t>Ruben Briggs</t>
  </si>
  <si>
    <t>Deborah Pope</t>
  </si>
  <si>
    <t>Beverly Pena</t>
  </si>
  <si>
    <t>Brian Lopez</t>
  </si>
  <si>
    <t>Michael Booth</t>
  </si>
  <si>
    <t>Erika Murray</t>
  </si>
  <si>
    <t>Jose Leonard</t>
  </si>
  <si>
    <t>Christopher Allen</t>
  </si>
  <si>
    <t>Joseph Patel</t>
  </si>
  <si>
    <t>Eddie King</t>
  </si>
  <si>
    <t>Pamela Le</t>
  </si>
  <si>
    <t>Rhonda Medina</t>
  </si>
  <si>
    <t>Sherry Gross</t>
  </si>
  <si>
    <t>Trevor Hunt</t>
  </si>
  <si>
    <t>Zachary Wilson</t>
  </si>
  <si>
    <t>Mr. Robert Bennett DDS</t>
  </si>
  <si>
    <t>Teresa Smith</t>
  </si>
  <si>
    <t>Jeffrey Wallace</t>
  </si>
  <si>
    <t>Maria Eaton</t>
  </si>
  <si>
    <t>Nicole Kemp</t>
  </si>
  <si>
    <t>Regina Atkins</t>
  </si>
  <si>
    <t>Kim Watts</t>
  </si>
  <si>
    <t>William Hall</t>
  </si>
  <si>
    <t>Jason Cooper</t>
  </si>
  <si>
    <t>Benjamin Lawrence</t>
  </si>
  <si>
    <t>Laura Allen</t>
  </si>
  <si>
    <t>William Conner</t>
  </si>
  <si>
    <t>Brandy Robles</t>
  </si>
  <si>
    <t>Michael Armstrong</t>
  </si>
  <si>
    <t>Richard Sanchez</t>
  </si>
  <si>
    <t>Adam Gordon</t>
  </si>
  <si>
    <t>Richard Wilkerson</t>
  </si>
  <si>
    <t>Dylan Gonzalez</t>
  </si>
  <si>
    <t>Cheryl Wiley</t>
  </si>
  <si>
    <t>Dylan Riggs</t>
  </si>
  <si>
    <t>Nicholas Harris</t>
  </si>
  <si>
    <t>Jeffrey Clark</t>
  </si>
  <si>
    <t>Christopher Pacheco</t>
  </si>
  <si>
    <t>Brian Hobbs</t>
  </si>
  <si>
    <t>Richard Bishop</t>
  </si>
  <si>
    <t>Megan Martin</t>
  </si>
  <si>
    <t>Peter Smith</t>
  </si>
  <si>
    <t>Jordan Mclaughlin</t>
  </si>
  <si>
    <t>Jennifer Taylor</t>
  </si>
  <si>
    <t>Christopher Bright</t>
  </si>
  <si>
    <t>Jasmine Clark</t>
  </si>
  <si>
    <t>Chad Cannon</t>
  </si>
  <si>
    <t>Sarah Harrison</t>
  </si>
  <si>
    <t>Theresa Shepherd</t>
  </si>
  <si>
    <t>Taylor Gilbert</t>
  </si>
  <si>
    <t>Tiffany Rodriguez</t>
  </si>
  <si>
    <t>Brian Hubbard</t>
  </si>
  <si>
    <t>Mrs. Frances Wong</t>
  </si>
  <si>
    <t>Micheal Hogan</t>
  </si>
  <si>
    <t>Patricia Jackson</t>
  </si>
  <si>
    <t>Dale Bell</t>
  </si>
  <si>
    <t>Marvin Garcia</t>
  </si>
  <si>
    <t>Austin Taylor</t>
  </si>
  <si>
    <t>Austin Curtis</t>
  </si>
  <si>
    <t>Christine Oconnor</t>
  </si>
  <si>
    <t>Thomas Smith</t>
  </si>
  <si>
    <t>Matthew Brooks</t>
  </si>
  <si>
    <t>Michelle Petty</t>
  </si>
  <si>
    <t>Lindsay Burton</t>
  </si>
  <si>
    <t>Tracy Collins</t>
  </si>
  <si>
    <t>Savannah Riggs</t>
  </si>
  <si>
    <t>Michael Roberts</t>
  </si>
  <si>
    <t>Gary Garcia</t>
  </si>
  <si>
    <t>Melissa Morris</t>
  </si>
  <si>
    <t>Sherry Ballard</t>
  </si>
  <si>
    <t>Timothy Butler</t>
  </si>
  <si>
    <t>Kevin Meyer</t>
  </si>
  <si>
    <t>Stephanie Reyes</t>
  </si>
  <si>
    <t>Kelli Collins</t>
  </si>
  <si>
    <t>Ian Decker</t>
  </si>
  <si>
    <t>Theodore Rojas</t>
  </si>
  <si>
    <t>Charles White</t>
  </si>
  <si>
    <t>Christina Flores</t>
  </si>
  <si>
    <t>Frederick Castro</t>
  </si>
  <si>
    <t>Wendy Petersen</t>
  </si>
  <si>
    <t>Adam Watkins</t>
  </si>
  <si>
    <t>Zachary Webb</t>
  </si>
  <si>
    <t>Angel Yang MD</t>
  </si>
  <si>
    <t>Lisa Parker</t>
  </si>
  <si>
    <t>Maria White</t>
  </si>
  <si>
    <t>Ruth Gilmore</t>
  </si>
  <si>
    <t>Cynthia Ortiz</t>
  </si>
  <si>
    <t>William Bennett</t>
  </si>
  <si>
    <t>Hannah Johnson</t>
  </si>
  <si>
    <t>James Beck</t>
  </si>
  <si>
    <t>Zachary Rasmussen</t>
  </si>
  <si>
    <t>Mark Graham</t>
  </si>
  <si>
    <t>Kenneth Lowe</t>
  </si>
  <si>
    <t>Margaret Garcia</t>
  </si>
  <si>
    <t>David Mitchell</t>
  </si>
  <si>
    <t>Amber Kennedy</t>
  </si>
  <si>
    <t>Christian Sanchez</t>
  </si>
  <si>
    <t>Scott Sanchez</t>
  </si>
  <si>
    <t>Steven Stewart</t>
  </si>
  <si>
    <t>Denise Bell</t>
  </si>
  <si>
    <t>Teresa Flores</t>
  </si>
  <si>
    <t>Erin Ball</t>
  </si>
  <si>
    <t>Lauren Marshall MD</t>
  </si>
  <si>
    <t>Bradley Bennett</t>
  </si>
  <si>
    <t>Sara Reyes</t>
  </si>
  <si>
    <t>Matthew Sparks</t>
  </si>
  <si>
    <t>Jeremy Baker</t>
  </si>
  <si>
    <t>Jennifer Houston</t>
  </si>
  <si>
    <t>Dr. David Nguyen</t>
  </si>
  <si>
    <t>Felicia Tucker</t>
  </si>
  <si>
    <t>Samantha English</t>
  </si>
  <si>
    <t>Jillian Guerra</t>
  </si>
  <si>
    <t>Samantha Alvarez</t>
  </si>
  <si>
    <t>Brenda Williams</t>
  </si>
  <si>
    <t>Donald Clark</t>
  </si>
  <si>
    <t>Clifford Allen</t>
  </si>
  <si>
    <t>Joyce Johnson</t>
  </si>
  <si>
    <t>Jimmy Perry</t>
  </si>
  <si>
    <t>Tyler White DVM</t>
  </si>
  <si>
    <t>Laurie Vang</t>
  </si>
  <si>
    <t>Amanda Cox</t>
  </si>
  <si>
    <t>Whitney Ray</t>
  </si>
  <si>
    <t>Tiffany Graham</t>
  </si>
  <si>
    <t>Michelle Garrett</t>
  </si>
  <si>
    <t>Ryan Underwood</t>
  </si>
  <si>
    <t>Katrina Ochoa</t>
  </si>
  <si>
    <t>Jennifer Gilmore</t>
  </si>
  <si>
    <t>Jennifer Figueroa</t>
  </si>
  <si>
    <t>Miss Lynn Mills</t>
  </si>
  <si>
    <t>Noah White</t>
  </si>
  <si>
    <t>Jacob Fleming</t>
  </si>
  <si>
    <t>Brian Williams</t>
  </si>
  <si>
    <t>Brandon Mckinney</t>
  </si>
  <si>
    <t>Sara Moran</t>
  </si>
  <si>
    <t>Sandra Larsen</t>
  </si>
  <si>
    <t>Clifford Robertson</t>
  </si>
  <si>
    <t>Kristen Melendez</t>
  </si>
  <si>
    <t>Teresa Stephens</t>
  </si>
  <si>
    <t>Tammy Mason</t>
  </si>
  <si>
    <t>Paul Ball</t>
  </si>
  <si>
    <t>Kelsey Williams</t>
  </si>
  <si>
    <t>Melanie Walters</t>
  </si>
  <si>
    <t>William Williams</t>
  </si>
  <si>
    <t>Latoya Martinez</t>
  </si>
  <si>
    <t>Michael Odom DVM</t>
  </si>
  <si>
    <t>Laura Ford</t>
  </si>
  <si>
    <t>Sheila Colon</t>
  </si>
  <si>
    <t>Shari Kemp</t>
  </si>
  <si>
    <t>Meredith Acosta</t>
  </si>
  <si>
    <t>Kevin Welch</t>
  </si>
  <si>
    <t>David Sosa</t>
  </si>
  <si>
    <t>Patricia Thomas</t>
  </si>
  <si>
    <t>Charles Combs</t>
  </si>
  <si>
    <t>Peter Jenkins</t>
  </si>
  <si>
    <t>Tammy Baker</t>
  </si>
  <si>
    <t>Ryan Gordon</t>
  </si>
  <si>
    <t>Robert Thomas</t>
  </si>
  <si>
    <t>Andrew Nelson</t>
  </si>
  <si>
    <t>Sarah Gay</t>
  </si>
  <si>
    <t>Kristy Dunn</t>
  </si>
  <si>
    <t>Matthew Miller</t>
  </si>
  <si>
    <t>James Lane</t>
  </si>
  <si>
    <t>William Dennis</t>
  </si>
  <si>
    <t>Dr. Richard Rivera</t>
  </si>
  <si>
    <t>Terri Mora</t>
  </si>
  <si>
    <t>Paul Moore</t>
  </si>
  <si>
    <t>Bradley Davis</t>
  </si>
  <si>
    <t>Tina Wheeler</t>
  </si>
  <si>
    <t>Marketing</t>
  </si>
  <si>
    <t>Logistics</t>
  </si>
  <si>
    <t>IT</t>
  </si>
  <si>
    <t>HR</t>
  </si>
  <si>
    <t>Finance</t>
  </si>
  <si>
    <t>Sales</t>
  </si>
  <si>
    <t>Kisumu</t>
  </si>
  <si>
    <t>Eldoret</t>
  </si>
  <si>
    <t>Mombasa</t>
  </si>
  <si>
    <t>Nakuru</t>
  </si>
  <si>
    <t>Nairobi</t>
  </si>
  <si>
    <t>Desk</t>
  </si>
  <si>
    <t>Laptop</t>
  </si>
  <si>
    <t>Printer</t>
  </si>
  <si>
    <t>Mouse</t>
  </si>
  <si>
    <t>Monitor</t>
  </si>
  <si>
    <t>Keyboard</t>
  </si>
  <si>
    <t>Chair</t>
  </si>
  <si>
    <t>Pending</t>
  </si>
  <si>
    <t>Completed</t>
  </si>
  <si>
    <t>Cancelled</t>
  </si>
  <si>
    <t>Jackson Ltd</t>
  </si>
  <si>
    <t>Lopez, Kelly and Lewis</t>
  </si>
  <si>
    <t>Gibbs and Sons</t>
  </si>
  <si>
    <t>Rodriguez Group</t>
  </si>
  <si>
    <t>Martinez, Peters and Washington</t>
  </si>
  <si>
    <t>Vang-Gutierrez</t>
  </si>
  <si>
    <t>Hurst-Nguyen</t>
  </si>
  <si>
    <t>Brooks-Williams</t>
  </si>
  <si>
    <t>Perkins-Ross</t>
  </si>
  <si>
    <t>Robinson-Roberson</t>
  </si>
  <si>
    <t>Hurley, Wilson and Baird</t>
  </si>
  <si>
    <t>Scott, Cox and Gonzales</t>
  </si>
  <si>
    <t>Bartlett, Cook and Martinez</t>
  </si>
  <si>
    <t>Reynolds, Fisher and Long</t>
  </si>
  <si>
    <t>Hill, Greene and Herrera</t>
  </si>
  <si>
    <t>Bryan-Rice</t>
  </si>
  <si>
    <t>Hernandez, Woods and Allen</t>
  </si>
  <si>
    <t>Torres-Contreras</t>
  </si>
  <si>
    <t>Baxter, Kelly and Burton</t>
  </si>
  <si>
    <t>Jimenez Inc</t>
  </si>
  <si>
    <t>Bradley PLC</t>
  </si>
  <si>
    <t>Sanchez, Williams and Jones</t>
  </si>
  <si>
    <t>Bailey-Miller</t>
  </si>
  <si>
    <t>Gonzalez-Smith</t>
  </si>
  <si>
    <t>Wilcox-Prince</t>
  </si>
  <si>
    <t>Ferrell Ltd</t>
  </si>
  <si>
    <t>Dougherty, Jones and Bell</t>
  </si>
  <si>
    <t>Vega PLC</t>
  </si>
  <si>
    <t>Johnson Ltd</t>
  </si>
  <si>
    <t>Downs PLC</t>
  </si>
  <si>
    <t>Todd, Burton and Anderson</t>
  </si>
  <si>
    <t>Carter Inc</t>
  </si>
  <si>
    <t>Sanders Ltd</t>
  </si>
  <si>
    <t>Morris-Schmidt</t>
  </si>
  <si>
    <t>Reyes-Graham</t>
  </si>
  <si>
    <t>Swanson, Ballard and Johnson</t>
  </si>
  <si>
    <t>Scott Group</t>
  </si>
  <si>
    <t>Mclaughlin, Ford and Rollins</t>
  </si>
  <si>
    <t>Mendoza LLC</t>
  </si>
  <si>
    <t>Fritz-Cortez</t>
  </si>
  <si>
    <t>Obrien-Thomas</t>
  </si>
  <si>
    <t>Anderson LLC</t>
  </si>
  <si>
    <t>Nicholson, Orr and Anderson</t>
  </si>
  <si>
    <t>Garcia LLC</t>
  </si>
  <si>
    <t>Anderson, Olsen and Barnes</t>
  </si>
  <si>
    <t>Hicks PLC</t>
  </si>
  <si>
    <t>Trevino Group</t>
  </si>
  <si>
    <t>Anderson-Webster</t>
  </si>
  <si>
    <t>Mcdonald and Sons</t>
  </si>
  <si>
    <t>Mendez-Reyes</t>
  </si>
  <si>
    <t>Wilson-Berry</t>
  </si>
  <si>
    <t>Smith-Myers</t>
  </si>
  <si>
    <t>Zavala-Sosa</t>
  </si>
  <si>
    <t>Johnson and Sons</t>
  </si>
  <si>
    <t>Young-Case</t>
  </si>
  <si>
    <t>Schultz, David and Hernandez</t>
  </si>
  <si>
    <t>Cooley, Evans and Jackson</t>
  </si>
  <si>
    <t>Gomez and Sons</t>
  </si>
  <si>
    <t>Bruce PLC</t>
  </si>
  <si>
    <t>Smith, Wilson and Vega</t>
  </si>
  <si>
    <t>Mack, Sanchez and Barry</t>
  </si>
  <si>
    <t>Levine PLC</t>
  </si>
  <si>
    <t>Tucker, Jackson and Mccormick</t>
  </si>
  <si>
    <t>Todd LLC</t>
  </si>
  <si>
    <t>Lee-Bennett</t>
  </si>
  <si>
    <t>Jackson Inc</t>
  </si>
  <si>
    <t>Mcintosh, Williams and Buchanan</t>
  </si>
  <si>
    <t>White-Walker</t>
  </si>
  <si>
    <t>Wilcox Ltd</t>
  </si>
  <si>
    <t>Shah-Lopez</t>
  </si>
  <si>
    <t>Rivera, Wiggins and Wilkerson</t>
  </si>
  <si>
    <t>Moyer-Hill</t>
  </si>
  <si>
    <t>Reed, Johnston and Greene</t>
  </si>
  <si>
    <t>Mendoza-Davidson</t>
  </si>
  <si>
    <t>Martin, Smith and James</t>
  </si>
  <si>
    <t>Turner Group</t>
  </si>
  <si>
    <t>Johnson Inc</t>
  </si>
  <si>
    <t>Gregory-Mccarthy</t>
  </si>
  <si>
    <t>Woodward and Sons</t>
  </si>
  <si>
    <t>Mckenzie-Moore</t>
  </si>
  <si>
    <t>Cooper, Smith and Holmes</t>
  </si>
  <si>
    <t>Davis and Sons</t>
  </si>
  <si>
    <t>Trujillo, Mccullough and Drake</t>
  </si>
  <si>
    <t>Carpenter-Stanley</t>
  </si>
  <si>
    <t>Maxwell-Frederick</t>
  </si>
  <si>
    <t>Aguilar, Bowman and Smith</t>
  </si>
  <si>
    <t>Coleman Inc</t>
  </si>
  <si>
    <t>Mcgee and Sons</t>
  </si>
  <si>
    <t>Shelton Inc</t>
  </si>
  <si>
    <t>Jensen and Sons</t>
  </si>
  <si>
    <t>Browning-Hill</t>
  </si>
  <si>
    <t>Sanders, Roberts and Wilson</t>
  </si>
  <si>
    <t>Day-Wolfe</t>
  </si>
  <si>
    <t>Rush, Bradshaw and Davidson</t>
  </si>
  <si>
    <t>Cannon and Sons</t>
  </si>
  <si>
    <t>Dudley-Taylor</t>
  </si>
  <si>
    <t>Miranda, Benson and Hatfield</t>
  </si>
  <si>
    <t>Carpenter LLC</t>
  </si>
  <si>
    <t>Simpson, Torres and Gray</t>
  </si>
  <si>
    <t>Bauer, Haas and Schmidt</t>
  </si>
  <si>
    <t>Reeves, Allen and Rodriguez</t>
  </si>
  <si>
    <t>Atkins LLC</t>
  </si>
  <si>
    <t>Dorsey, Russell and Young</t>
  </si>
  <si>
    <t>Hernandez-Smith</t>
  </si>
  <si>
    <t>Davenport-Carroll</t>
  </si>
  <si>
    <t>Ward Group</t>
  </si>
  <si>
    <t>Sullivan Inc</t>
  </si>
  <si>
    <t>Reed-Erickson</t>
  </si>
  <si>
    <t>Jensen, Raymond and Perez</t>
  </si>
  <si>
    <t>Barrett-Hubbard</t>
  </si>
  <si>
    <t>Rodriguez-Wilson</t>
  </si>
  <si>
    <t>Hansen-Mcdaniel</t>
  </si>
  <si>
    <t>Pierce-White</t>
  </si>
  <si>
    <t>Scott-Turner</t>
  </si>
  <si>
    <t>Day Group</t>
  </si>
  <si>
    <t>Ramirez, Fuentes and Ellis</t>
  </si>
  <si>
    <t>Lee and Sons</t>
  </si>
  <si>
    <t>Fuller, Flores and Jimenez</t>
  </si>
  <si>
    <t>Gillespie-Anderson</t>
  </si>
  <si>
    <t>Clayton-Brooks</t>
  </si>
  <si>
    <t>White-Holden</t>
  </si>
  <si>
    <t>Thompson, Barnes and Phillips</t>
  </si>
  <si>
    <t>Brown-Hardy</t>
  </si>
  <si>
    <t>Bell, Lee and Garner</t>
  </si>
  <si>
    <t>Ramirez-Maddox</t>
  </si>
  <si>
    <t>Arellano, Nguyen and Taylor</t>
  </si>
  <si>
    <t>Berry Inc</t>
  </si>
  <si>
    <t>Ray, Washington and Marquez</t>
  </si>
  <si>
    <t>Bryant, White and Clark</t>
  </si>
  <si>
    <t>Mejia and Sons</t>
  </si>
  <si>
    <t>Ramirez and Sons</t>
  </si>
  <si>
    <t>Mccoy Group</t>
  </si>
  <si>
    <t>Robinson Inc</t>
  </si>
  <si>
    <t>King, Black and Erickson</t>
  </si>
  <si>
    <t>Roberson-Dixon</t>
  </si>
  <si>
    <t>Hill, Simmons and Carney</t>
  </si>
  <si>
    <t>Cummings, Smith and Acosta</t>
  </si>
  <si>
    <t>Graham, Martinez and Ray</t>
  </si>
  <si>
    <t>Fletcher, Patel and Cross</t>
  </si>
  <si>
    <t>Hawkins Group</t>
  </si>
  <si>
    <t>Franklin PLC</t>
  </si>
  <si>
    <t>Mendoza, Odonnell and Davis</t>
  </si>
  <si>
    <t>Pierce, Khan and Wright</t>
  </si>
  <si>
    <t>Dennis, George and Hicks</t>
  </si>
  <si>
    <t>Pope, Jones and Anderson</t>
  </si>
  <si>
    <t>Berg Group</t>
  </si>
  <si>
    <t>Boyd Inc</t>
  </si>
  <si>
    <t>Rodriguez, Martin and Robles</t>
  </si>
  <si>
    <t>Wade, Cortez and Brown</t>
  </si>
  <si>
    <t>Johnson-Carroll</t>
  </si>
  <si>
    <t>Davis, Smith and Simpson</t>
  </si>
  <si>
    <t>Johnson-Bradley</t>
  </si>
  <si>
    <t>Osborn, Roberts and Newman</t>
  </si>
  <si>
    <t>Steele Group</t>
  </si>
  <si>
    <t>Clements, Tucker and Copeland</t>
  </si>
  <si>
    <t>Richards Inc</t>
  </si>
  <si>
    <t>Contreras, Benjamin and Joseph</t>
  </si>
  <si>
    <t>Wood, Mcdonald and Bennett</t>
  </si>
  <si>
    <t>Lewis-Hernandez</t>
  </si>
  <si>
    <t>Harrington PLC</t>
  </si>
  <si>
    <t>Klein Group</t>
  </si>
  <si>
    <t>Watts Inc</t>
  </si>
  <si>
    <t>Garrison, Clark and Lopez</t>
  </si>
  <si>
    <t>Johnson-Morrison</t>
  </si>
  <si>
    <t>Wang-Rivera</t>
  </si>
  <si>
    <t>Grant-Roberts</t>
  </si>
  <si>
    <t>Moody, Washington and Dunn</t>
  </si>
  <si>
    <t>Aguirre, Martinez and Harrison</t>
  </si>
  <si>
    <t>Richardson PLC</t>
  </si>
  <si>
    <t>Gray, Kelly and Norris</t>
  </si>
  <si>
    <t>Kelly Inc</t>
  </si>
  <si>
    <t>Johnson PLC</t>
  </si>
  <si>
    <t>Pena-Deleon</t>
  </si>
  <si>
    <t>Montgomery Ltd</t>
  </si>
  <si>
    <t>Gray PLC</t>
  </si>
  <si>
    <t>Aguilar Ltd</t>
  </si>
  <si>
    <t>Phillips, Walter and Villarreal</t>
  </si>
  <si>
    <t>Long LLC</t>
  </si>
  <si>
    <t>King and Sons</t>
  </si>
  <si>
    <t>Griffin, Fox and Santos</t>
  </si>
  <si>
    <t>Romero, Davis and Anderson</t>
  </si>
  <si>
    <t>Schultz-Chambers</t>
  </si>
  <si>
    <t>Parker, Ray and Keller</t>
  </si>
  <si>
    <t>Russell-Garrett</t>
  </si>
  <si>
    <t>Frye Ltd</t>
  </si>
  <si>
    <t>Decker-Williams</t>
  </si>
  <si>
    <t>Humphrey PLC</t>
  </si>
  <si>
    <t>Stevenson-Paul</t>
  </si>
  <si>
    <t>Stone, Evans and Benson</t>
  </si>
  <si>
    <t>Gomez Ltd</t>
  </si>
  <si>
    <t>Mcgee-Ortiz</t>
  </si>
  <si>
    <t>Larson LLC</t>
  </si>
  <si>
    <t>Sanchez-Fowler</t>
  </si>
  <si>
    <t>Johnson, Wang and Anderson</t>
  </si>
  <si>
    <t>Miller-White</t>
  </si>
  <si>
    <t>Love, Dean and Miller</t>
  </si>
  <si>
    <t>Miller LLC</t>
  </si>
  <si>
    <t>Murray, Key and Simmons</t>
  </si>
  <si>
    <t>Lee-Flores</t>
  </si>
  <si>
    <t>Fleming-Rivera</t>
  </si>
  <si>
    <t>Harris Ltd</t>
  </si>
  <si>
    <t>Sanford Inc</t>
  </si>
  <si>
    <t>Fleming, Roberson and Martinez</t>
  </si>
  <si>
    <t>Murray, Fields and Norman</t>
  </si>
  <si>
    <t>Velazquez, Wright and Romero</t>
  </si>
  <si>
    <t>Carter-Peck</t>
  </si>
  <si>
    <t>Carpenter, Roberts and Randall</t>
  </si>
  <si>
    <t>Schmidt, Jackson and Savage</t>
  </si>
  <si>
    <t>Zamora-White</t>
  </si>
  <si>
    <t>Duncan-Manning</t>
  </si>
  <si>
    <t>Wilson-Walker</t>
  </si>
  <si>
    <t>Watkins-Ponce</t>
  </si>
  <si>
    <t>Weeks, Santiago and Andersen</t>
  </si>
  <si>
    <t>Taylor-Johnson</t>
  </si>
  <si>
    <t>Holmes and Sons</t>
  </si>
  <si>
    <t>Miller-Dalton</t>
  </si>
  <si>
    <t>Curry Group</t>
  </si>
  <si>
    <t>Cohen, Schwartz and Wilson</t>
  </si>
  <si>
    <t>Richard, Ashley and Tyler</t>
  </si>
  <si>
    <t>Brown-Ferguson</t>
  </si>
  <si>
    <t>Rivers LLC</t>
  </si>
  <si>
    <t>Brown Group</t>
  </si>
  <si>
    <t>Yang, Perry and White</t>
  </si>
  <si>
    <t>Bryant-Hinton</t>
  </si>
  <si>
    <t>Dean-Carpenter</t>
  </si>
  <si>
    <t>Adams PLC</t>
  </si>
  <si>
    <t>Hess-Elliott</t>
  </si>
  <si>
    <t>Chan Ltd</t>
  </si>
  <si>
    <t>Chandler Inc</t>
  </si>
  <si>
    <t>King PLC</t>
  </si>
  <si>
    <t>Wilson Ltd</t>
  </si>
  <si>
    <t>White and Sons</t>
  </si>
  <si>
    <t>Hutchinson-Alvarado</t>
  </si>
  <si>
    <t>Stone PLC</t>
  </si>
  <si>
    <t>Lopez Ltd</t>
  </si>
  <si>
    <t>Walsh-White</t>
  </si>
  <si>
    <t>Hunter-Jones</t>
  </si>
  <si>
    <t>Jones-Nelson</t>
  </si>
  <si>
    <t>Moore-Stewart</t>
  </si>
  <si>
    <t>Williams, Santana and Kelley</t>
  </si>
  <si>
    <t>Flores PLC</t>
  </si>
  <si>
    <t>Smith, Johnson and Fowler</t>
  </si>
  <si>
    <t>Harris-Jordan</t>
  </si>
  <si>
    <t>Harrison, Johnson and Brown</t>
  </si>
  <si>
    <t>Wolfe Inc</t>
  </si>
  <si>
    <t>Villegas-Sherman</t>
  </si>
  <si>
    <t>Bradshaw Inc</t>
  </si>
  <si>
    <t>Holden-Schwartz</t>
  </si>
  <si>
    <t>Hogan, James and Johnson</t>
  </si>
  <si>
    <t>Waller-Martinez</t>
  </si>
  <si>
    <t>Brewer, Mathis and Joseph</t>
  </si>
  <si>
    <t>West, Cox and Wall</t>
  </si>
  <si>
    <t>Chang-Smith</t>
  </si>
  <si>
    <t>Cole, Adams and Moreno</t>
  </si>
  <si>
    <t>Cummings Ltd</t>
  </si>
  <si>
    <t>Johnson, Adams and Taylor</t>
  </si>
  <si>
    <t>Adkins-Richard</t>
  </si>
  <si>
    <t>Gibson, Brown and Miller</t>
  </si>
  <si>
    <t>Tucker-Leon</t>
  </si>
  <si>
    <t>Luna, Sparks and Coleman</t>
  </si>
  <si>
    <t>Taylor Group</t>
  </si>
  <si>
    <t>Ramirez-Obrien</t>
  </si>
  <si>
    <t>Becker, Campbell and Pollard</t>
  </si>
  <si>
    <t>Lin, Nguyen and Brown</t>
  </si>
  <si>
    <t>Johnson-Taylor</t>
  </si>
  <si>
    <t>Thompson, Boone and Mills</t>
  </si>
  <si>
    <t>Rivera Group</t>
  </si>
  <si>
    <t>Tyler LLC</t>
  </si>
  <si>
    <t>Rivera, Neal and Barrett</t>
  </si>
  <si>
    <t>Hester-Carter</t>
  </si>
  <si>
    <t>Adams Group</t>
  </si>
  <si>
    <t>Walker Inc</t>
  </si>
  <si>
    <t>Lawrence, White and Leonard</t>
  </si>
  <si>
    <t>Hall, Juarez and Williams</t>
  </si>
  <si>
    <t>Hughes Ltd</t>
  </si>
  <si>
    <t>Alvarez-White</t>
  </si>
  <si>
    <t>Hurley-Tate</t>
  </si>
  <si>
    <t>Tran-Kramer</t>
  </si>
  <si>
    <t>Clark, Williams and Johnson</t>
  </si>
  <si>
    <t>Nguyen, Lowe and Baker</t>
  </si>
  <si>
    <t>Stewart, Houston and Johnson</t>
  </si>
  <si>
    <t>Baird-Benitez</t>
  </si>
  <si>
    <t>Lucas, Duncan and Barker</t>
  </si>
  <si>
    <t>Wood-Schneider</t>
  </si>
  <si>
    <t>Lyons-Sanders</t>
  </si>
  <si>
    <t>Miller, Young and Simmons</t>
  </si>
  <si>
    <t>Munoz Ltd</t>
  </si>
  <si>
    <t>Johnson, Robinson and Vargas</t>
  </si>
  <si>
    <t>Dennis-Harper</t>
  </si>
  <si>
    <t>Rivera PLC</t>
  </si>
  <si>
    <t>Young, Richardson and Miller</t>
  </si>
  <si>
    <t>Rojas Inc</t>
  </si>
  <si>
    <t>Obrien-Sanchez</t>
  </si>
  <si>
    <t>Munoz, Hinton and Wilson</t>
  </si>
  <si>
    <t>Peterson and Sons</t>
  </si>
  <si>
    <t>Porter, Allen and Daugherty</t>
  </si>
  <si>
    <t>Lindsey, Davis and Brown</t>
  </si>
  <si>
    <t>Young, Rodriguez and Mack</t>
  </si>
  <si>
    <t>Solis-Palmer</t>
  </si>
  <si>
    <t>Burke-Neal</t>
  </si>
  <si>
    <t>Anderson, Leonard and Swanson</t>
  </si>
  <si>
    <t>Chung-Nelson</t>
  </si>
  <si>
    <t>Hodges, Jenkins and Bryant</t>
  </si>
  <si>
    <t>Benjamin, Young and Garner</t>
  </si>
  <si>
    <t>Hayes-Hall</t>
  </si>
  <si>
    <t>Johnson, Terry and Brown</t>
  </si>
  <si>
    <t>Brooks and Sons</t>
  </si>
  <si>
    <t>Stone, Cruz and Brooks</t>
  </si>
  <si>
    <t>Vincent PLC</t>
  </si>
  <si>
    <t>Williams PLC</t>
  </si>
  <si>
    <t>Fuentes Ltd</t>
  </si>
  <si>
    <t>Santos, Obrien and Warren</t>
  </si>
  <si>
    <t>Ramirez Group</t>
  </si>
  <si>
    <t>Hall Inc</t>
  </si>
  <si>
    <t>White-Miller</t>
  </si>
  <si>
    <t>Hall, Hunt and Hess</t>
  </si>
  <si>
    <t>Cook Inc</t>
  </si>
  <si>
    <t>Leonard PLC</t>
  </si>
  <si>
    <t>Mcgee PLC</t>
  </si>
  <si>
    <t>Hernandez PLC</t>
  </si>
  <si>
    <t>Obrien LLC</t>
  </si>
  <si>
    <t>Schroeder-Donovan</t>
  </si>
  <si>
    <t>Wood, Buchanan and York</t>
  </si>
  <si>
    <t>Perkins, Campbell and Reid</t>
  </si>
  <si>
    <t>Thompson, Ritter and Green</t>
  </si>
  <si>
    <t>Austin PLC</t>
  </si>
  <si>
    <t>Ross-Douglas</t>
  </si>
  <si>
    <t>Martinez Ltd</t>
  </si>
  <si>
    <t>Thompson-Thomas</t>
  </si>
  <si>
    <t>Kline, Smith and Clark</t>
  </si>
  <si>
    <t>Williams, Cooper and Griffin</t>
  </si>
  <si>
    <t>Henry and Sons</t>
  </si>
  <si>
    <t>Newton PLC</t>
  </si>
  <si>
    <t>Berger-Rodriguez</t>
  </si>
  <si>
    <t>Brown-Johnson</t>
  </si>
  <si>
    <t>Oneal-Davis</t>
  </si>
  <si>
    <t>Jones PLC</t>
  </si>
  <si>
    <t>Blake and Sons</t>
  </si>
  <si>
    <t>Henry, Barnes and Robinson</t>
  </si>
  <si>
    <t>Dougherty, Lopez and Williamson</t>
  </si>
  <si>
    <t>Summers Group</t>
  </si>
  <si>
    <t>Peterson Inc</t>
  </si>
  <si>
    <t>Chen-Burns</t>
  </si>
  <si>
    <t>Porter Inc</t>
  </si>
  <si>
    <t>Ibarra-Holland</t>
  </si>
  <si>
    <t>Fisher, Andrews and Taylor</t>
  </si>
  <si>
    <t>Hardy Inc</t>
  </si>
  <si>
    <t>Tucker Group</t>
  </si>
  <si>
    <t>Oconnell Inc</t>
  </si>
  <si>
    <t>Johnson, Martinez and Davis</t>
  </si>
  <si>
    <t>Thomas, Collins and Wong</t>
  </si>
  <si>
    <t>Coleman, Stewart and Romero</t>
  </si>
  <si>
    <t>Fernandez, Olson and Logan</t>
  </si>
  <si>
    <t>Perez-Taylor</t>
  </si>
  <si>
    <t>Lawrence Inc</t>
  </si>
  <si>
    <t>Lee-Little</t>
  </si>
  <si>
    <t>Barber, Johnson and Scott</t>
  </si>
  <si>
    <t>Young and Sons</t>
  </si>
  <si>
    <t>Moss, Brown and Shaw</t>
  </si>
  <si>
    <t>Aguirre, Brown and Roberts</t>
  </si>
  <si>
    <t>Clark, Jennings and Fuller</t>
  </si>
  <si>
    <t>Moore Group</t>
  </si>
  <si>
    <t>Burton-Smith</t>
  </si>
  <si>
    <t>Williams, Williamson and Scott</t>
  </si>
  <si>
    <t>Lester-Turner</t>
  </si>
  <si>
    <t>Thomas Inc</t>
  </si>
  <si>
    <t>Tyler Ltd</t>
  </si>
  <si>
    <t>Rodriguez PLC</t>
  </si>
  <si>
    <t>Salinas Ltd</t>
  </si>
  <si>
    <t>Hunter Group</t>
  </si>
  <si>
    <t>Gonzales-Mcmillan</t>
  </si>
  <si>
    <t>Washington, Wilson and Wilson</t>
  </si>
  <si>
    <t>Mccormick Inc</t>
  </si>
  <si>
    <t>Eye position good like agree another general.</t>
  </si>
  <si>
    <t>Above budget several future now girl inside.</t>
  </si>
  <si>
    <t>Others everything research top pick eat security.</t>
  </si>
  <si>
    <t>Way firm already minute.</t>
  </si>
  <si>
    <t>Possible wind break tree reality.</t>
  </si>
  <si>
    <t>Form but wish then speak trouble few.</t>
  </si>
  <si>
    <t>Late pick order herself if structure around.</t>
  </si>
  <si>
    <t>World dream new know.</t>
  </si>
  <si>
    <t>Voice must spend trip.</t>
  </si>
  <si>
    <t>Knowledge cost inside meeting computer.</t>
  </si>
  <si>
    <t>Behind would campaign TV stay material.</t>
  </si>
  <si>
    <t>Environmental city produce argue treatment position.</t>
  </si>
  <si>
    <t>Item early seem listen bring own.</t>
  </si>
  <si>
    <t>Result economic without what realize girl.</t>
  </si>
  <si>
    <t>Apply else talk since.</t>
  </si>
  <si>
    <t>Type clear Mr.</t>
  </si>
  <si>
    <t>Ago maybe rock.</t>
  </si>
  <si>
    <t>Store group learn body.</t>
  </si>
  <si>
    <t>Smile need who.</t>
  </si>
  <si>
    <t>Year certainly option person push resource.</t>
  </si>
  <si>
    <t>Young fire else none.</t>
  </si>
  <si>
    <t>Recognize himself two rather weight.</t>
  </si>
  <si>
    <t>Program foreign name during.</t>
  </si>
  <si>
    <t>Recent off character.</t>
  </si>
  <si>
    <t>Truth left gun sure.</t>
  </si>
  <si>
    <t>Character stop unit sport history people general.</t>
  </si>
  <si>
    <t>From bit my more.</t>
  </si>
  <si>
    <t>Explain require around too.</t>
  </si>
  <si>
    <t>Away create use air wear strong sure.</t>
  </si>
  <si>
    <t>Let north former board.</t>
  </si>
  <si>
    <t>Nation recognize offer answer drop trade.</t>
  </si>
  <si>
    <t>Study although lead state eight.</t>
  </si>
  <si>
    <t>Explain long thank by expect just.</t>
  </si>
  <si>
    <t>Stuff billion foot year.</t>
  </si>
  <si>
    <t>Political amount moment federal.</t>
  </si>
  <si>
    <t>Painting table anyone start college end.</t>
  </si>
  <si>
    <t>Write different always listen citizen black.</t>
  </si>
  <si>
    <t>Do similar in industry.</t>
  </si>
  <si>
    <t>Manager maintain threat but rather almost.</t>
  </si>
  <si>
    <t>Usually throughout eight significant.</t>
  </si>
  <si>
    <t>Then city television young enter soldier hundred.</t>
  </si>
  <si>
    <t>Lead during enjoy particularly write likely.</t>
  </si>
  <si>
    <t>See whose light.</t>
  </si>
  <si>
    <t>Meet that television heavy near serve image.</t>
  </si>
  <si>
    <t>Piece hit thousand amount red account.</t>
  </si>
  <si>
    <t>Use majority magazine form meeting son fall range.</t>
  </si>
  <si>
    <t>Operation physical central front thank let sound.</t>
  </si>
  <si>
    <t>Recent ready your hit wear.</t>
  </si>
  <si>
    <t>Attack know talk century kind board fund.</t>
  </si>
  <si>
    <t>Game them continue along main.</t>
  </si>
  <si>
    <t>Job financial scientist.</t>
  </si>
  <si>
    <t>Place born evening author drug.</t>
  </si>
  <si>
    <t>Former during development as.</t>
  </si>
  <si>
    <t>My model where imagine interview.</t>
  </si>
  <si>
    <t>Spend risk my reflect.</t>
  </si>
  <si>
    <t>Focus add everyone central.</t>
  </si>
  <si>
    <t>Total government picture important shake account.</t>
  </si>
  <si>
    <t>Program must modern draw together.</t>
  </si>
  <si>
    <t>Candidate seek station several bill why contain.</t>
  </si>
  <si>
    <t>Second put sister store decision good help.</t>
  </si>
  <si>
    <t>Want which pressure bad go plan employee.</t>
  </si>
  <si>
    <t>Field both politics rock thing.</t>
  </si>
  <si>
    <t>Others give point TV plan.</t>
  </si>
  <si>
    <t>Stop major certain person for improve.</t>
  </si>
  <si>
    <t>Color particularly dinner campaign example.</t>
  </si>
  <si>
    <t>Certain draw should source.</t>
  </si>
  <si>
    <t>Mind window lot moment.</t>
  </si>
  <si>
    <t>Entire explain support.</t>
  </si>
  <si>
    <t>Themselves imagine born statement movement.</t>
  </si>
  <si>
    <t>Professional base national happen watch professional.</t>
  </si>
  <si>
    <t>Trade relationship outside use structure door most.</t>
  </si>
  <si>
    <t>Experience suggest receive child our finally race.</t>
  </si>
  <si>
    <t>Site worry new indeed current we.</t>
  </si>
  <si>
    <t>Administration young live industry travel wonder.</t>
  </si>
  <si>
    <t>Green improve improve nature north need.</t>
  </si>
  <si>
    <t>Language either foot.</t>
  </si>
  <si>
    <t>Between win job boy how society.</t>
  </si>
  <si>
    <t>Tax camera affect admit plan wish see.</t>
  </si>
  <si>
    <t>Power past south Mr family.</t>
  </si>
  <si>
    <t>Camera information happen more.</t>
  </si>
  <si>
    <t>Account popular send lose she.</t>
  </si>
  <si>
    <t>Ago kitchen activity opportunity force open could.</t>
  </si>
  <si>
    <t>Thus be require every article see success.</t>
  </si>
  <si>
    <t>Figure position prove fast performance.</t>
  </si>
  <si>
    <t>Particularly far gas point.</t>
  </si>
  <si>
    <t>While Mrs generation save alone.</t>
  </si>
  <si>
    <t>Effort record present somebody.</t>
  </si>
  <si>
    <t>Ago blood leave at.</t>
  </si>
  <si>
    <t>Say building cultural imagine.</t>
  </si>
  <si>
    <t>Little arm plant give during instead.</t>
  </si>
  <si>
    <t>Head early huge himself.</t>
  </si>
  <si>
    <t>Report consumer language newspaper.</t>
  </si>
  <si>
    <t>Parent score ball size car figure.</t>
  </si>
  <si>
    <t>Happy wrong toward rate.</t>
  </si>
  <si>
    <t>Alone speak theory around support kind.</t>
  </si>
  <si>
    <t>Media water nice wall soon act agency cup.</t>
  </si>
  <si>
    <t>Occur second talk experience share line treatment.</t>
  </si>
  <si>
    <t>Likely glass star beat suggest agent.</t>
  </si>
  <si>
    <t>Now professor can do modern when mention.</t>
  </si>
  <si>
    <t>Its decide environment task then bad alone.</t>
  </si>
  <si>
    <t>Get herself nice measure magazine.</t>
  </si>
  <si>
    <t>When single view tough especially program trouble think.</t>
  </si>
  <si>
    <t>Yourself industry let sport crime prove ok.</t>
  </si>
  <si>
    <t>Entire worry want yard serious large important.</t>
  </si>
  <si>
    <t>Enter hand put Congress car question career end.</t>
  </si>
  <si>
    <t>Open most available various that discover.</t>
  </si>
  <si>
    <t>Choice building standard early culture top Republican.</t>
  </si>
  <si>
    <t>Get reach blood where will challenge.</t>
  </si>
  <si>
    <t>Bank allow represent high.</t>
  </si>
  <si>
    <t>Authority present piece necessary.</t>
  </si>
  <si>
    <t>Whose tax bank bed explain.</t>
  </si>
  <si>
    <t>Well herself pass institution pattern city.</t>
  </si>
  <si>
    <t>Perform manager sure market purpose next time ball.</t>
  </si>
  <si>
    <t>Trade position trial turn year hundred fish yard.</t>
  </si>
  <si>
    <t>Add leave into represent pretty.</t>
  </si>
  <si>
    <t>Method miss clear available probably with.</t>
  </si>
  <si>
    <t>Line take citizen property.</t>
  </si>
  <si>
    <t>Example career direction development view.</t>
  </si>
  <si>
    <t>Type seem place become kid six.</t>
  </si>
  <si>
    <t>Generation voice drive candidate feeling grow.</t>
  </si>
  <si>
    <t>Any the kid strong.</t>
  </si>
  <si>
    <t>Large at student guess difference.</t>
  </si>
  <si>
    <t>Think area attorney treatment note fund actually of.</t>
  </si>
  <si>
    <t>Economy plan more sometimes study maybe yeah final.</t>
  </si>
  <si>
    <t>Financial yeah community cold common operation remember goal.</t>
  </si>
  <si>
    <t>Read security name prove type.</t>
  </si>
  <si>
    <t>Free ok treatment happen push foreign figure.</t>
  </si>
  <si>
    <t>Investment pick of realize talk bank will.</t>
  </si>
  <si>
    <t>Resource forward join statement stop lawyer family.</t>
  </si>
  <si>
    <t>Cover radio simple less eat.</t>
  </si>
  <si>
    <t>Through door middle agent build action.</t>
  </si>
  <si>
    <t>Interesting peace look property evening per himself.</t>
  </si>
  <si>
    <t>That very training.</t>
  </si>
  <si>
    <t>Kitchen author enjoy current investment open.</t>
  </si>
  <si>
    <t>Similar indicate soldier building either claim officer.</t>
  </si>
  <si>
    <t>Degree box democratic detail.</t>
  </si>
  <si>
    <t>Know stay according away market board professional piece.</t>
  </si>
  <si>
    <t>Add nearly line hope.</t>
  </si>
  <si>
    <t>Gun style production over perform.</t>
  </si>
  <si>
    <t>Enough growth attorney town.</t>
  </si>
  <si>
    <t>Son religious discuss bit occur.</t>
  </si>
  <si>
    <t>Success case town them onto.</t>
  </si>
  <si>
    <t>Perform star little soon much level see.</t>
  </si>
  <si>
    <t>High strong table son return let.</t>
  </si>
  <si>
    <t>Whose democratic room create four nearly.</t>
  </si>
  <si>
    <t>Guy if center son different artist population special.</t>
  </si>
  <si>
    <t>Cost everyone need image bank.</t>
  </si>
  <si>
    <t>Rock possible sell car public.</t>
  </si>
  <si>
    <t>Account can here book.</t>
  </si>
  <si>
    <t>Different manager situation save.</t>
  </si>
  <si>
    <t>Stuff decision whose.</t>
  </si>
  <si>
    <t>Seem wall through outside front.</t>
  </si>
  <si>
    <t>Light than hotel course mean society.</t>
  </si>
  <si>
    <t>Despite party start seem identify amount.</t>
  </si>
  <si>
    <t>Realize boy old religious blood character technology.</t>
  </si>
  <si>
    <t>Avoid follow their day protect professor speak.</t>
  </si>
  <si>
    <t>Relationship pull list bar among.</t>
  </si>
  <si>
    <t>Even he pretty of career investment must.</t>
  </si>
  <si>
    <t>Each sense amount two may like put week.</t>
  </si>
  <si>
    <t>Person around decade blood sell impact top.</t>
  </si>
  <si>
    <t>Choose defense language win choose unit.</t>
  </si>
  <si>
    <t>Apply seek character growth make class perhaps.</t>
  </si>
  <si>
    <t>Nothing break teacher summer keep.</t>
  </si>
  <si>
    <t>Wait market bar south fund treat.</t>
  </si>
  <si>
    <t>Responsibility industry laugh really apply than.</t>
  </si>
  <si>
    <t>Boy ago stop newspaper hospital else participant between.</t>
  </si>
  <si>
    <t>Think suffer truth opportunity.</t>
  </si>
  <si>
    <t>None economic suggest father.</t>
  </si>
  <si>
    <t>Others not entire action quality.</t>
  </si>
  <si>
    <t>Choose dream color majority continue computer.</t>
  </si>
  <si>
    <t>Mission Republican third.</t>
  </si>
  <si>
    <t>Course able weight environment pass produce Congress.</t>
  </si>
  <si>
    <t>Million cause nice money young.</t>
  </si>
  <si>
    <t>Wonder oil life day suffer month statement study.</t>
  </si>
  <si>
    <t>Commercial herself popular loss.</t>
  </si>
  <si>
    <t>Arrive that rock a.</t>
  </si>
  <si>
    <t>Compare official all size.</t>
  </si>
  <si>
    <t>Practice young book data community around offer.</t>
  </si>
  <si>
    <t>Effort oil night wish hour.</t>
  </si>
  <si>
    <t>Office western strong with.</t>
  </si>
  <si>
    <t>Learn fish tax practice her lawyer.</t>
  </si>
  <si>
    <t>Involve what month financial too political take.</t>
  </si>
  <si>
    <t>Score result which week.</t>
  </si>
  <si>
    <t>Heart hit must special imagine economic simple someone.</t>
  </si>
  <si>
    <t>Peace candidate room try child level idea.</t>
  </si>
  <si>
    <t>Network under year its deep pressure born.</t>
  </si>
  <si>
    <t>Member little deal speech image tree.</t>
  </si>
  <si>
    <t>Employee have television reflect rate woman.</t>
  </si>
  <si>
    <t>Mind event measure whether watch.</t>
  </si>
  <si>
    <t>Yes leave write truth local.</t>
  </si>
  <si>
    <t>Adult degree rise Mrs white vote cup summer.</t>
  </si>
  <si>
    <t>Half traditional individual it thought expert blood teacher.</t>
  </si>
  <si>
    <t>Hair power plant four allow affect.</t>
  </si>
  <si>
    <t>Gun drop begin enough concern.</t>
  </si>
  <si>
    <t>Environment particular design manage street bring these fish.</t>
  </si>
  <si>
    <t>Travel better quite along available must represent sit.</t>
  </si>
  <si>
    <t>Relate explain be budget stay leg mention.</t>
  </si>
  <si>
    <t>Difference guy act mouth community.</t>
  </si>
  <si>
    <t>Whom include vote stock.</t>
  </si>
  <si>
    <t>Role company person.</t>
  </si>
  <si>
    <t>Hotel deal recent though include.</t>
  </si>
  <si>
    <t>Machine of better idea.</t>
  </si>
  <si>
    <t>Shoulder land husband interest book teacher.</t>
  </si>
  <si>
    <t>Industry their live nice.</t>
  </si>
  <si>
    <t>Sea consider throw feel black civil around position.</t>
  </si>
  <si>
    <t>Kitchen final probably employee we perhaps.</t>
  </si>
  <si>
    <t>Similar most discuss at church.</t>
  </si>
  <si>
    <t>Toward game respond.</t>
  </si>
  <si>
    <t>Moment girl paper quality beautiful car.</t>
  </si>
  <si>
    <t>Participant bill project fight.</t>
  </si>
  <si>
    <t>Offer lot some pretty.</t>
  </si>
  <si>
    <t>Head prepare toward school out majority general.</t>
  </si>
  <si>
    <t>Way garden single few information take keep.</t>
  </si>
  <si>
    <t>Manage may computer to.</t>
  </si>
  <si>
    <t>Win fly run opportunity later.</t>
  </si>
  <si>
    <t>Line challenge both radio challenge style finally.</t>
  </si>
  <si>
    <t>Animal ahead financial whom author role.</t>
  </si>
  <si>
    <t>Until energy eye often particularly forward light.</t>
  </si>
  <si>
    <t>Ground decade away.</t>
  </si>
  <si>
    <t>Large treat soldier player beautiful peace.</t>
  </si>
  <si>
    <t>Physical enter low in computer head morning.</t>
  </si>
  <si>
    <t>Likely rich training difficult reality shake quickly size.</t>
  </si>
  <si>
    <t>Fish suggest pay price away threat anything sure.</t>
  </si>
  <si>
    <t>Single civil may.</t>
  </si>
  <si>
    <t>Camera eight store method then government organization left.</t>
  </si>
  <si>
    <t>Seem feel quality say program.</t>
  </si>
  <si>
    <t>Individual event television mission.</t>
  </si>
  <si>
    <t>Sure budget under far town just deep break.</t>
  </si>
  <si>
    <t>Side until boy.</t>
  </si>
  <si>
    <t>Herself maintain range bag president.</t>
  </si>
  <si>
    <t>Leave century mission including her before poor success.</t>
  </si>
  <si>
    <t>Especially why parent spring beautiful majority.</t>
  </si>
  <si>
    <t>Song pattern maybe good son kitchen.</t>
  </si>
  <si>
    <t>Remember parent another style.</t>
  </si>
  <si>
    <t>Mean west indeed.</t>
  </si>
  <si>
    <t>Hard carry Democrat foreign.</t>
  </si>
  <si>
    <t>However fly happy.</t>
  </si>
  <si>
    <t>Group role information election fast concern whatever.</t>
  </si>
  <si>
    <t>Interest both garden weight benefit similar determine.</t>
  </si>
  <si>
    <t>Leader less heart happen avoid.</t>
  </si>
  <si>
    <t>Product effect herself remember young say soon country.</t>
  </si>
  <si>
    <t>Cold wind tax theory arm happen claim.</t>
  </si>
  <si>
    <t>Week certainly even and.</t>
  </si>
  <si>
    <t>Establish business American second pull watch.</t>
  </si>
  <si>
    <t>Sit from tend water.</t>
  </si>
  <si>
    <t>Ever evening interest education.</t>
  </si>
  <si>
    <t>Serious end artist hear spring.</t>
  </si>
  <si>
    <t>Be again need check.</t>
  </si>
  <si>
    <t>Hear provide upon.</t>
  </si>
  <si>
    <t>Way yet give teach realize.</t>
  </si>
  <si>
    <t>Door into man always citizen she.</t>
  </si>
  <si>
    <t>Individual down class most piece mention.</t>
  </si>
  <si>
    <t>Market address school unit recently.</t>
  </si>
  <si>
    <t>Employee value soon tax.</t>
  </si>
  <si>
    <t>Easy future modern senior that minute.</t>
  </si>
  <si>
    <t>Whose interesting left buy everyone know.</t>
  </si>
  <si>
    <t>Former past finally training cost voice close approach.</t>
  </si>
  <si>
    <t>Such under above away.</t>
  </si>
  <si>
    <t>Degree develop training teach.</t>
  </si>
  <si>
    <t>Management soon why huge player health sister thought.</t>
  </si>
  <si>
    <t>Movie data five all describe talk recently.</t>
  </si>
  <si>
    <t>By stay especially understand Mrs.</t>
  </si>
  <si>
    <t>North mission girl after into loss room.</t>
  </si>
  <si>
    <t>Large medical organization drive.</t>
  </si>
  <si>
    <t>Half back country smile have.</t>
  </si>
  <si>
    <t>Partner compare history body cost political various room.</t>
  </si>
  <si>
    <t>Season identify security part discover establish situation.</t>
  </si>
  <si>
    <t>Effect could sign resource.</t>
  </si>
  <si>
    <t>Heavy company authority will organization ok.</t>
  </si>
  <si>
    <t>Focus world skill standard.</t>
  </si>
  <si>
    <t>Will policy position fly.</t>
  </si>
  <si>
    <t>But story list resource mean.</t>
  </si>
  <si>
    <t>It pretty explain dinner let.</t>
  </si>
  <si>
    <t>Fire quality direction.</t>
  </si>
  <si>
    <t>Magazine candidate make as box during.</t>
  </si>
  <si>
    <t>News society film may site guess administration.</t>
  </si>
  <si>
    <t>Recently place next stuff boy.</t>
  </si>
  <si>
    <t>Reflect finish should card than.</t>
  </si>
  <si>
    <t>Fine ever fight focus TV.</t>
  </si>
  <si>
    <t>Book rock nice manage father then plan strategy.</t>
  </si>
  <si>
    <t>Effort finish give resource up coach.</t>
  </si>
  <si>
    <t>Drop guy machine lose act common.</t>
  </si>
  <si>
    <t>Democrat true song paper community report.</t>
  </si>
  <si>
    <t>Soldier unit energy raise through.</t>
  </si>
  <si>
    <t>Sort ready a serious maintain quality various voice.</t>
  </si>
  <si>
    <t>Opportunity sit positive walk truth save better.</t>
  </si>
  <si>
    <t>Statement production set partner stop.</t>
  </si>
  <si>
    <t>Society that phone option.</t>
  </si>
  <si>
    <t>Although court thus now.</t>
  </si>
  <si>
    <t>Compare partner despite growth color interview standard.</t>
  </si>
  <si>
    <t>Work past party where prepare official.</t>
  </si>
  <si>
    <t>Spend discuss there tend ago.</t>
  </si>
  <si>
    <t>Edge run Democrat design themselves left experience despite.</t>
  </si>
  <si>
    <t>Say environmental number house also present less PM.</t>
  </si>
  <si>
    <t>Magazine husband pretty power drop.</t>
  </si>
  <si>
    <t>Air difference itself remain rich offer but.</t>
  </si>
  <si>
    <t>Behavior certainly class perform hundred.</t>
  </si>
  <si>
    <t>Stand already two federal amount decide deep.</t>
  </si>
  <si>
    <t>Purpose recently up commercial others.</t>
  </si>
  <si>
    <t>Wish send this if.</t>
  </si>
  <si>
    <t>Music kitchen key write.</t>
  </si>
  <si>
    <t>Over look argue brother party.</t>
  </si>
  <si>
    <t>Adult scene individual behind.</t>
  </si>
  <si>
    <t>Least central top population finish early standard.</t>
  </si>
  <si>
    <t>Indeed nearly top sound city.</t>
  </si>
  <si>
    <t>Mention scene add deep her cold cell.</t>
  </si>
  <si>
    <t>Everybody law strong skill attorney hope read.</t>
  </si>
  <si>
    <t>Author adult within magazine rich event.</t>
  </si>
  <si>
    <t>Throughout him rich apply since thank land line.</t>
  </si>
  <si>
    <t>Shake able mean.</t>
  </si>
  <si>
    <t>Worker value wall provide cover star.</t>
  </si>
  <si>
    <t>Science close necessary get type.</t>
  </si>
  <si>
    <t>Social know offer former middle would.</t>
  </si>
  <si>
    <t>Business continue suddenly ready.</t>
  </si>
  <si>
    <t>Lot police discussion.</t>
  </si>
  <si>
    <t>Man girl word begin.</t>
  </si>
  <si>
    <t>Fact realize few outside buy personal.</t>
  </si>
  <si>
    <t>Anyone simply look.</t>
  </si>
  <si>
    <t>Whatever apply or friend responsibility.</t>
  </si>
  <si>
    <t>Popular join together clearly religious military forget.</t>
  </si>
  <si>
    <t>Activity friend style ok step.</t>
  </si>
  <si>
    <t>That election out.</t>
  </si>
  <si>
    <t>Begin face role human enter.</t>
  </si>
  <si>
    <t>East beat population improve article author matter resource.</t>
  </si>
  <si>
    <t>By environment our ahead performance first.</t>
  </si>
  <si>
    <t>North already ball summer item letter simple.</t>
  </si>
  <si>
    <t>Radio hour evidence event expect.</t>
  </si>
  <si>
    <t>Full article hand look assume early.</t>
  </si>
  <si>
    <t>Window again hold appear collection.</t>
  </si>
  <si>
    <t>Rich score father woman Democrat court create.</t>
  </si>
  <si>
    <t>Consider southern expect chair theory when.</t>
  </si>
  <si>
    <t>Development risk itself find go spend Republican.</t>
  </si>
  <si>
    <t>Information well window store week radio.</t>
  </si>
  <si>
    <t>Mr modern from officer.</t>
  </si>
  <si>
    <t>Agree reason operation eat radio study.</t>
  </si>
  <si>
    <t>Everything the continue discover system other.</t>
  </si>
  <si>
    <t>Administration eye meeting name line mean.</t>
  </si>
  <si>
    <t>Could father while pick tonight.</t>
  </si>
  <si>
    <t>Back almost child fire.</t>
  </si>
  <si>
    <t>Early record threat produce other interview debate.</t>
  </si>
  <si>
    <t>Resource ability seven rich.</t>
  </si>
  <si>
    <t>Item information address perform lead voice.</t>
  </si>
  <si>
    <t>Happen want know them.</t>
  </si>
  <si>
    <t>Detail those any successful tonight address teach.</t>
  </si>
  <si>
    <t>Look help mouth develop record seem.</t>
  </si>
  <si>
    <t>Exist special and response.</t>
  </si>
  <si>
    <t>Money task final water memory Democrat financial.</t>
  </si>
  <si>
    <t>Oil suffer prove position.</t>
  </si>
  <si>
    <t>Approach source to organization nature.</t>
  </si>
  <si>
    <t>Notice so research born.</t>
  </si>
  <si>
    <t>Good ready best group agent.</t>
  </si>
  <si>
    <t>Save month policy itself chance.</t>
  </si>
  <si>
    <t>Group forget country road better.</t>
  </si>
  <si>
    <t>Organization wife difficult performance four.</t>
  </si>
  <si>
    <t>Life this subject language.</t>
  </si>
  <si>
    <t>Card figure support morning foot will.</t>
  </si>
  <si>
    <t>Chance effort value know weight shake.</t>
  </si>
  <si>
    <t>Establish again color.</t>
  </si>
  <si>
    <t>Another citizen better safe interest.</t>
  </si>
  <si>
    <t>Although sound threat discussion management.</t>
  </si>
  <si>
    <t>Human us less recently store.</t>
  </si>
  <si>
    <t>North those player theory film.</t>
  </si>
  <si>
    <t>Authority film throw listen.</t>
  </si>
  <si>
    <t>Surface sense citizen tree class sister on.</t>
  </si>
  <si>
    <t>Heavy building tend per whose society nor.</t>
  </si>
  <si>
    <t>Tonight goal already space network.</t>
  </si>
  <si>
    <t>Ability measure him environmental assume father.</t>
  </si>
  <si>
    <t>First he beat capital.</t>
  </si>
  <si>
    <t>Power thought would believe against customer truth.</t>
  </si>
  <si>
    <t>Spend information he various truth.</t>
  </si>
  <si>
    <t>Join even heart second actually eight.</t>
  </si>
  <si>
    <t>Also tonight positive represent.</t>
  </si>
  <si>
    <t>Scene different information eight hope.</t>
  </si>
  <si>
    <t>Talk ready sense clear we ago.</t>
  </si>
  <si>
    <t>Age</t>
  </si>
  <si>
    <t>First Name</t>
  </si>
  <si>
    <t>Second Name</t>
  </si>
  <si>
    <t>Class</t>
  </si>
  <si>
    <t>Amount</t>
  </si>
  <si>
    <t xml:space="preserve">Maureen </t>
  </si>
  <si>
    <t>Njoki</t>
  </si>
  <si>
    <t>Data Science</t>
  </si>
  <si>
    <t xml:space="preserve">Mwenga </t>
  </si>
  <si>
    <t>Felix</t>
  </si>
  <si>
    <t>Data Engineering</t>
  </si>
  <si>
    <t xml:space="preserve">Joshua </t>
  </si>
  <si>
    <t>Paul</t>
  </si>
  <si>
    <t>Cameline</t>
  </si>
  <si>
    <t>Njoroge</t>
  </si>
  <si>
    <t>% Discount</t>
  </si>
  <si>
    <t>Total Units Sold</t>
  </si>
  <si>
    <t>Sum of Total Sales</t>
  </si>
  <si>
    <t>Sum of Net Sales</t>
  </si>
  <si>
    <t>Sum of Discount</t>
  </si>
  <si>
    <t>Sum</t>
  </si>
  <si>
    <t>Average</t>
  </si>
  <si>
    <t>Count</t>
  </si>
  <si>
    <t>Max</t>
  </si>
  <si>
    <t>Min</t>
  </si>
  <si>
    <t>Rating</t>
  </si>
  <si>
    <t>sales</t>
  </si>
  <si>
    <t>Bonus eligibility</t>
  </si>
  <si>
    <t>Bonus eligibility(or)</t>
  </si>
  <si>
    <t>lay off</t>
  </si>
  <si>
    <t>NAME</t>
  </si>
  <si>
    <t xml:space="preserve">DEPARTMENT </t>
  </si>
  <si>
    <t>REGION</t>
  </si>
  <si>
    <t>SALES</t>
  </si>
  <si>
    <t>Faith</t>
  </si>
  <si>
    <t>John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</si>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</sst>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9"/>
  <sheetViews>
    <sheetView tabSelected="1" topLeftCell="W1" workbookViewId="0">
      <pane ySplit="1" topLeftCell="A2" activePane="bottomLeft" state="frozen"/>
      <selection pane="bottomLeft" activeCell="Z19" sqref="Z19"/>
    </sheetView>
  </sheetViews>
  <sheetFormatPr defaultRowHeight="14.5" x14ac:dyDescent="0.35"/>
  <cols>
    <col min="1" max="1" width="12.1796875" bestFit="1" customWidth="1"/>
    <col min="2" max="2" width="22" bestFit="1" customWidth="1"/>
    <col min="3" max="3" width="11.90625" bestFit="1" customWidth="1"/>
    <col min="4" max="4" width="9.1796875" bestFit="1" customWidth="1"/>
    <col min="5" max="5" width="10.08984375" bestFit="1" customWidth="1"/>
    <col min="7" max="7" width="10" bestFit="1" customWidth="1"/>
    <col min="8" max="8" width="10" customWidth="1"/>
    <col min="9" max="9" width="13.1796875" bestFit="1" customWidth="1"/>
    <col min="10" max="10" width="15.90625" bestFit="1" customWidth="1"/>
    <col min="11" max="11" width="9.7265625" style="8" bestFit="1" customWidth="1"/>
    <col min="12" max="13" width="10.7265625" style="8" customWidth="1"/>
    <col min="14" max="14" width="15.26953125" style="8" bestFit="1" customWidth="1"/>
    <col min="15" max="15" width="18.6328125" style="8" bestFit="1" customWidth="1"/>
    <col min="16" max="16" width="10.90625" bestFit="1" customWidth="1"/>
    <col min="17" max="17" width="10.90625" customWidth="1"/>
    <col min="18" max="18" width="14.54296875" style="8" bestFit="1" customWidth="1"/>
    <col min="19" max="19" width="9.1796875" bestFit="1" customWidth="1"/>
    <col min="20" max="20" width="10.90625" bestFit="1" customWidth="1"/>
    <col min="21" max="21" width="12.26953125" bestFit="1" customWidth="1"/>
    <col min="22" max="22" width="29.36328125" bestFit="1" customWidth="1"/>
    <col min="23" max="23" width="16.08984375" bestFit="1" customWidth="1"/>
    <col min="24" max="24" width="16.08984375" customWidth="1"/>
    <col min="25" max="25" width="57.453125" bestFit="1" customWidth="1"/>
    <col min="26" max="26" width="16" bestFit="1" customWidth="1"/>
    <col min="27" max="27" width="12.26953125" bestFit="1" customWidth="1"/>
    <col min="28" max="28" width="9.81640625" bestFit="1" customWidth="1"/>
    <col min="30" max="30" width="9.81640625" bestFit="1" customWidth="1"/>
  </cols>
  <sheetData>
    <row r="1" spans="1:31" s="3" customFormat="1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1559</v>
      </c>
      <c r="I1" s="2"/>
      <c r="J1" s="2"/>
      <c r="K1" s="7" t="s">
        <v>7</v>
      </c>
      <c r="L1" s="7" t="s">
        <v>8</v>
      </c>
      <c r="M1" s="7" t="s">
        <v>1562</v>
      </c>
      <c r="N1" s="7" t="s">
        <v>1560</v>
      </c>
      <c r="O1" s="7" t="s">
        <v>1561</v>
      </c>
      <c r="P1" s="2" t="s">
        <v>9</v>
      </c>
      <c r="Q1" s="2" t="s">
        <v>1548</v>
      </c>
      <c r="R1" s="7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1558</v>
      </c>
      <c r="Y1" s="2" t="s">
        <v>16</v>
      </c>
    </row>
    <row r="2" spans="1:31" x14ac:dyDescent="0.35">
      <c r="A2" t="s">
        <v>361</v>
      </c>
      <c r="B2" t="s">
        <v>735</v>
      </c>
      <c r="C2" t="s">
        <v>766</v>
      </c>
      <c r="D2" t="s">
        <v>772</v>
      </c>
      <c r="E2" s="1">
        <v>44013</v>
      </c>
      <c r="F2" t="s">
        <v>781</v>
      </c>
      <c r="G2">
        <v>11</v>
      </c>
      <c r="H2" t="str">
        <f>IF(G2&gt;=30, "High Sales", IF(G2&gt;=15, "Average Sales", "Low Sales"))</f>
        <v>Low Sales</v>
      </c>
      <c r="I2" t="str">
        <f>IF(G2&gt;25, "Above Average", "Below Average")</f>
        <v>Below Average</v>
      </c>
      <c r="K2" s="8">
        <v>983</v>
      </c>
      <c r="L2" s="8">
        <v>10813</v>
      </c>
      <c r="M2" s="8" t="str">
        <f>IF(AND(G2&lt;5,L2&lt;5000), "Redundant", "Maintain")</f>
        <v>Maintain</v>
      </c>
      <c r="N2" s="8" t="str">
        <f>IF(AND(G2&gt;40,L2&gt;50000), "Eligible", "Ineligible")</f>
        <v>Ineligible</v>
      </c>
      <c r="O2" s="8" t="str">
        <f>IF(OR(G2&gt;40,L2&gt;50000), "Eligible", "Ineligible")</f>
        <v>Ineligible</v>
      </c>
      <c r="P2">
        <v>20</v>
      </c>
      <c r="Q2" s="9">
        <f t="shared" ref="Q2:Q65" si="0">P2/100</f>
        <v>0.2</v>
      </c>
      <c r="R2" s="8">
        <v>2162.6</v>
      </c>
      <c r="S2">
        <v>8650.4</v>
      </c>
      <c r="T2" s="1">
        <v>45660</v>
      </c>
      <c r="U2" t="s">
        <v>783</v>
      </c>
      <c r="V2" t="s">
        <v>1129</v>
      </c>
      <c r="W2">
        <v>2.5</v>
      </c>
      <c r="X2" t="str">
        <f>IF(W2&gt;3, "High", "Low")</f>
        <v>Low</v>
      </c>
      <c r="Y2" t="s">
        <v>1503</v>
      </c>
    </row>
    <row r="3" spans="1:31" x14ac:dyDescent="0.35">
      <c r="A3" t="s">
        <v>283</v>
      </c>
      <c r="B3" t="s">
        <v>657</v>
      </c>
      <c r="C3" t="s">
        <v>767</v>
      </c>
      <c r="D3" t="s">
        <v>774</v>
      </c>
      <c r="E3" s="1">
        <v>44018</v>
      </c>
      <c r="F3" t="s">
        <v>782</v>
      </c>
      <c r="G3">
        <v>48</v>
      </c>
      <c r="H3" t="str">
        <f t="shared" ref="H3:H66" si="1">IF(G3&gt;=30, "High Sales", IF(G3&gt;=15, "Average Sales", "Low Sales"))</f>
        <v>High Sales</v>
      </c>
      <c r="I3" t="str">
        <f t="shared" ref="I3:I66" si="2">IF(G3&gt;25, "Above Average", "Below Average")</f>
        <v>Above Average</v>
      </c>
      <c r="K3" s="8">
        <v>345</v>
      </c>
      <c r="L3" s="8">
        <v>16560</v>
      </c>
      <c r="M3" s="8" t="str">
        <f t="shared" ref="M3:M66" si="3">IF(AND(G3&lt;5,L3&lt;5000), "Redundant", "Maintain")</f>
        <v>Maintain</v>
      </c>
      <c r="N3" s="8" t="str">
        <f t="shared" ref="N3:N66" si="4">IF(AND(G3&gt;40,L3&gt;50000), "Eligible", "Ineligible")</f>
        <v>Ineligible</v>
      </c>
      <c r="O3" s="8" t="str">
        <f t="shared" ref="O3:O66" si="5">IF(OR(G3&gt;40,L3&gt;50000), "Eligible", "Ineligible")</f>
        <v>Eligible</v>
      </c>
      <c r="P3">
        <v>10</v>
      </c>
      <c r="Q3" s="9">
        <f t="shared" si="0"/>
        <v>0.1</v>
      </c>
      <c r="R3" s="8">
        <v>1656</v>
      </c>
      <c r="S3">
        <v>14904</v>
      </c>
      <c r="T3" s="1">
        <v>45718</v>
      </c>
      <c r="U3" t="s">
        <v>783</v>
      </c>
      <c r="V3" t="s">
        <v>1051</v>
      </c>
      <c r="W3">
        <v>1.3</v>
      </c>
      <c r="X3" t="str">
        <f t="shared" ref="X3:X66" si="6">IF(W3&gt;3, "High", "Low")</f>
        <v>Low</v>
      </c>
      <c r="Y3" t="s">
        <v>1425</v>
      </c>
    </row>
    <row r="4" spans="1:31" x14ac:dyDescent="0.35">
      <c r="A4" t="s">
        <v>200</v>
      </c>
      <c r="B4" t="s">
        <v>574</v>
      </c>
      <c r="C4" t="s">
        <v>767</v>
      </c>
      <c r="D4" t="s">
        <v>774</v>
      </c>
      <c r="E4" s="1">
        <v>44018</v>
      </c>
      <c r="F4" t="s">
        <v>778</v>
      </c>
      <c r="G4">
        <v>45</v>
      </c>
      <c r="H4" t="str">
        <f t="shared" si="1"/>
        <v>High Sales</v>
      </c>
      <c r="I4" t="str">
        <f t="shared" si="2"/>
        <v>Above Average</v>
      </c>
      <c r="K4" s="8">
        <v>159</v>
      </c>
      <c r="L4" s="8">
        <v>7155</v>
      </c>
      <c r="M4" s="8" t="str">
        <f t="shared" si="3"/>
        <v>Maintain</v>
      </c>
      <c r="N4" s="8" t="str">
        <f t="shared" si="4"/>
        <v>Ineligible</v>
      </c>
      <c r="O4" s="8" t="str">
        <f t="shared" si="5"/>
        <v>Eligible</v>
      </c>
      <c r="P4">
        <v>20</v>
      </c>
      <c r="Q4" s="9">
        <f t="shared" si="0"/>
        <v>0.2</v>
      </c>
      <c r="R4" s="8">
        <v>1431</v>
      </c>
      <c r="S4">
        <v>5724</v>
      </c>
      <c r="T4" s="1">
        <v>45574</v>
      </c>
      <c r="U4" t="s">
        <v>783</v>
      </c>
      <c r="V4" t="s">
        <v>969</v>
      </c>
      <c r="W4">
        <v>3</v>
      </c>
      <c r="X4" t="str">
        <f t="shared" si="6"/>
        <v>Low</v>
      </c>
      <c r="Y4" t="s">
        <v>1342</v>
      </c>
      <c r="AA4" t="s">
        <v>1553</v>
      </c>
      <c r="AB4" t="s">
        <v>1554</v>
      </c>
      <c r="AC4" t="s">
        <v>1555</v>
      </c>
      <c r="AD4" t="s">
        <v>1556</v>
      </c>
      <c r="AE4" t="s">
        <v>1557</v>
      </c>
    </row>
    <row r="5" spans="1:31" x14ac:dyDescent="0.35">
      <c r="A5" t="s">
        <v>309</v>
      </c>
      <c r="B5" t="s">
        <v>683</v>
      </c>
      <c r="C5" t="s">
        <v>767</v>
      </c>
      <c r="D5" t="s">
        <v>773</v>
      </c>
      <c r="E5" s="1">
        <v>44024</v>
      </c>
      <c r="F5" t="s">
        <v>779</v>
      </c>
      <c r="G5">
        <v>27</v>
      </c>
      <c r="H5" t="str">
        <f t="shared" si="1"/>
        <v>Average Sales</v>
      </c>
      <c r="I5" t="str">
        <f t="shared" si="2"/>
        <v>Above Average</v>
      </c>
      <c r="K5" s="8">
        <v>1414</v>
      </c>
      <c r="L5" s="8">
        <v>38178</v>
      </c>
      <c r="M5" s="8" t="str">
        <f t="shared" si="3"/>
        <v>Maintain</v>
      </c>
      <c r="N5" s="8" t="str">
        <f t="shared" si="4"/>
        <v>Ineligible</v>
      </c>
      <c r="O5" s="8" t="str">
        <f t="shared" si="5"/>
        <v>Ineligible</v>
      </c>
      <c r="P5">
        <v>10</v>
      </c>
      <c r="Q5" s="9">
        <f t="shared" si="0"/>
        <v>0.1</v>
      </c>
      <c r="R5" s="8">
        <v>3817.8</v>
      </c>
      <c r="S5">
        <v>34360.199999999997</v>
      </c>
      <c r="T5" s="1">
        <v>45545</v>
      </c>
      <c r="U5" t="s">
        <v>785</v>
      </c>
      <c r="V5" t="s">
        <v>1077</v>
      </c>
      <c r="W5">
        <v>4.5999999999999996</v>
      </c>
      <c r="X5" t="str">
        <f t="shared" si="6"/>
        <v>High</v>
      </c>
      <c r="Y5" t="s">
        <v>1451</v>
      </c>
      <c r="Z5" t="s">
        <v>1549</v>
      </c>
      <c r="AA5">
        <f>SUM(G2:G375)</f>
        <v>9987</v>
      </c>
      <c r="AB5">
        <f>AVERAGE(G2:G375)</f>
        <v>26.703208556149733</v>
      </c>
      <c r="AC5">
        <f>COUNT(G2:G375)</f>
        <v>374</v>
      </c>
      <c r="AD5">
        <f>MAX(G2:G375)</f>
        <v>50</v>
      </c>
      <c r="AE5">
        <f>MIN(G2:G375)</f>
        <v>1</v>
      </c>
    </row>
    <row r="6" spans="1:31" x14ac:dyDescent="0.35">
      <c r="A6" t="s">
        <v>356</v>
      </c>
      <c r="B6" t="s">
        <v>730</v>
      </c>
      <c r="C6" t="s">
        <v>768</v>
      </c>
      <c r="D6" t="s">
        <v>774</v>
      </c>
      <c r="E6" s="1">
        <v>44029</v>
      </c>
      <c r="F6" t="s">
        <v>779</v>
      </c>
      <c r="G6">
        <v>49</v>
      </c>
      <c r="H6" t="str">
        <f t="shared" si="1"/>
        <v>High Sales</v>
      </c>
      <c r="I6" t="str">
        <f t="shared" si="2"/>
        <v>Above Average</v>
      </c>
      <c r="K6" s="8">
        <v>652</v>
      </c>
      <c r="L6" s="8">
        <v>31948</v>
      </c>
      <c r="M6" s="8" t="str">
        <f t="shared" si="3"/>
        <v>Maintain</v>
      </c>
      <c r="N6" s="8" t="str">
        <f t="shared" si="4"/>
        <v>Ineligible</v>
      </c>
      <c r="O6" s="8" t="str">
        <f t="shared" si="5"/>
        <v>Eligible</v>
      </c>
      <c r="P6">
        <v>15</v>
      </c>
      <c r="Q6" s="9">
        <f t="shared" si="0"/>
        <v>0.15</v>
      </c>
      <c r="R6" s="8">
        <v>4792.2</v>
      </c>
      <c r="S6">
        <v>27155.8</v>
      </c>
      <c r="T6" s="1">
        <v>45500</v>
      </c>
      <c r="U6" t="s">
        <v>784</v>
      </c>
      <c r="V6" t="s">
        <v>1124</v>
      </c>
      <c r="W6">
        <v>2.9</v>
      </c>
      <c r="X6" t="str">
        <f t="shared" si="6"/>
        <v>Low</v>
      </c>
      <c r="Y6" t="s">
        <v>1498</v>
      </c>
      <c r="Z6" t="s">
        <v>1550</v>
      </c>
      <c r="AA6" s="8">
        <f>SUM(L2:L375)</f>
        <v>8116202</v>
      </c>
      <c r="AB6" s="8">
        <f>AVERAGE(L2:L375)</f>
        <v>21701.074866310162</v>
      </c>
      <c r="AC6">
        <f>COUNT(L2:L375)</f>
        <v>374</v>
      </c>
      <c r="AD6" s="8">
        <f>MAX(L2:L375)</f>
        <v>73450</v>
      </c>
      <c r="AE6" s="8">
        <f>MIN(L2:L375)</f>
        <v>135</v>
      </c>
    </row>
    <row r="7" spans="1:31" x14ac:dyDescent="0.35">
      <c r="A7" t="s">
        <v>320</v>
      </c>
      <c r="B7" t="s">
        <v>694</v>
      </c>
      <c r="C7" t="s">
        <v>767</v>
      </c>
      <c r="D7" t="s">
        <v>772</v>
      </c>
      <c r="E7" s="1">
        <v>44029</v>
      </c>
      <c r="F7" t="s">
        <v>779</v>
      </c>
      <c r="G7">
        <v>39</v>
      </c>
      <c r="H7" t="str">
        <f t="shared" si="1"/>
        <v>High Sales</v>
      </c>
      <c r="I7" t="str">
        <f t="shared" si="2"/>
        <v>Above Average</v>
      </c>
      <c r="K7" s="8">
        <v>205</v>
      </c>
      <c r="L7" s="8">
        <v>7995</v>
      </c>
      <c r="M7" s="8" t="str">
        <f t="shared" si="3"/>
        <v>Maintain</v>
      </c>
      <c r="N7" s="8" t="str">
        <f t="shared" si="4"/>
        <v>Ineligible</v>
      </c>
      <c r="O7" s="8" t="str">
        <f t="shared" si="5"/>
        <v>Ineligible</v>
      </c>
      <c r="P7">
        <v>5</v>
      </c>
      <c r="Q7" s="9">
        <f t="shared" si="0"/>
        <v>0.05</v>
      </c>
      <c r="R7" s="8">
        <v>399.75</v>
      </c>
      <c r="S7">
        <v>7595.25</v>
      </c>
      <c r="T7" s="1">
        <v>45575</v>
      </c>
      <c r="U7" t="s">
        <v>783</v>
      </c>
      <c r="V7" t="s">
        <v>1088</v>
      </c>
      <c r="W7">
        <v>4.7</v>
      </c>
      <c r="X7" t="str">
        <f t="shared" si="6"/>
        <v>High</v>
      </c>
      <c r="Y7" t="s">
        <v>1462</v>
      </c>
      <c r="Z7" t="s">
        <v>1551</v>
      </c>
      <c r="AA7">
        <f>SUM(S2:S375)</f>
        <v>7284298.6000000024</v>
      </c>
      <c r="AB7">
        <f>AVERAGE(S2:S375)</f>
        <v>19476.734224598938</v>
      </c>
      <c r="AC7">
        <f>COUNT(S2:S375)</f>
        <v>374</v>
      </c>
      <c r="AD7">
        <f>MAX(S2:S375)</f>
        <v>69777.5</v>
      </c>
      <c r="AE7">
        <f>MIN(S2:S375)</f>
        <v>114.75</v>
      </c>
    </row>
    <row r="8" spans="1:31" x14ac:dyDescent="0.35">
      <c r="A8" t="s">
        <v>368</v>
      </c>
      <c r="B8" t="s">
        <v>742</v>
      </c>
      <c r="C8" t="s">
        <v>766</v>
      </c>
      <c r="D8" t="s">
        <v>775</v>
      </c>
      <c r="E8" s="1">
        <v>44029</v>
      </c>
      <c r="F8" t="s">
        <v>781</v>
      </c>
      <c r="G8">
        <v>35</v>
      </c>
      <c r="H8" t="str">
        <f t="shared" si="1"/>
        <v>High Sales</v>
      </c>
      <c r="I8" t="str">
        <f t="shared" si="2"/>
        <v>Above Average</v>
      </c>
      <c r="K8" s="8">
        <v>915</v>
      </c>
      <c r="L8" s="8">
        <v>32025</v>
      </c>
      <c r="M8" s="8" t="str">
        <f t="shared" si="3"/>
        <v>Maintain</v>
      </c>
      <c r="N8" s="8" t="str">
        <f t="shared" si="4"/>
        <v>Ineligible</v>
      </c>
      <c r="O8" s="8" t="str">
        <f t="shared" si="5"/>
        <v>Ineligible</v>
      </c>
      <c r="P8">
        <v>10</v>
      </c>
      <c r="Q8" s="9">
        <f t="shared" si="0"/>
        <v>0.1</v>
      </c>
      <c r="R8" s="8">
        <v>3202.5</v>
      </c>
      <c r="S8">
        <v>28822.5</v>
      </c>
      <c r="T8" s="1">
        <v>45701</v>
      </c>
      <c r="U8" t="s">
        <v>783</v>
      </c>
      <c r="V8" t="s">
        <v>1136</v>
      </c>
      <c r="W8">
        <v>2.9</v>
      </c>
      <c r="X8" t="str">
        <f t="shared" si="6"/>
        <v>Low</v>
      </c>
      <c r="Y8" t="s">
        <v>1510</v>
      </c>
      <c r="Z8" t="s">
        <v>1552</v>
      </c>
      <c r="AA8" s="8">
        <f>SUM(R2:R375)</f>
        <v>831903.39999999956</v>
      </c>
      <c r="AB8" s="8">
        <f>AVERAGE(R2:R375)</f>
        <v>2224.3406417112287</v>
      </c>
      <c r="AC8">
        <f>COUNT(R2:R375)</f>
        <v>374</v>
      </c>
      <c r="AD8" s="8">
        <f>MAX(R2:R375)</f>
        <v>12270</v>
      </c>
      <c r="AE8" s="8">
        <f>MIN(R2:R375)</f>
        <v>0</v>
      </c>
    </row>
    <row r="9" spans="1:31" x14ac:dyDescent="0.35">
      <c r="A9" t="s">
        <v>27</v>
      </c>
      <c r="B9" t="s">
        <v>401</v>
      </c>
      <c r="C9" t="s">
        <v>769</v>
      </c>
      <c r="D9" t="s">
        <v>771</v>
      </c>
      <c r="E9" s="1">
        <v>44031</v>
      </c>
      <c r="F9" t="s">
        <v>777</v>
      </c>
      <c r="G9">
        <v>16</v>
      </c>
      <c r="H9" t="str">
        <f t="shared" si="1"/>
        <v>Average Sales</v>
      </c>
      <c r="I9" t="str">
        <f t="shared" si="2"/>
        <v>Below Average</v>
      </c>
      <c r="K9" s="8">
        <v>637</v>
      </c>
      <c r="L9" s="8">
        <v>10192</v>
      </c>
      <c r="M9" s="8" t="str">
        <f t="shared" si="3"/>
        <v>Maintain</v>
      </c>
      <c r="N9" s="8" t="str">
        <f t="shared" si="4"/>
        <v>Ineligible</v>
      </c>
      <c r="O9" s="8" t="str">
        <f t="shared" si="5"/>
        <v>Ineligible</v>
      </c>
      <c r="P9">
        <v>15</v>
      </c>
      <c r="Q9" s="9">
        <f t="shared" si="0"/>
        <v>0.15</v>
      </c>
      <c r="R9" s="8">
        <v>1528.8</v>
      </c>
      <c r="S9">
        <v>8663.2000000000007</v>
      </c>
      <c r="T9" s="1">
        <v>45571</v>
      </c>
      <c r="U9" t="s">
        <v>783</v>
      </c>
      <c r="V9" t="s">
        <v>796</v>
      </c>
      <c r="W9">
        <v>2.9</v>
      </c>
      <c r="X9" t="str">
        <f t="shared" si="6"/>
        <v>Low</v>
      </c>
      <c r="Y9" t="s">
        <v>1169</v>
      </c>
    </row>
    <row r="10" spans="1:31" x14ac:dyDescent="0.35">
      <c r="A10" t="s">
        <v>23</v>
      </c>
      <c r="B10" t="s">
        <v>397</v>
      </c>
      <c r="C10" t="s">
        <v>769</v>
      </c>
      <c r="D10" t="s">
        <v>774</v>
      </c>
      <c r="E10" s="1">
        <v>44039</v>
      </c>
      <c r="F10" t="s">
        <v>776</v>
      </c>
      <c r="G10">
        <v>8</v>
      </c>
      <c r="H10" t="str">
        <f t="shared" si="1"/>
        <v>Low Sales</v>
      </c>
      <c r="I10" t="str">
        <f t="shared" si="2"/>
        <v>Below Average</v>
      </c>
      <c r="K10" s="8">
        <v>422</v>
      </c>
      <c r="L10" s="8">
        <v>3376</v>
      </c>
      <c r="M10" s="8" t="str">
        <f t="shared" si="3"/>
        <v>Maintain</v>
      </c>
      <c r="N10" s="8" t="str">
        <f t="shared" si="4"/>
        <v>Ineligible</v>
      </c>
      <c r="O10" s="8" t="str">
        <f t="shared" si="5"/>
        <v>Ineligible</v>
      </c>
      <c r="P10">
        <v>10</v>
      </c>
      <c r="Q10" s="9">
        <f t="shared" si="0"/>
        <v>0.1</v>
      </c>
      <c r="R10" s="8">
        <v>337.6</v>
      </c>
      <c r="S10">
        <v>3038.4</v>
      </c>
      <c r="T10" s="1">
        <v>45714</v>
      </c>
      <c r="U10" t="s">
        <v>785</v>
      </c>
      <c r="V10" t="s">
        <v>792</v>
      </c>
      <c r="W10">
        <v>3.1</v>
      </c>
      <c r="X10" t="str">
        <f t="shared" si="6"/>
        <v>High</v>
      </c>
      <c r="Y10" t="s">
        <v>1165</v>
      </c>
    </row>
    <row r="11" spans="1:31" x14ac:dyDescent="0.35">
      <c r="A11" t="s">
        <v>301</v>
      </c>
      <c r="B11" t="s">
        <v>675</v>
      </c>
      <c r="C11" t="s">
        <v>770</v>
      </c>
      <c r="D11" t="s">
        <v>771</v>
      </c>
      <c r="E11" s="1">
        <v>44041</v>
      </c>
      <c r="F11" t="s">
        <v>778</v>
      </c>
      <c r="G11">
        <v>23</v>
      </c>
      <c r="H11" t="str">
        <f t="shared" si="1"/>
        <v>Average Sales</v>
      </c>
      <c r="I11" t="str">
        <f t="shared" si="2"/>
        <v>Below Average</v>
      </c>
      <c r="K11" s="8">
        <v>1318</v>
      </c>
      <c r="L11" s="8">
        <v>30314</v>
      </c>
      <c r="M11" s="8" t="str">
        <f t="shared" si="3"/>
        <v>Maintain</v>
      </c>
      <c r="N11" s="8" t="str">
        <f t="shared" si="4"/>
        <v>Ineligible</v>
      </c>
      <c r="O11" s="8" t="str">
        <f t="shared" si="5"/>
        <v>Ineligible</v>
      </c>
      <c r="P11">
        <v>20</v>
      </c>
      <c r="Q11" s="9">
        <f t="shared" si="0"/>
        <v>0.2</v>
      </c>
      <c r="R11" s="8">
        <v>6062.8</v>
      </c>
      <c r="S11">
        <v>24251.200000000001</v>
      </c>
      <c r="T11" s="1">
        <v>45477</v>
      </c>
      <c r="U11" t="s">
        <v>783</v>
      </c>
      <c r="V11" t="s">
        <v>1069</v>
      </c>
      <c r="W11">
        <v>3.5</v>
      </c>
      <c r="X11" t="str">
        <f t="shared" si="6"/>
        <v>High</v>
      </c>
      <c r="Y11" t="s">
        <v>1443</v>
      </c>
      <c r="Z11" t="str">
        <f>VLOOKUP("E0053", A2:Y375, 4, FALSE)</f>
        <v>Eldoret</v>
      </c>
    </row>
    <row r="12" spans="1:31" x14ac:dyDescent="0.35">
      <c r="A12" t="s">
        <v>333</v>
      </c>
      <c r="B12" t="s">
        <v>707</v>
      </c>
      <c r="C12" t="s">
        <v>765</v>
      </c>
      <c r="D12" t="s">
        <v>775</v>
      </c>
      <c r="E12" s="1">
        <v>44041</v>
      </c>
      <c r="F12" t="s">
        <v>781</v>
      </c>
      <c r="G12">
        <v>7</v>
      </c>
      <c r="H12" t="str">
        <f t="shared" si="1"/>
        <v>Low Sales</v>
      </c>
      <c r="I12" t="str">
        <f t="shared" si="2"/>
        <v>Below Average</v>
      </c>
      <c r="K12" s="8">
        <v>517</v>
      </c>
      <c r="L12" s="8">
        <v>3619</v>
      </c>
      <c r="M12" s="8" t="str">
        <f t="shared" si="3"/>
        <v>Maintain</v>
      </c>
      <c r="N12" s="8" t="str">
        <f t="shared" si="4"/>
        <v>Ineligible</v>
      </c>
      <c r="O12" s="8" t="str">
        <f t="shared" si="5"/>
        <v>Ineligible</v>
      </c>
      <c r="P12">
        <v>5</v>
      </c>
      <c r="Q12" s="9">
        <f t="shared" si="0"/>
        <v>0.05</v>
      </c>
      <c r="R12" s="8">
        <v>180.95</v>
      </c>
      <c r="S12">
        <v>3438.05</v>
      </c>
      <c r="T12" s="1">
        <v>45656</v>
      </c>
      <c r="U12" t="s">
        <v>783</v>
      </c>
      <c r="V12" t="s">
        <v>1101</v>
      </c>
      <c r="W12">
        <v>1.4</v>
      </c>
      <c r="X12" t="str">
        <f t="shared" si="6"/>
        <v>Low</v>
      </c>
      <c r="Y12" t="s">
        <v>1475</v>
      </c>
      <c r="Z12" t="str">
        <f>VLOOKUP("E0172", A2:Y375, 2, FALSE)</f>
        <v>Tracy Hansen</v>
      </c>
    </row>
    <row r="13" spans="1:31" x14ac:dyDescent="0.35">
      <c r="A13" t="s">
        <v>303</v>
      </c>
      <c r="B13" t="s">
        <v>677</v>
      </c>
      <c r="C13" t="s">
        <v>767</v>
      </c>
      <c r="D13" t="s">
        <v>773</v>
      </c>
      <c r="E13" s="1">
        <v>44045</v>
      </c>
      <c r="F13" t="s">
        <v>779</v>
      </c>
      <c r="G13">
        <v>18</v>
      </c>
      <c r="H13" t="str">
        <f t="shared" si="1"/>
        <v>Average Sales</v>
      </c>
      <c r="I13" t="str">
        <f t="shared" si="2"/>
        <v>Below Average</v>
      </c>
      <c r="K13" s="8">
        <v>663</v>
      </c>
      <c r="L13" s="8">
        <v>11934</v>
      </c>
      <c r="M13" s="8" t="str">
        <f t="shared" si="3"/>
        <v>Maintain</v>
      </c>
      <c r="N13" s="8" t="str">
        <f t="shared" si="4"/>
        <v>Ineligible</v>
      </c>
      <c r="O13" s="8" t="str">
        <f t="shared" si="5"/>
        <v>Ineligible</v>
      </c>
      <c r="P13">
        <v>10</v>
      </c>
      <c r="Q13" s="9">
        <f t="shared" si="0"/>
        <v>0.1</v>
      </c>
      <c r="R13" s="8">
        <v>1193.4000000000001</v>
      </c>
      <c r="S13">
        <v>10740.6</v>
      </c>
      <c r="T13" s="1">
        <v>45771</v>
      </c>
      <c r="U13" t="s">
        <v>784</v>
      </c>
      <c r="V13" t="s">
        <v>1071</v>
      </c>
      <c r="W13">
        <v>3.9</v>
      </c>
      <c r="X13" t="str">
        <f t="shared" si="6"/>
        <v>High</v>
      </c>
      <c r="Y13" t="s">
        <v>1445</v>
      </c>
      <c r="Z13">
        <f>VLOOKUP("E0225", A2:Y375, 19, FALSE)</f>
        <v>48388.800000000003</v>
      </c>
    </row>
    <row r="14" spans="1:31" x14ac:dyDescent="0.35">
      <c r="A14" t="s">
        <v>302</v>
      </c>
      <c r="B14" t="s">
        <v>676</v>
      </c>
      <c r="C14" t="s">
        <v>766</v>
      </c>
      <c r="D14" t="s">
        <v>772</v>
      </c>
      <c r="E14" s="1">
        <v>44050</v>
      </c>
      <c r="F14" t="s">
        <v>776</v>
      </c>
      <c r="G14">
        <v>32</v>
      </c>
      <c r="H14" t="str">
        <f t="shared" si="1"/>
        <v>High Sales</v>
      </c>
      <c r="I14" t="str">
        <f t="shared" si="2"/>
        <v>Above Average</v>
      </c>
      <c r="K14" s="8">
        <v>433</v>
      </c>
      <c r="L14" s="8">
        <v>13856</v>
      </c>
      <c r="M14" s="8" t="str">
        <f t="shared" si="3"/>
        <v>Maintain</v>
      </c>
      <c r="N14" s="8" t="str">
        <f t="shared" si="4"/>
        <v>Ineligible</v>
      </c>
      <c r="O14" s="8" t="str">
        <f t="shared" si="5"/>
        <v>Ineligible</v>
      </c>
      <c r="P14">
        <v>0</v>
      </c>
      <c r="Q14" s="9">
        <f t="shared" si="0"/>
        <v>0</v>
      </c>
      <c r="R14" s="8">
        <v>0</v>
      </c>
      <c r="S14">
        <v>13856</v>
      </c>
      <c r="T14" s="1">
        <v>45694</v>
      </c>
      <c r="U14" t="s">
        <v>785</v>
      </c>
      <c r="V14" t="s">
        <v>1070</v>
      </c>
      <c r="W14">
        <v>2.4</v>
      </c>
      <c r="X14" t="str">
        <f t="shared" si="6"/>
        <v>Low</v>
      </c>
      <c r="Y14" t="s">
        <v>1444</v>
      </c>
    </row>
    <row r="15" spans="1:31" x14ac:dyDescent="0.35">
      <c r="A15" t="s">
        <v>56</v>
      </c>
      <c r="B15" t="s">
        <v>430</v>
      </c>
      <c r="C15" t="s">
        <v>767</v>
      </c>
      <c r="D15" t="s">
        <v>773</v>
      </c>
      <c r="E15" s="1">
        <v>44052</v>
      </c>
      <c r="F15" t="s">
        <v>778</v>
      </c>
      <c r="G15">
        <v>29</v>
      </c>
      <c r="H15" t="str">
        <f t="shared" si="1"/>
        <v>Average Sales</v>
      </c>
      <c r="I15" t="str">
        <f t="shared" si="2"/>
        <v>Above Average</v>
      </c>
      <c r="K15" s="8">
        <v>455</v>
      </c>
      <c r="L15" s="8">
        <v>13195</v>
      </c>
      <c r="M15" s="8" t="str">
        <f t="shared" si="3"/>
        <v>Maintain</v>
      </c>
      <c r="N15" s="8" t="str">
        <f t="shared" si="4"/>
        <v>Ineligible</v>
      </c>
      <c r="O15" s="8" t="str">
        <f t="shared" si="5"/>
        <v>Ineligible</v>
      </c>
      <c r="P15">
        <v>10</v>
      </c>
      <c r="Q15" s="9">
        <f t="shared" si="0"/>
        <v>0.1</v>
      </c>
      <c r="R15" s="8">
        <v>1319.5</v>
      </c>
      <c r="S15">
        <v>11875.5</v>
      </c>
      <c r="T15" s="1">
        <v>45522</v>
      </c>
      <c r="U15" t="s">
        <v>785</v>
      </c>
      <c r="V15" t="s">
        <v>825</v>
      </c>
      <c r="W15">
        <v>3.1</v>
      </c>
      <c r="X15" t="str">
        <f t="shared" si="6"/>
        <v>High</v>
      </c>
      <c r="Y15" t="s">
        <v>1198</v>
      </c>
    </row>
    <row r="16" spans="1:31" x14ac:dyDescent="0.35">
      <c r="A16" t="s">
        <v>297</v>
      </c>
      <c r="B16" t="s">
        <v>671</v>
      </c>
      <c r="C16" t="s">
        <v>766</v>
      </c>
      <c r="D16" t="s">
        <v>773</v>
      </c>
      <c r="E16" s="1">
        <v>44055</v>
      </c>
      <c r="F16" t="s">
        <v>779</v>
      </c>
      <c r="G16">
        <v>45</v>
      </c>
      <c r="H16" t="str">
        <f t="shared" si="1"/>
        <v>High Sales</v>
      </c>
      <c r="I16" t="str">
        <f t="shared" si="2"/>
        <v>Above Average</v>
      </c>
      <c r="K16" s="8">
        <v>1034</v>
      </c>
      <c r="L16" s="8">
        <v>46530</v>
      </c>
      <c r="M16" s="8" t="str">
        <f t="shared" si="3"/>
        <v>Maintain</v>
      </c>
      <c r="N16" s="8" t="str">
        <f t="shared" si="4"/>
        <v>Ineligible</v>
      </c>
      <c r="O16" s="8" t="str">
        <f t="shared" si="5"/>
        <v>Eligible</v>
      </c>
      <c r="P16">
        <v>5</v>
      </c>
      <c r="Q16" s="9">
        <f t="shared" si="0"/>
        <v>0.05</v>
      </c>
      <c r="R16" s="8">
        <v>2326.5</v>
      </c>
      <c r="S16">
        <v>44203.5</v>
      </c>
      <c r="T16" s="1">
        <v>45783</v>
      </c>
      <c r="U16" t="s">
        <v>783</v>
      </c>
      <c r="V16" t="s">
        <v>1065</v>
      </c>
      <c r="W16">
        <v>1.5</v>
      </c>
      <c r="X16" t="str">
        <f t="shared" si="6"/>
        <v>Low</v>
      </c>
      <c r="Y16" t="s">
        <v>1439</v>
      </c>
      <c r="Z16" t="str">
        <f>INDEX(D2:D375,MATCH("Lisa Peters",B2:B375,0))</f>
        <v>Kisumu</v>
      </c>
    </row>
    <row r="17" spans="1:26" x14ac:dyDescent="0.35">
      <c r="A17" t="s">
        <v>75</v>
      </c>
      <c r="B17" t="s">
        <v>449</v>
      </c>
      <c r="C17" t="s">
        <v>769</v>
      </c>
      <c r="D17" t="s">
        <v>775</v>
      </c>
      <c r="E17" s="1">
        <v>44059</v>
      </c>
      <c r="F17" t="s">
        <v>780</v>
      </c>
      <c r="G17">
        <v>25</v>
      </c>
      <c r="H17" t="str">
        <f t="shared" si="1"/>
        <v>Average Sales</v>
      </c>
      <c r="I17" t="str">
        <f t="shared" si="2"/>
        <v>Below Average</v>
      </c>
      <c r="K17" s="8">
        <v>928</v>
      </c>
      <c r="L17" s="8">
        <v>23200</v>
      </c>
      <c r="M17" s="8" t="str">
        <f t="shared" si="3"/>
        <v>Maintain</v>
      </c>
      <c r="N17" s="8" t="str">
        <f t="shared" si="4"/>
        <v>Ineligible</v>
      </c>
      <c r="O17" s="8" t="str">
        <f t="shared" si="5"/>
        <v>Ineligible</v>
      </c>
      <c r="P17">
        <v>5</v>
      </c>
      <c r="Q17" s="9">
        <f t="shared" si="0"/>
        <v>0.05</v>
      </c>
      <c r="R17" s="8">
        <v>1160</v>
      </c>
      <c r="S17">
        <v>22040</v>
      </c>
      <c r="T17" s="1">
        <v>45515</v>
      </c>
      <c r="U17" t="s">
        <v>784</v>
      </c>
      <c r="V17" t="s">
        <v>844</v>
      </c>
      <c r="W17">
        <v>2.9</v>
      </c>
      <c r="X17" t="str">
        <f t="shared" si="6"/>
        <v>Low</v>
      </c>
      <c r="Y17" t="s">
        <v>1217</v>
      </c>
      <c r="Z17">
        <f>INDEX(G2:G375,MATCH( "Brian Sellers", B2:B375,0))</f>
        <v>22</v>
      </c>
    </row>
    <row r="18" spans="1:26" x14ac:dyDescent="0.35">
      <c r="A18" t="s">
        <v>42</v>
      </c>
      <c r="B18" t="s">
        <v>416</v>
      </c>
      <c r="C18" t="s">
        <v>770</v>
      </c>
      <c r="D18" t="s">
        <v>773</v>
      </c>
      <c r="E18" s="1">
        <v>44062</v>
      </c>
      <c r="F18" t="s">
        <v>781</v>
      </c>
      <c r="G18">
        <v>10</v>
      </c>
      <c r="H18" t="str">
        <f t="shared" si="1"/>
        <v>Low Sales</v>
      </c>
      <c r="I18" t="str">
        <f t="shared" si="2"/>
        <v>Below Average</v>
      </c>
      <c r="K18" s="8">
        <v>861</v>
      </c>
      <c r="L18" s="8">
        <v>8610</v>
      </c>
      <c r="M18" s="8" t="str">
        <f t="shared" si="3"/>
        <v>Maintain</v>
      </c>
      <c r="N18" s="8" t="str">
        <f t="shared" si="4"/>
        <v>Ineligible</v>
      </c>
      <c r="O18" s="8" t="str">
        <f t="shared" si="5"/>
        <v>Ineligible</v>
      </c>
      <c r="P18">
        <v>15</v>
      </c>
      <c r="Q18" s="9">
        <f t="shared" si="0"/>
        <v>0.15</v>
      </c>
      <c r="R18" s="8">
        <v>1291.5</v>
      </c>
      <c r="S18">
        <v>7318.5</v>
      </c>
      <c r="T18" s="1">
        <v>45667</v>
      </c>
      <c r="U18" t="s">
        <v>783</v>
      </c>
      <c r="V18" t="s">
        <v>811</v>
      </c>
      <c r="W18">
        <v>4</v>
      </c>
      <c r="X18" t="str">
        <f t="shared" si="6"/>
        <v>High</v>
      </c>
      <c r="Y18" t="s">
        <v>1184</v>
      </c>
      <c r="Z18">
        <f>INDEX(S2:S375,MATCH("Justin Pope",B2:B375,0))</f>
        <v>22835.200000000001</v>
      </c>
    </row>
    <row r="19" spans="1:26" x14ac:dyDescent="0.35">
      <c r="A19" t="s">
        <v>250</v>
      </c>
      <c r="B19" t="s">
        <v>624</v>
      </c>
      <c r="C19" t="s">
        <v>770</v>
      </c>
      <c r="D19" t="s">
        <v>771</v>
      </c>
      <c r="E19" s="1">
        <v>44069</v>
      </c>
      <c r="F19" t="s">
        <v>778</v>
      </c>
      <c r="G19">
        <v>1</v>
      </c>
      <c r="H19" t="str">
        <f t="shared" si="1"/>
        <v>Low Sales</v>
      </c>
      <c r="I19" t="str">
        <f t="shared" si="2"/>
        <v>Below Average</v>
      </c>
      <c r="K19" s="8">
        <v>404</v>
      </c>
      <c r="L19" s="8">
        <v>404</v>
      </c>
      <c r="M19" s="8" t="str">
        <f t="shared" si="3"/>
        <v>Redundant</v>
      </c>
      <c r="N19" s="8" t="str">
        <f t="shared" si="4"/>
        <v>Ineligible</v>
      </c>
      <c r="O19" s="8" t="str">
        <f t="shared" si="5"/>
        <v>Ineligible</v>
      </c>
      <c r="P19">
        <v>15</v>
      </c>
      <c r="Q19" s="9">
        <f t="shared" si="0"/>
        <v>0.15</v>
      </c>
      <c r="R19" s="8">
        <v>60.6</v>
      </c>
      <c r="S19">
        <v>343.4</v>
      </c>
      <c r="T19" s="1">
        <v>45512</v>
      </c>
      <c r="U19" t="s">
        <v>783</v>
      </c>
      <c r="V19" t="s">
        <v>1018</v>
      </c>
      <c r="W19">
        <v>1.8</v>
      </c>
      <c r="X19" t="str">
        <f t="shared" si="6"/>
        <v>Low</v>
      </c>
      <c r="Y19" t="s">
        <v>1392</v>
      </c>
      <c r="Z19" s="10">
        <f>INDEX(E2:E375,MATCH("allen clark", B2:B375,0))</f>
        <v>45436</v>
      </c>
    </row>
    <row r="20" spans="1:26" x14ac:dyDescent="0.35">
      <c r="A20" t="s">
        <v>163</v>
      </c>
      <c r="B20" t="s">
        <v>537</v>
      </c>
      <c r="C20" t="s">
        <v>770</v>
      </c>
      <c r="D20" t="s">
        <v>771</v>
      </c>
      <c r="E20" s="1">
        <v>44070</v>
      </c>
      <c r="F20" t="s">
        <v>781</v>
      </c>
      <c r="G20">
        <v>39</v>
      </c>
      <c r="H20" t="str">
        <f t="shared" si="1"/>
        <v>High Sales</v>
      </c>
      <c r="I20" t="str">
        <f t="shared" si="2"/>
        <v>Above Average</v>
      </c>
      <c r="K20" s="8">
        <v>546</v>
      </c>
      <c r="L20" s="8">
        <v>21294</v>
      </c>
      <c r="M20" s="8" t="str">
        <f t="shared" si="3"/>
        <v>Maintain</v>
      </c>
      <c r="N20" s="8" t="str">
        <f t="shared" si="4"/>
        <v>Ineligible</v>
      </c>
      <c r="O20" s="8" t="str">
        <f t="shared" si="5"/>
        <v>Ineligible</v>
      </c>
      <c r="P20">
        <v>20</v>
      </c>
      <c r="Q20" s="9">
        <f t="shared" si="0"/>
        <v>0.2</v>
      </c>
      <c r="R20" s="8">
        <v>4258.8</v>
      </c>
      <c r="S20">
        <v>17035.2</v>
      </c>
      <c r="T20" s="1">
        <v>45705</v>
      </c>
      <c r="U20" t="s">
        <v>785</v>
      </c>
      <c r="V20" t="s">
        <v>932</v>
      </c>
      <c r="W20">
        <v>3.7</v>
      </c>
      <c r="X20" t="str">
        <f t="shared" si="6"/>
        <v>High</v>
      </c>
      <c r="Y20" t="s">
        <v>1305</v>
      </c>
    </row>
    <row r="21" spans="1:26" x14ac:dyDescent="0.35">
      <c r="A21" t="s">
        <v>69</v>
      </c>
      <c r="B21" t="s">
        <v>443</v>
      </c>
      <c r="C21" t="s">
        <v>769</v>
      </c>
      <c r="D21" t="s">
        <v>772</v>
      </c>
      <c r="E21" s="1">
        <v>44091</v>
      </c>
      <c r="F21" t="s">
        <v>777</v>
      </c>
      <c r="G21">
        <v>14</v>
      </c>
      <c r="H21" t="str">
        <f t="shared" si="1"/>
        <v>Low Sales</v>
      </c>
      <c r="I21" t="str">
        <f t="shared" si="2"/>
        <v>Below Average</v>
      </c>
      <c r="K21" s="8">
        <v>821</v>
      </c>
      <c r="L21" s="8">
        <v>11494</v>
      </c>
      <c r="M21" s="8" t="str">
        <f t="shared" si="3"/>
        <v>Maintain</v>
      </c>
      <c r="N21" s="8" t="str">
        <f t="shared" si="4"/>
        <v>Ineligible</v>
      </c>
      <c r="O21" s="8" t="str">
        <f t="shared" si="5"/>
        <v>Ineligible</v>
      </c>
      <c r="P21">
        <v>15</v>
      </c>
      <c r="Q21" s="9">
        <f t="shared" si="0"/>
        <v>0.15</v>
      </c>
      <c r="R21" s="8">
        <v>1724.1</v>
      </c>
      <c r="S21">
        <v>9769.9</v>
      </c>
      <c r="T21" s="1">
        <v>45730</v>
      </c>
      <c r="U21" t="s">
        <v>783</v>
      </c>
      <c r="V21" t="s">
        <v>838</v>
      </c>
      <c r="W21">
        <v>4.2</v>
      </c>
      <c r="X21" t="str">
        <f t="shared" si="6"/>
        <v>High</v>
      </c>
      <c r="Y21" t="s">
        <v>1211</v>
      </c>
    </row>
    <row r="22" spans="1:26" x14ac:dyDescent="0.35">
      <c r="A22" t="s">
        <v>94</v>
      </c>
      <c r="B22" t="s">
        <v>468</v>
      </c>
      <c r="C22" t="s">
        <v>768</v>
      </c>
      <c r="D22" t="s">
        <v>775</v>
      </c>
      <c r="E22" s="1">
        <v>44098</v>
      </c>
      <c r="F22" t="s">
        <v>777</v>
      </c>
      <c r="G22">
        <v>38</v>
      </c>
      <c r="H22" t="str">
        <f t="shared" si="1"/>
        <v>High Sales</v>
      </c>
      <c r="I22" t="str">
        <f t="shared" si="2"/>
        <v>Above Average</v>
      </c>
      <c r="K22" s="8">
        <v>581</v>
      </c>
      <c r="L22" s="8">
        <v>22078</v>
      </c>
      <c r="M22" s="8" t="str">
        <f t="shared" si="3"/>
        <v>Maintain</v>
      </c>
      <c r="N22" s="8" t="str">
        <f t="shared" si="4"/>
        <v>Ineligible</v>
      </c>
      <c r="O22" s="8" t="str">
        <f t="shared" si="5"/>
        <v>Ineligible</v>
      </c>
      <c r="P22">
        <v>15</v>
      </c>
      <c r="Q22" s="9">
        <f t="shared" si="0"/>
        <v>0.15</v>
      </c>
      <c r="R22" s="8">
        <v>3311.7</v>
      </c>
      <c r="S22">
        <v>18766.3</v>
      </c>
      <c r="T22" s="1">
        <v>45478</v>
      </c>
      <c r="U22" t="s">
        <v>784</v>
      </c>
      <c r="V22" t="s">
        <v>863</v>
      </c>
      <c r="W22">
        <v>3.4</v>
      </c>
      <c r="X22" t="str">
        <f t="shared" si="6"/>
        <v>High</v>
      </c>
      <c r="Y22" t="s">
        <v>1236</v>
      </c>
    </row>
    <row r="23" spans="1:26" x14ac:dyDescent="0.35">
      <c r="A23" t="s">
        <v>90</v>
      </c>
      <c r="B23" t="s">
        <v>464</v>
      </c>
      <c r="C23" t="s">
        <v>770</v>
      </c>
      <c r="D23" t="s">
        <v>775</v>
      </c>
      <c r="E23" s="1">
        <v>44108</v>
      </c>
      <c r="F23" t="s">
        <v>776</v>
      </c>
      <c r="G23">
        <v>22</v>
      </c>
      <c r="H23" t="str">
        <f t="shared" si="1"/>
        <v>Average Sales</v>
      </c>
      <c r="I23" t="str">
        <f t="shared" si="2"/>
        <v>Below Average</v>
      </c>
      <c r="K23" s="8">
        <v>524</v>
      </c>
      <c r="L23" s="8">
        <v>11528</v>
      </c>
      <c r="M23" s="8" t="str">
        <f t="shared" si="3"/>
        <v>Maintain</v>
      </c>
      <c r="N23" s="8" t="str">
        <f t="shared" si="4"/>
        <v>Ineligible</v>
      </c>
      <c r="O23" s="8" t="str">
        <f t="shared" si="5"/>
        <v>Ineligible</v>
      </c>
      <c r="P23">
        <v>0</v>
      </c>
      <c r="Q23" s="9">
        <f t="shared" si="0"/>
        <v>0</v>
      </c>
      <c r="R23" s="8">
        <v>0</v>
      </c>
      <c r="S23">
        <v>11528</v>
      </c>
      <c r="T23" s="1">
        <v>45606</v>
      </c>
      <c r="U23" t="s">
        <v>784</v>
      </c>
      <c r="V23" t="s">
        <v>859</v>
      </c>
      <c r="W23">
        <v>3.4</v>
      </c>
      <c r="X23" t="str">
        <f t="shared" si="6"/>
        <v>High</v>
      </c>
      <c r="Y23" t="s">
        <v>1232</v>
      </c>
    </row>
    <row r="24" spans="1:26" x14ac:dyDescent="0.35">
      <c r="A24" t="s">
        <v>128</v>
      </c>
      <c r="B24" t="s">
        <v>502</v>
      </c>
      <c r="C24" t="s">
        <v>769</v>
      </c>
      <c r="D24" t="s">
        <v>773</v>
      </c>
      <c r="E24" s="1">
        <v>44109</v>
      </c>
      <c r="F24" t="s">
        <v>777</v>
      </c>
      <c r="G24">
        <v>30</v>
      </c>
      <c r="H24" t="str">
        <f t="shared" si="1"/>
        <v>High Sales</v>
      </c>
      <c r="I24" t="str">
        <f t="shared" si="2"/>
        <v>Above Average</v>
      </c>
      <c r="K24" s="8">
        <v>1392</v>
      </c>
      <c r="L24" s="8">
        <v>41760</v>
      </c>
      <c r="M24" s="8" t="str">
        <f t="shared" si="3"/>
        <v>Maintain</v>
      </c>
      <c r="N24" s="8" t="str">
        <f t="shared" si="4"/>
        <v>Ineligible</v>
      </c>
      <c r="O24" s="8" t="str">
        <f t="shared" si="5"/>
        <v>Ineligible</v>
      </c>
      <c r="P24">
        <v>5</v>
      </c>
      <c r="Q24" s="9">
        <f t="shared" si="0"/>
        <v>0.05</v>
      </c>
      <c r="R24" s="8">
        <v>2088</v>
      </c>
      <c r="S24">
        <v>39672</v>
      </c>
      <c r="T24" s="1">
        <v>45742</v>
      </c>
      <c r="U24" t="s">
        <v>784</v>
      </c>
      <c r="V24" t="s">
        <v>897</v>
      </c>
      <c r="W24">
        <v>3.6</v>
      </c>
      <c r="X24" t="str">
        <f t="shared" si="6"/>
        <v>High</v>
      </c>
      <c r="Y24" t="s">
        <v>1270</v>
      </c>
    </row>
    <row r="25" spans="1:26" x14ac:dyDescent="0.35">
      <c r="A25" t="s">
        <v>116</v>
      </c>
      <c r="B25" t="s">
        <v>490</v>
      </c>
      <c r="C25" t="s">
        <v>767</v>
      </c>
      <c r="D25" t="s">
        <v>774</v>
      </c>
      <c r="E25" s="1">
        <v>44118</v>
      </c>
      <c r="F25" t="s">
        <v>782</v>
      </c>
      <c r="G25">
        <v>35</v>
      </c>
      <c r="H25" t="str">
        <f t="shared" si="1"/>
        <v>High Sales</v>
      </c>
      <c r="I25" t="str">
        <f t="shared" si="2"/>
        <v>Above Average</v>
      </c>
      <c r="K25" s="8">
        <v>1126</v>
      </c>
      <c r="L25" s="8">
        <v>39410</v>
      </c>
      <c r="M25" s="8" t="str">
        <f t="shared" si="3"/>
        <v>Maintain</v>
      </c>
      <c r="N25" s="8" t="str">
        <f t="shared" si="4"/>
        <v>Ineligible</v>
      </c>
      <c r="O25" s="8" t="str">
        <f t="shared" si="5"/>
        <v>Ineligible</v>
      </c>
      <c r="P25">
        <v>10</v>
      </c>
      <c r="Q25" s="9">
        <f t="shared" si="0"/>
        <v>0.1</v>
      </c>
      <c r="R25" s="8">
        <v>3941</v>
      </c>
      <c r="S25">
        <v>35469</v>
      </c>
      <c r="T25" s="1">
        <v>45601</v>
      </c>
      <c r="U25" t="s">
        <v>783</v>
      </c>
      <c r="V25" t="s">
        <v>885</v>
      </c>
      <c r="W25">
        <v>3.8</v>
      </c>
      <c r="X25" t="str">
        <f t="shared" si="6"/>
        <v>High</v>
      </c>
      <c r="Y25" t="s">
        <v>1258</v>
      </c>
    </row>
    <row r="26" spans="1:26" x14ac:dyDescent="0.35">
      <c r="A26" t="s">
        <v>148</v>
      </c>
      <c r="B26" t="s">
        <v>522</v>
      </c>
      <c r="C26" t="s">
        <v>766</v>
      </c>
      <c r="D26" t="s">
        <v>772</v>
      </c>
      <c r="E26" s="1">
        <v>44118</v>
      </c>
      <c r="F26" t="s">
        <v>781</v>
      </c>
      <c r="G26">
        <v>24</v>
      </c>
      <c r="H26" t="str">
        <f t="shared" si="1"/>
        <v>Average Sales</v>
      </c>
      <c r="I26" t="str">
        <f t="shared" si="2"/>
        <v>Below Average</v>
      </c>
      <c r="K26" s="8">
        <v>694</v>
      </c>
      <c r="L26" s="8">
        <v>16656</v>
      </c>
      <c r="M26" s="8" t="str">
        <f t="shared" si="3"/>
        <v>Maintain</v>
      </c>
      <c r="N26" s="8" t="str">
        <f t="shared" si="4"/>
        <v>Ineligible</v>
      </c>
      <c r="O26" s="8" t="str">
        <f t="shared" si="5"/>
        <v>Ineligible</v>
      </c>
      <c r="P26">
        <v>15</v>
      </c>
      <c r="Q26" s="9">
        <f t="shared" si="0"/>
        <v>0.15</v>
      </c>
      <c r="R26" s="8">
        <v>2498.4</v>
      </c>
      <c r="S26">
        <v>14157.6</v>
      </c>
      <c r="T26" s="1">
        <v>45567</v>
      </c>
      <c r="U26" t="s">
        <v>784</v>
      </c>
      <c r="V26" t="s">
        <v>917</v>
      </c>
      <c r="W26">
        <v>2.7</v>
      </c>
      <c r="X26" t="str">
        <f t="shared" si="6"/>
        <v>Low</v>
      </c>
      <c r="Y26" t="s">
        <v>1290</v>
      </c>
    </row>
    <row r="27" spans="1:26" x14ac:dyDescent="0.35">
      <c r="A27" t="s">
        <v>106</v>
      </c>
      <c r="B27" t="s">
        <v>480</v>
      </c>
      <c r="C27" t="s">
        <v>767</v>
      </c>
      <c r="D27" t="s">
        <v>772</v>
      </c>
      <c r="E27" s="1">
        <v>44123</v>
      </c>
      <c r="F27" t="s">
        <v>782</v>
      </c>
      <c r="G27">
        <v>26</v>
      </c>
      <c r="H27" t="str">
        <f t="shared" si="1"/>
        <v>Average Sales</v>
      </c>
      <c r="I27" t="str">
        <f t="shared" si="2"/>
        <v>Above Average</v>
      </c>
      <c r="K27" s="8">
        <v>578</v>
      </c>
      <c r="L27" s="8">
        <v>15028</v>
      </c>
      <c r="M27" s="8" t="str">
        <f t="shared" si="3"/>
        <v>Maintain</v>
      </c>
      <c r="N27" s="8" t="str">
        <f t="shared" si="4"/>
        <v>Ineligible</v>
      </c>
      <c r="O27" s="8" t="str">
        <f t="shared" si="5"/>
        <v>Ineligible</v>
      </c>
      <c r="P27">
        <v>20</v>
      </c>
      <c r="Q27" s="9">
        <f t="shared" si="0"/>
        <v>0.2</v>
      </c>
      <c r="R27" s="8">
        <v>3005.6</v>
      </c>
      <c r="S27">
        <v>12022.4</v>
      </c>
      <c r="T27" s="1">
        <v>45553</v>
      </c>
      <c r="U27" t="s">
        <v>783</v>
      </c>
      <c r="V27" t="s">
        <v>875</v>
      </c>
      <c r="W27">
        <v>2.9</v>
      </c>
      <c r="X27" t="str">
        <f t="shared" si="6"/>
        <v>Low</v>
      </c>
      <c r="Y27" t="s">
        <v>1248</v>
      </c>
    </row>
    <row r="28" spans="1:26" x14ac:dyDescent="0.35">
      <c r="A28" t="s">
        <v>70</v>
      </c>
      <c r="B28" t="s">
        <v>444</v>
      </c>
      <c r="C28" t="s">
        <v>765</v>
      </c>
      <c r="D28" t="s">
        <v>771</v>
      </c>
      <c r="E28" s="1">
        <v>44127</v>
      </c>
      <c r="F28" t="s">
        <v>777</v>
      </c>
      <c r="G28">
        <v>41</v>
      </c>
      <c r="H28" t="str">
        <f t="shared" si="1"/>
        <v>High Sales</v>
      </c>
      <c r="I28" t="str">
        <f t="shared" si="2"/>
        <v>Above Average</v>
      </c>
      <c r="K28" s="8">
        <v>130</v>
      </c>
      <c r="L28" s="8">
        <v>5330</v>
      </c>
      <c r="M28" s="8" t="str">
        <f t="shared" si="3"/>
        <v>Maintain</v>
      </c>
      <c r="N28" s="8" t="str">
        <f t="shared" si="4"/>
        <v>Ineligible</v>
      </c>
      <c r="O28" s="8" t="str">
        <f t="shared" si="5"/>
        <v>Eligible</v>
      </c>
      <c r="P28">
        <v>5</v>
      </c>
      <c r="Q28" s="9">
        <f t="shared" si="0"/>
        <v>0.05</v>
      </c>
      <c r="R28" s="8">
        <v>266.5</v>
      </c>
      <c r="S28">
        <v>5063.5</v>
      </c>
      <c r="T28" s="1">
        <v>45655</v>
      </c>
      <c r="U28" t="s">
        <v>785</v>
      </c>
      <c r="V28" t="s">
        <v>839</v>
      </c>
      <c r="W28">
        <v>1.6</v>
      </c>
      <c r="X28" t="str">
        <f t="shared" si="6"/>
        <v>Low</v>
      </c>
      <c r="Y28" t="s">
        <v>1212</v>
      </c>
    </row>
    <row r="29" spans="1:26" x14ac:dyDescent="0.35">
      <c r="A29" t="s">
        <v>47</v>
      </c>
      <c r="B29" t="s">
        <v>421</v>
      </c>
      <c r="C29" t="s">
        <v>765</v>
      </c>
      <c r="D29" t="s">
        <v>772</v>
      </c>
      <c r="E29" s="1">
        <v>44128</v>
      </c>
      <c r="F29" t="s">
        <v>777</v>
      </c>
      <c r="G29">
        <v>2</v>
      </c>
      <c r="H29" t="str">
        <f t="shared" si="1"/>
        <v>Low Sales</v>
      </c>
      <c r="I29" t="str">
        <f t="shared" si="2"/>
        <v>Below Average</v>
      </c>
      <c r="K29" s="8">
        <v>225</v>
      </c>
      <c r="L29" s="8">
        <v>450</v>
      </c>
      <c r="M29" s="8" t="str">
        <f t="shared" si="3"/>
        <v>Redundant</v>
      </c>
      <c r="N29" s="8" t="str">
        <f t="shared" si="4"/>
        <v>Ineligible</v>
      </c>
      <c r="O29" s="8" t="str">
        <f t="shared" si="5"/>
        <v>Ineligible</v>
      </c>
      <c r="P29">
        <v>20</v>
      </c>
      <c r="Q29" s="9">
        <f t="shared" si="0"/>
        <v>0.2</v>
      </c>
      <c r="R29" s="8">
        <v>90</v>
      </c>
      <c r="S29">
        <v>360</v>
      </c>
      <c r="T29" s="1">
        <v>45749</v>
      </c>
      <c r="U29" t="s">
        <v>785</v>
      </c>
      <c r="V29" t="s">
        <v>816</v>
      </c>
      <c r="W29">
        <v>4.7</v>
      </c>
      <c r="X29" t="str">
        <f t="shared" si="6"/>
        <v>High</v>
      </c>
      <c r="Y29" t="s">
        <v>1189</v>
      </c>
    </row>
    <row r="30" spans="1:26" x14ac:dyDescent="0.35">
      <c r="A30" t="s">
        <v>35</v>
      </c>
      <c r="B30" t="s">
        <v>409</v>
      </c>
      <c r="C30" t="s">
        <v>766</v>
      </c>
      <c r="D30" t="s">
        <v>775</v>
      </c>
      <c r="E30" s="1">
        <v>44147</v>
      </c>
      <c r="F30" t="s">
        <v>777</v>
      </c>
      <c r="G30">
        <v>24</v>
      </c>
      <c r="H30" t="str">
        <f t="shared" si="1"/>
        <v>Average Sales</v>
      </c>
      <c r="I30" t="str">
        <f t="shared" si="2"/>
        <v>Below Average</v>
      </c>
      <c r="K30" s="8">
        <v>1217</v>
      </c>
      <c r="L30" s="8">
        <v>29208</v>
      </c>
      <c r="M30" s="8" t="str">
        <f t="shared" si="3"/>
        <v>Maintain</v>
      </c>
      <c r="N30" s="8" t="str">
        <f t="shared" si="4"/>
        <v>Ineligible</v>
      </c>
      <c r="O30" s="8" t="str">
        <f t="shared" si="5"/>
        <v>Ineligible</v>
      </c>
      <c r="P30">
        <v>15</v>
      </c>
      <c r="Q30" s="9">
        <f t="shared" si="0"/>
        <v>0.15</v>
      </c>
      <c r="R30" s="8">
        <v>4381.2</v>
      </c>
      <c r="S30">
        <v>24826.799999999999</v>
      </c>
      <c r="T30" s="1">
        <v>45630</v>
      </c>
      <c r="U30" t="s">
        <v>783</v>
      </c>
      <c r="V30" t="s">
        <v>804</v>
      </c>
      <c r="W30">
        <v>2.2000000000000002</v>
      </c>
      <c r="X30" t="str">
        <f t="shared" si="6"/>
        <v>Low</v>
      </c>
      <c r="Y30" t="s">
        <v>1177</v>
      </c>
    </row>
    <row r="31" spans="1:26" x14ac:dyDescent="0.35">
      <c r="A31" t="s">
        <v>383</v>
      </c>
      <c r="B31" t="s">
        <v>757</v>
      </c>
      <c r="C31" t="s">
        <v>765</v>
      </c>
      <c r="D31" t="s">
        <v>771</v>
      </c>
      <c r="E31" s="1">
        <v>44162</v>
      </c>
      <c r="F31" t="s">
        <v>776</v>
      </c>
      <c r="G31">
        <v>28</v>
      </c>
      <c r="H31" t="str">
        <f t="shared" si="1"/>
        <v>Average Sales</v>
      </c>
      <c r="I31" t="str">
        <f t="shared" si="2"/>
        <v>Above Average</v>
      </c>
      <c r="K31" s="8">
        <v>1443</v>
      </c>
      <c r="L31" s="8">
        <v>40404</v>
      </c>
      <c r="M31" s="8" t="str">
        <f t="shared" si="3"/>
        <v>Maintain</v>
      </c>
      <c r="N31" s="8" t="str">
        <f t="shared" si="4"/>
        <v>Ineligible</v>
      </c>
      <c r="O31" s="8" t="str">
        <f t="shared" si="5"/>
        <v>Ineligible</v>
      </c>
      <c r="P31">
        <v>0</v>
      </c>
      <c r="Q31" s="9">
        <f t="shared" si="0"/>
        <v>0</v>
      </c>
      <c r="R31" s="8">
        <v>0</v>
      </c>
      <c r="S31">
        <v>40404</v>
      </c>
      <c r="T31" s="1">
        <v>45741</v>
      </c>
      <c r="U31" t="s">
        <v>784</v>
      </c>
      <c r="V31" t="s">
        <v>1151</v>
      </c>
      <c r="W31">
        <v>4.7</v>
      </c>
      <c r="X31" t="str">
        <f t="shared" si="6"/>
        <v>High</v>
      </c>
      <c r="Y31" t="s">
        <v>1525</v>
      </c>
    </row>
    <row r="32" spans="1:26" x14ac:dyDescent="0.35">
      <c r="A32" t="s">
        <v>334</v>
      </c>
      <c r="B32" t="s">
        <v>708</v>
      </c>
      <c r="C32" t="s">
        <v>767</v>
      </c>
      <c r="D32" t="s">
        <v>772</v>
      </c>
      <c r="E32" s="1">
        <v>44167</v>
      </c>
      <c r="F32" t="s">
        <v>782</v>
      </c>
      <c r="G32">
        <v>24</v>
      </c>
      <c r="H32" t="str">
        <f t="shared" si="1"/>
        <v>Average Sales</v>
      </c>
      <c r="I32" t="str">
        <f t="shared" si="2"/>
        <v>Below Average</v>
      </c>
      <c r="J32" t="str">
        <f>IF(AND(C2 = "Sales", L2&gt;30000), "High Peformer", IF(L2&gt;10000, "Average Peformer", "Poor Peformer" ))</f>
        <v>Average Peformer</v>
      </c>
      <c r="K32" s="8">
        <v>787</v>
      </c>
      <c r="L32" s="8">
        <v>18888</v>
      </c>
      <c r="M32" s="8" t="str">
        <f t="shared" si="3"/>
        <v>Maintain</v>
      </c>
      <c r="N32" s="8" t="str">
        <f t="shared" si="4"/>
        <v>Ineligible</v>
      </c>
      <c r="O32" s="8" t="str">
        <f t="shared" si="5"/>
        <v>Ineligible</v>
      </c>
      <c r="P32">
        <v>20</v>
      </c>
      <c r="Q32" s="9">
        <f t="shared" si="0"/>
        <v>0.2</v>
      </c>
      <c r="R32" s="8">
        <v>3777.6</v>
      </c>
      <c r="S32">
        <v>15110.4</v>
      </c>
      <c r="T32" s="1">
        <v>45563</v>
      </c>
      <c r="U32" t="s">
        <v>785</v>
      </c>
      <c r="V32" t="s">
        <v>1102</v>
      </c>
      <c r="W32">
        <v>1.5</v>
      </c>
      <c r="X32" t="str">
        <f t="shared" si="6"/>
        <v>Low</v>
      </c>
      <c r="Y32" t="s">
        <v>1476</v>
      </c>
    </row>
    <row r="33" spans="1:25" x14ac:dyDescent="0.35">
      <c r="A33" t="s">
        <v>300</v>
      </c>
      <c r="B33" t="s">
        <v>674</v>
      </c>
      <c r="C33" t="s">
        <v>766</v>
      </c>
      <c r="D33" t="s">
        <v>772</v>
      </c>
      <c r="E33" s="1">
        <v>44172</v>
      </c>
      <c r="F33" t="s">
        <v>781</v>
      </c>
      <c r="G33">
        <v>47</v>
      </c>
      <c r="H33" t="str">
        <f t="shared" si="1"/>
        <v>High Sales</v>
      </c>
      <c r="I33" t="str">
        <f t="shared" si="2"/>
        <v>Above Average</v>
      </c>
      <c r="J33" t="str">
        <f t="shared" ref="J33:J96" si="7">IF(AND(C3 = "Sales", L3&gt;30000), "High Peformer", IF(L3&gt;10000, "Average Peformer", "Poor Peformer" ))</f>
        <v>Average Peformer</v>
      </c>
      <c r="K33" s="8">
        <v>441</v>
      </c>
      <c r="L33" s="8">
        <v>20727</v>
      </c>
      <c r="M33" s="8" t="str">
        <f t="shared" si="3"/>
        <v>Maintain</v>
      </c>
      <c r="N33" s="8" t="str">
        <f t="shared" si="4"/>
        <v>Ineligible</v>
      </c>
      <c r="O33" s="8" t="str">
        <f t="shared" si="5"/>
        <v>Eligible</v>
      </c>
      <c r="P33">
        <v>0</v>
      </c>
      <c r="Q33" s="9">
        <f t="shared" si="0"/>
        <v>0</v>
      </c>
      <c r="R33" s="8">
        <v>0</v>
      </c>
      <c r="S33">
        <v>20727</v>
      </c>
      <c r="T33" s="1">
        <v>45803</v>
      </c>
      <c r="U33" t="s">
        <v>785</v>
      </c>
      <c r="V33" t="s">
        <v>1068</v>
      </c>
      <c r="W33">
        <v>1.2</v>
      </c>
      <c r="X33" t="str">
        <f t="shared" si="6"/>
        <v>Low</v>
      </c>
      <c r="Y33" t="s">
        <v>1442</v>
      </c>
    </row>
    <row r="34" spans="1:25" x14ac:dyDescent="0.35">
      <c r="A34" t="s">
        <v>327</v>
      </c>
      <c r="B34" t="s">
        <v>701</v>
      </c>
      <c r="C34" t="s">
        <v>769</v>
      </c>
      <c r="D34" t="s">
        <v>772</v>
      </c>
      <c r="E34" s="1">
        <v>44175</v>
      </c>
      <c r="F34" t="s">
        <v>780</v>
      </c>
      <c r="G34">
        <v>26</v>
      </c>
      <c r="H34" t="str">
        <f t="shared" si="1"/>
        <v>Average Sales</v>
      </c>
      <c r="I34" t="str">
        <f t="shared" si="2"/>
        <v>Above Average</v>
      </c>
      <c r="J34" t="str">
        <f t="shared" si="7"/>
        <v>Poor Peformer</v>
      </c>
      <c r="K34" s="8">
        <v>704</v>
      </c>
      <c r="L34" s="8">
        <v>18304</v>
      </c>
      <c r="M34" s="8" t="str">
        <f t="shared" si="3"/>
        <v>Maintain</v>
      </c>
      <c r="N34" s="8" t="str">
        <f t="shared" si="4"/>
        <v>Ineligible</v>
      </c>
      <c r="O34" s="8" t="str">
        <f t="shared" si="5"/>
        <v>Ineligible</v>
      </c>
      <c r="P34">
        <v>0</v>
      </c>
      <c r="Q34" s="9">
        <f t="shared" si="0"/>
        <v>0</v>
      </c>
      <c r="R34" s="8">
        <v>0</v>
      </c>
      <c r="S34">
        <v>18304</v>
      </c>
      <c r="T34" s="1">
        <v>45543</v>
      </c>
      <c r="U34" t="s">
        <v>783</v>
      </c>
      <c r="V34" t="s">
        <v>1095</v>
      </c>
      <c r="W34">
        <v>4</v>
      </c>
      <c r="X34" t="str">
        <f t="shared" si="6"/>
        <v>High</v>
      </c>
      <c r="Y34" t="s">
        <v>1469</v>
      </c>
    </row>
    <row r="35" spans="1:25" x14ac:dyDescent="0.35">
      <c r="A35" t="s">
        <v>247</v>
      </c>
      <c r="B35" t="s">
        <v>621</v>
      </c>
      <c r="C35" t="s">
        <v>765</v>
      </c>
      <c r="D35" t="s">
        <v>773</v>
      </c>
      <c r="E35" s="1">
        <v>44176</v>
      </c>
      <c r="F35" t="s">
        <v>776</v>
      </c>
      <c r="G35">
        <v>46</v>
      </c>
      <c r="H35" t="str">
        <f t="shared" si="1"/>
        <v>High Sales</v>
      </c>
      <c r="I35" t="str">
        <f t="shared" si="2"/>
        <v>Above Average</v>
      </c>
      <c r="J35" t="str">
        <f t="shared" si="7"/>
        <v>Average Peformer</v>
      </c>
      <c r="K35" s="8">
        <v>584</v>
      </c>
      <c r="L35" s="8">
        <v>26864</v>
      </c>
      <c r="M35" s="8" t="str">
        <f t="shared" si="3"/>
        <v>Maintain</v>
      </c>
      <c r="N35" s="8" t="str">
        <f t="shared" si="4"/>
        <v>Ineligible</v>
      </c>
      <c r="O35" s="8" t="str">
        <f t="shared" si="5"/>
        <v>Eligible</v>
      </c>
      <c r="P35">
        <v>20</v>
      </c>
      <c r="Q35" s="9">
        <f t="shared" si="0"/>
        <v>0.2</v>
      </c>
      <c r="R35" s="8">
        <v>5372.8</v>
      </c>
      <c r="S35">
        <v>21491.200000000001</v>
      </c>
      <c r="T35" s="1">
        <v>45694</v>
      </c>
      <c r="U35" t="s">
        <v>784</v>
      </c>
      <c r="V35" t="s">
        <v>1015</v>
      </c>
      <c r="W35">
        <v>2.2000000000000002</v>
      </c>
      <c r="X35" t="str">
        <f t="shared" si="6"/>
        <v>Low</v>
      </c>
      <c r="Y35" t="s">
        <v>1389</v>
      </c>
    </row>
    <row r="36" spans="1:25" x14ac:dyDescent="0.35">
      <c r="A36" t="s">
        <v>221</v>
      </c>
      <c r="B36" t="s">
        <v>595</v>
      </c>
      <c r="C36" t="s">
        <v>768</v>
      </c>
      <c r="D36" t="s">
        <v>775</v>
      </c>
      <c r="E36" s="1">
        <v>44183</v>
      </c>
      <c r="F36" t="s">
        <v>776</v>
      </c>
      <c r="G36">
        <v>16</v>
      </c>
      <c r="H36" t="str">
        <f t="shared" si="1"/>
        <v>Average Sales</v>
      </c>
      <c r="I36" t="str">
        <f t="shared" si="2"/>
        <v>Below Average</v>
      </c>
      <c r="J36" t="str">
        <f t="shared" si="7"/>
        <v>Average Peformer</v>
      </c>
      <c r="K36" s="8">
        <v>421</v>
      </c>
      <c r="L36" s="8">
        <v>6736</v>
      </c>
      <c r="M36" s="8" t="str">
        <f t="shared" si="3"/>
        <v>Maintain</v>
      </c>
      <c r="N36" s="8" t="str">
        <f t="shared" si="4"/>
        <v>Ineligible</v>
      </c>
      <c r="O36" s="8" t="str">
        <f t="shared" si="5"/>
        <v>Ineligible</v>
      </c>
      <c r="P36">
        <v>5</v>
      </c>
      <c r="Q36" s="9">
        <f t="shared" si="0"/>
        <v>0.05</v>
      </c>
      <c r="R36" s="8">
        <v>336.8</v>
      </c>
      <c r="S36">
        <v>6399.2</v>
      </c>
      <c r="T36" s="1">
        <v>45620</v>
      </c>
      <c r="U36" t="s">
        <v>783</v>
      </c>
      <c r="V36" t="s">
        <v>990</v>
      </c>
      <c r="W36">
        <v>4.0999999999999996</v>
      </c>
      <c r="X36" t="str">
        <f t="shared" si="6"/>
        <v>High</v>
      </c>
      <c r="Y36" t="s">
        <v>1363</v>
      </c>
    </row>
    <row r="37" spans="1:25" x14ac:dyDescent="0.35">
      <c r="A37" t="s">
        <v>180</v>
      </c>
      <c r="B37" t="s">
        <v>554</v>
      </c>
      <c r="C37" t="s">
        <v>765</v>
      </c>
      <c r="D37" t="s">
        <v>775</v>
      </c>
      <c r="E37" s="1">
        <v>44189</v>
      </c>
      <c r="F37" t="s">
        <v>777</v>
      </c>
      <c r="G37">
        <v>9</v>
      </c>
      <c r="H37" t="str">
        <f t="shared" si="1"/>
        <v>Low Sales</v>
      </c>
      <c r="I37" t="str">
        <f t="shared" si="2"/>
        <v>Below Average</v>
      </c>
      <c r="J37" t="str">
        <f t="shared" si="7"/>
        <v>Poor Peformer</v>
      </c>
      <c r="K37" s="8">
        <v>930</v>
      </c>
      <c r="L37" s="8">
        <v>8370</v>
      </c>
      <c r="M37" s="8" t="str">
        <f t="shared" si="3"/>
        <v>Maintain</v>
      </c>
      <c r="N37" s="8" t="str">
        <f t="shared" si="4"/>
        <v>Ineligible</v>
      </c>
      <c r="O37" s="8" t="str">
        <f t="shared" si="5"/>
        <v>Ineligible</v>
      </c>
      <c r="P37">
        <v>10</v>
      </c>
      <c r="Q37" s="9">
        <f t="shared" si="0"/>
        <v>0.1</v>
      </c>
      <c r="R37" s="8">
        <v>837</v>
      </c>
      <c r="S37">
        <v>7533</v>
      </c>
      <c r="T37" s="1">
        <v>45758</v>
      </c>
      <c r="U37" t="s">
        <v>783</v>
      </c>
      <c r="V37" t="s">
        <v>949</v>
      </c>
      <c r="W37">
        <v>2</v>
      </c>
      <c r="X37" t="str">
        <f t="shared" si="6"/>
        <v>Low</v>
      </c>
      <c r="Y37" t="s">
        <v>1322</v>
      </c>
    </row>
    <row r="38" spans="1:25" x14ac:dyDescent="0.35">
      <c r="A38" t="s">
        <v>198</v>
      </c>
      <c r="B38" t="s">
        <v>572</v>
      </c>
      <c r="C38" t="s">
        <v>769</v>
      </c>
      <c r="D38" t="s">
        <v>773</v>
      </c>
      <c r="E38" s="1">
        <v>44191</v>
      </c>
      <c r="F38" t="s">
        <v>778</v>
      </c>
      <c r="G38">
        <v>4</v>
      </c>
      <c r="H38" t="str">
        <f t="shared" si="1"/>
        <v>Low Sales</v>
      </c>
      <c r="I38" t="str">
        <f t="shared" si="2"/>
        <v>Below Average</v>
      </c>
      <c r="J38" t="str">
        <f t="shared" si="7"/>
        <v>Average Peformer</v>
      </c>
      <c r="K38" s="8">
        <v>372</v>
      </c>
      <c r="L38" s="8">
        <v>1488</v>
      </c>
      <c r="M38" s="8" t="str">
        <f t="shared" si="3"/>
        <v>Redundant</v>
      </c>
      <c r="N38" s="8" t="str">
        <f t="shared" si="4"/>
        <v>Ineligible</v>
      </c>
      <c r="O38" s="8" t="str">
        <f t="shared" si="5"/>
        <v>Ineligible</v>
      </c>
      <c r="P38">
        <v>5</v>
      </c>
      <c r="Q38" s="9">
        <f t="shared" si="0"/>
        <v>0.05</v>
      </c>
      <c r="R38" s="8">
        <v>74.400000000000006</v>
      </c>
      <c r="S38">
        <v>1413.6</v>
      </c>
      <c r="T38" s="1">
        <v>45732</v>
      </c>
      <c r="U38" t="s">
        <v>785</v>
      </c>
      <c r="V38" t="s">
        <v>967</v>
      </c>
      <c r="W38">
        <v>3.7</v>
      </c>
      <c r="X38" t="str">
        <f t="shared" si="6"/>
        <v>High</v>
      </c>
      <c r="Y38" t="s">
        <v>1340</v>
      </c>
    </row>
    <row r="39" spans="1:25" x14ac:dyDescent="0.35">
      <c r="A39" t="s">
        <v>76</v>
      </c>
      <c r="B39" t="s">
        <v>450</v>
      </c>
      <c r="C39" t="s">
        <v>769</v>
      </c>
      <c r="D39" t="s">
        <v>775</v>
      </c>
      <c r="E39" s="1">
        <v>44193</v>
      </c>
      <c r="F39" t="s">
        <v>781</v>
      </c>
      <c r="G39">
        <v>5</v>
      </c>
      <c r="H39" t="str">
        <f t="shared" si="1"/>
        <v>Low Sales</v>
      </c>
      <c r="I39" t="str">
        <f t="shared" si="2"/>
        <v>Below Average</v>
      </c>
      <c r="J39" t="str">
        <f t="shared" si="7"/>
        <v>Average Peformer</v>
      </c>
      <c r="K39" s="8">
        <v>1021</v>
      </c>
      <c r="L39" s="8">
        <v>5105</v>
      </c>
      <c r="M39" s="8" t="str">
        <f t="shared" si="3"/>
        <v>Maintain</v>
      </c>
      <c r="N39" s="8" t="str">
        <f t="shared" si="4"/>
        <v>Ineligible</v>
      </c>
      <c r="O39" s="8" t="str">
        <f t="shared" si="5"/>
        <v>Ineligible</v>
      </c>
      <c r="P39">
        <v>5</v>
      </c>
      <c r="Q39" s="9">
        <f t="shared" si="0"/>
        <v>0.05</v>
      </c>
      <c r="R39" s="8">
        <v>255.25</v>
      </c>
      <c r="S39">
        <v>4849.75</v>
      </c>
      <c r="T39" s="1">
        <v>45673</v>
      </c>
      <c r="U39" t="s">
        <v>783</v>
      </c>
      <c r="V39" t="s">
        <v>845</v>
      </c>
      <c r="W39">
        <v>4.5</v>
      </c>
      <c r="X39" t="str">
        <f t="shared" si="6"/>
        <v>High</v>
      </c>
      <c r="Y39" t="s">
        <v>1218</v>
      </c>
    </row>
    <row r="40" spans="1:25" x14ac:dyDescent="0.35">
      <c r="A40" t="s">
        <v>135</v>
      </c>
      <c r="B40" t="s">
        <v>509</v>
      </c>
      <c r="C40" t="s">
        <v>770</v>
      </c>
      <c r="D40" t="s">
        <v>771</v>
      </c>
      <c r="E40" s="1">
        <v>44195</v>
      </c>
      <c r="F40" t="s">
        <v>779</v>
      </c>
      <c r="G40">
        <v>8</v>
      </c>
      <c r="H40" t="str">
        <f t="shared" si="1"/>
        <v>Low Sales</v>
      </c>
      <c r="I40" t="str">
        <f t="shared" si="2"/>
        <v>Below Average</v>
      </c>
      <c r="J40" t="str">
        <f t="shared" si="7"/>
        <v>Poor Peformer</v>
      </c>
      <c r="K40" s="8">
        <v>387</v>
      </c>
      <c r="L40" s="8">
        <v>3096</v>
      </c>
      <c r="M40" s="8" t="str">
        <f t="shared" si="3"/>
        <v>Maintain</v>
      </c>
      <c r="N40" s="8" t="str">
        <f t="shared" si="4"/>
        <v>Ineligible</v>
      </c>
      <c r="O40" s="8" t="str">
        <f t="shared" si="5"/>
        <v>Ineligible</v>
      </c>
      <c r="P40">
        <v>15</v>
      </c>
      <c r="Q40" s="9">
        <f t="shared" si="0"/>
        <v>0.15</v>
      </c>
      <c r="R40" s="8">
        <v>464.4</v>
      </c>
      <c r="S40">
        <v>2631.6</v>
      </c>
      <c r="T40" s="1">
        <v>45756</v>
      </c>
      <c r="U40" t="s">
        <v>783</v>
      </c>
      <c r="V40" t="s">
        <v>904</v>
      </c>
      <c r="W40">
        <v>4.5999999999999996</v>
      </c>
      <c r="X40" t="str">
        <f t="shared" si="6"/>
        <v>High</v>
      </c>
      <c r="Y40" t="s">
        <v>1277</v>
      </c>
    </row>
    <row r="41" spans="1:25" x14ac:dyDescent="0.35">
      <c r="A41" t="s">
        <v>343</v>
      </c>
      <c r="B41" t="s">
        <v>717</v>
      </c>
      <c r="C41" t="s">
        <v>768</v>
      </c>
      <c r="D41" t="s">
        <v>773</v>
      </c>
      <c r="E41" s="1">
        <v>44200</v>
      </c>
      <c r="F41" t="s">
        <v>780</v>
      </c>
      <c r="G41">
        <v>32</v>
      </c>
      <c r="H41" t="str">
        <f t="shared" si="1"/>
        <v>High Sales</v>
      </c>
      <c r="I41" t="str">
        <f t="shared" si="2"/>
        <v>Above Average</v>
      </c>
      <c r="J41" t="str">
        <f t="shared" si="7"/>
        <v>High Peformer</v>
      </c>
      <c r="K41" s="8">
        <v>1237</v>
      </c>
      <c r="L41" s="8">
        <v>39584</v>
      </c>
      <c r="M41" s="8" t="str">
        <f t="shared" si="3"/>
        <v>Maintain</v>
      </c>
      <c r="N41" s="8" t="str">
        <f t="shared" si="4"/>
        <v>Ineligible</v>
      </c>
      <c r="O41" s="8" t="str">
        <f t="shared" si="5"/>
        <v>Ineligible</v>
      </c>
      <c r="P41">
        <v>20</v>
      </c>
      <c r="Q41" s="9">
        <f t="shared" si="0"/>
        <v>0.2</v>
      </c>
      <c r="R41" s="8">
        <v>7916.8</v>
      </c>
      <c r="S41">
        <v>31667.200000000001</v>
      </c>
      <c r="T41" s="1">
        <v>45539</v>
      </c>
      <c r="U41" t="s">
        <v>783</v>
      </c>
      <c r="V41" t="s">
        <v>1111</v>
      </c>
      <c r="W41">
        <v>3.6</v>
      </c>
      <c r="X41" t="str">
        <f t="shared" si="6"/>
        <v>High</v>
      </c>
      <c r="Y41" t="s">
        <v>1485</v>
      </c>
    </row>
    <row r="42" spans="1:25" x14ac:dyDescent="0.35">
      <c r="A42" t="s">
        <v>385</v>
      </c>
      <c r="B42" t="s">
        <v>759</v>
      </c>
      <c r="C42" t="s">
        <v>770</v>
      </c>
      <c r="D42" t="s">
        <v>773</v>
      </c>
      <c r="E42" s="1">
        <v>44204</v>
      </c>
      <c r="F42" t="s">
        <v>780</v>
      </c>
      <c r="G42">
        <v>3</v>
      </c>
      <c r="H42" t="str">
        <f t="shared" si="1"/>
        <v>Low Sales</v>
      </c>
      <c r="I42" t="str">
        <f t="shared" si="2"/>
        <v>Below Average</v>
      </c>
      <c r="J42" t="str">
        <f t="shared" si="7"/>
        <v>Poor Peformer</v>
      </c>
      <c r="K42" s="8">
        <v>1238</v>
      </c>
      <c r="L42" s="8">
        <v>3714</v>
      </c>
      <c r="M42" s="8" t="str">
        <f t="shared" si="3"/>
        <v>Redundant</v>
      </c>
      <c r="N42" s="8" t="str">
        <f t="shared" si="4"/>
        <v>Ineligible</v>
      </c>
      <c r="O42" s="8" t="str">
        <f t="shared" si="5"/>
        <v>Ineligible</v>
      </c>
      <c r="P42">
        <v>20</v>
      </c>
      <c r="Q42" s="9">
        <f t="shared" si="0"/>
        <v>0.2</v>
      </c>
      <c r="R42" s="8">
        <v>742.8</v>
      </c>
      <c r="S42">
        <v>2971.2</v>
      </c>
      <c r="T42" s="1">
        <v>45680</v>
      </c>
      <c r="U42" t="s">
        <v>784</v>
      </c>
      <c r="V42" t="s">
        <v>1153</v>
      </c>
      <c r="W42">
        <v>4.5</v>
      </c>
      <c r="X42" t="str">
        <f t="shared" si="6"/>
        <v>High</v>
      </c>
      <c r="Y42" t="s">
        <v>1527</v>
      </c>
    </row>
    <row r="43" spans="1:25" x14ac:dyDescent="0.35">
      <c r="A43" t="s">
        <v>251</v>
      </c>
      <c r="B43" t="s">
        <v>625</v>
      </c>
      <c r="C43" t="s">
        <v>765</v>
      </c>
      <c r="D43" t="s">
        <v>772</v>
      </c>
      <c r="E43" s="1">
        <v>44208</v>
      </c>
      <c r="F43" t="s">
        <v>781</v>
      </c>
      <c r="G43">
        <v>37</v>
      </c>
      <c r="H43" t="str">
        <f t="shared" si="1"/>
        <v>High Sales</v>
      </c>
      <c r="I43" t="str">
        <f t="shared" si="2"/>
        <v>Above Average</v>
      </c>
      <c r="J43" t="str">
        <f t="shared" si="7"/>
        <v>Average Peformer</v>
      </c>
      <c r="K43" s="8">
        <v>996</v>
      </c>
      <c r="L43" s="8">
        <v>36852</v>
      </c>
      <c r="M43" s="8" t="str">
        <f t="shared" si="3"/>
        <v>Maintain</v>
      </c>
      <c r="N43" s="8" t="str">
        <f t="shared" si="4"/>
        <v>Ineligible</v>
      </c>
      <c r="O43" s="8" t="str">
        <f t="shared" si="5"/>
        <v>Ineligible</v>
      </c>
      <c r="P43">
        <v>5</v>
      </c>
      <c r="Q43" s="9">
        <f t="shared" si="0"/>
        <v>0.05</v>
      </c>
      <c r="R43" s="8">
        <v>1842.6</v>
      </c>
      <c r="S43">
        <v>35009.4</v>
      </c>
      <c r="T43" s="1">
        <v>45778</v>
      </c>
      <c r="U43" t="s">
        <v>784</v>
      </c>
      <c r="V43" t="s">
        <v>1019</v>
      </c>
      <c r="W43">
        <v>1.6</v>
      </c>
      <c r="X43" t="str">
        <f t="shared" si="6"/>
        <v>Low</v>
      </c>
      <c r="Y43" t="s">
        <v>1393</v>
      </c>
    </row>
    <row r="44" spans="1:25" x14ac:dyDescent="0.35">
      <c r="A44" t="s">
        <v>80</v>
      </c>
      <c r="B44" t="s">
        <v>454</v>
      </c>
      <c r="C44" t="s">
        <v>767</v>
      </c>
      <c r="D44" t="s">
        <v>775</v>
      </c>
      <c r="E44" s="1">
        <v>44211</v>
      </c>
      <c r="F44" t="s">
        <v>779</v>
      </c>
      <c r="G44">
        <v>13</v>
      </c>
      <c r="H44" t="str">
        <f t="shared" si="1"/>
        <v>Low Sales</v>
      </c>
      <c r="I44" t="str">
        <f t="shared" si="2"/>
        <v>Below Average</v>
      </c>
      <c r="J44" t="str">
        <f t="shared" si="7"/>
        <v>Average Peformer</v>
      </c>
      <c r="K44" s="8">
        <v>1227</v>
      </c>
      <c r="L44" s="8">
        <v>15951</v>
      </c>
      <c r="M44" s="8" t="str">
        <f t="shared" si="3"/>
        <v>Maintain</v>
      </c>
      <c r="N44" s="8" t="str">
        <f t="shared" si="4"/>
        <v>Ineligible</v>
      </c>
      <c r="O44" s="8" t="str">
        <f t="shared" si="5"/>
        <v>Ineligible</v>
      </c>
      <c r="P44">
        <v>5</v>
      </c>
      <c r="Q44" s="9">
        <f t="shared" si="0"/>
        <v>0.05</v>
      </c>
      <c r="R44" s="8">
        <v>797.55</v>
      </c>
      <c r="S44">
        <v>15153.45</v>
      </c>
      <c r="T44" s="1">
        <v>45750</v>
      </c>
      <c r="U44" t="s">
        <v>783</v>
      </c>
      <c r="V44" t="s">
        <v>849</v>
      </c>
      <c r="W44">
        <v>4</v>
      </c>
      <c r="X44" t="str">
        <f t="shared" si="6"/>
        <v>High</v>
      </c>
      <c r="Y44" t="s">
        <v>1222</v>
      </c>
    </row>
    <row r="45" spans="1:25" x14ac:dyDescent="0.35">
      <c r="A45" t="s">
        <v>140</v>
      </c>
      <c r="B45" t="s">
        <v>514</v>
      </c>
      <c r="C45" t="s">
        <v>765</v>
      </c>
      <c r="D45" t="s">
        <v>771</v>
      </c>
      <c r="E45" s="1">
        <v>44217</v>
      </c>
      <c r="F45" t="s">
        <v>780</v>
      </c>
      <c r="G45">
        <v>47</v>
      </c>
      <c r="H45" t="str">
        <f t="shared" si="1"/>
        <v>High Sales</v>
      </c>
      <c r="I45" t="str">
        <f t="shared" si="2"/>
        <v>Above Average</v>
      </c>
      <c r="J45" t="str">
        <f t="shared" si="7"/>
        <v>Average Peformer</v>
      </c>
      <c r="K45" s="8">
        <v>1276</v>
      </c>
      <c r="L45" s="8">
        <v>59972</v>
      </c>
      <c r="M45" s="8" t="str">
        <f t="shared" si="3"/>
        <v>Maintain</v>
      </c>
      <c r="N45" s="8" t="str">
        <f t="shared" si="4"/>
        <v>Eligible</v>
      </c>
      <c r="O45" s="8" t="str">
        <f t="shared" si="5"/>
        <v>Eligible</v>
      </c>
      <c r="P45">
        <v>20</v>
      </c>
      <c r="Q45" s="9">
        <f t="shared" si="0"/>
        <v>0.2</v>
      </c>
      <c r="R45" s="8">
        <v>11994.4</v>
      </c>
      <c r="S45">
        <v>47977.599999999999</v>
      </c>
      <c r="T45" s="1">
        <v>45472</v>
      </c>
      <c r="U45" t="s">
        <v>785</v>
      </c>
      <c r="V45" t="s">
        <v>909</v>
      </c>
      <c r="W45">
        <v>3.1</v>
      </c>
      <c r="X45" t="str">
        <f t="shared" si="6"/>
        <v>High</v>
      </c>
      <c r="Y45" t="s">
        <v>1282</v>
      </c>
    </row>
    <row r="46" spans="1:25" x14ac:dyDescent="0.35">
      <c r="A46" t="s">
        <v>131</v>
      </c>
      <c r="B46" t="s">
        <v>505</v>
      </c>
      <c r="C46" t="s">
        <v>765</v>
      </c>
      <c r="D46" t="s">
        <v>775</v>
      </c>
      <c r="E46" s="1">
        <v>44217</v>
      </c>
      <c r="F46" t="s">
        <v>777</v>
      </c>
      <c r="G46">
        <v>21</v>
      </c>
      <c r="H46" t="str">
        <f t="shared" si="1"/>
        <v>Average Sales</v>
      </c>
      <c r="I46" t="str">
        <f t="shared" si="2"/>
        <v>Below Average</v>
      </c>
      <c r="J46" t="str">
        <f t="shared" si="7"/>
        <v>Average Peformer</v>
      </c>
      <c r="K46" s="8">
        <v>542</v>
      </c>
      <c r="L46" s="8">
        <v>11382</v>
      </c>
      <c r="M46" s="8" t="str">
        <f t="shared" si="3"/>
        <v>Maintain</v>
      </c>
      <c r="N46" s="8" t="str">
        <f t="shared" si="4"/>
        <v>Ineligible</v>
      </c>
      <c r="O46" s="8" t="str">
        <f t="shared" si="5"/>
        <v>Ineligible</v>
      </c>
      <c r="P46">
        <v>15</v>
      </c>
      <c r="Q46" s="9">
        <f t="shared" si="0"/>
        <v>0.15</v>
      </c>
      <c r="R46" s="8">
        <v>1707.3</v>
      </c>
      <c r="S46">
        <v>9674.7000000000007</v>
      </c>
      <c r="T46" s="1">
        <v>45596</v>
      </c>
      <c r="U46" t="s">
        <v>783</v>
      </c>
      <c r="V46" t="s">
        <v>900</v>
      </c>
      <c r="W46">
        <v>3.7</v>
      </c>
      <c r="X46" t="str">
        <f t="shared" si="6"/>
        <v>High</v>
      </c>
      <c r="Y46" t="s">
        <v>1273</v>
      </c>
    </row>
    <row r="47" spans="1:25" x14ac:dyDescent="0.35">
      <c r="A47" t="s">
        <v>145</v>
      </c>
      <c r="B47" t="s">
        <v>519</v>
      </c>
      <c r="C47" t="s">
        <v>770</v>
      </c>
      <c r="D47" t="s">
        <v>774</v>
      </c>
      <c r="E47" s="1">
        <v>44217</v>
      </c>
      <c r="F47" t="s">
        <v>778</v>
      </c>
      <c r="G47">
        <v>17</v>
      </c>
      <c r="H47" t="str">
        <f t="shared" si="1"/>
        <v>Average Sales</v>
      </c>
      <c r="I47" t="str">
        <f t="shared" si="2"/>
        <v>Below Average</v>
      </c>
      <c r="J47" t="str">
        <f t="shared" si="7"/>
        <v>Average Peformer</v>
      </c>
      <c r="K47" s="8">
        <v>1167</v>
      </c>
      <c r="L47" s="8">
        <v>19839</v>
      </c>
      <c r="M47" s="8" t="str">
        <f t="shared" si="3"/>
        <v>Maintain</v>
      </c>
      <c r="N47" s="8" t="str">
        <f t="shared" si="4"/>
        <v>Ineligible</v>
      </c>
      <c r="O47" s="8" t="str">
        <f t="shared" si="5"/>
        <v>Ineligible</v>
      </c>
      <c r="P47">
        <v>0</v>
      </c>
      <c r="Q47" s="9">
        <f t="shared" si="0"/>
        <v>0</v>
      </c>
      <c r="R47" s="8">
        <v>0</v>
      </c>
      <c r="S47">
        <v>19839</v>
      </c>
      <c r="T47" s="1">
        <v>45557</v>
      </c>
      <c r="U47" t="s">
        <v>785</v>
      </c>
      <c r="V47" t="s">
        <v>914</v>
      </c>
      <c r="W47">
        <v>1.1000000000000001</v>
      </c>
      <c r="X47" t="str">
        <f t="shared" si="6"/>
        <v>Low</v>
      </c>
      <c r="Y47" t="s">
        <v>1287</v>
      </c>
    </row>
    <row r="48" spans="1:25" x14ac:dyDescent="0.35">
      <c r="A48" t="s">
        <v>98</v>
      </c>
      <c r="B48" t="s">
        <v>472</v>
      </c>
      <c r="C48" t="s">
        <v>768</v>
      </c>
      <c r="D48" t="s">
        <v>772</v>
      </c>
      <c r="E48" s="1">
        <v>44217</v>
      </c>
      <c r="F48" t="s">
        <v>777</v>
      </c>
      <c r="G48">
        <v>6</v>
      </c>
      <c r="H48" t="str">
        <f t="shared" si="1"/>
        <v>Low Sales</v>
      </c>
      <c r="I48" t="str">
        <f t="shared" si="2"/>
        <v>Below Average</v>
      </c>
      <c r="J48" t="str">
        <f t="shared" si="7"/>
        <v>Poor Peformer</v>
      </c>
      <c r="K48" s="8">
        <v>856</v>
      </c>
      <c r="L48" s="8">
        <v>5136</v>
      </c>
      <c r="M48" s="8" t="str">
        <f t="shared" si="3"/>
        <v>Maintain</v>
      </c>
      <c r="N48" s="8" t="str">
        <f t="shared" si="4"/>
        <v>Ineligible</v>
      </c>
      <c r="O48" s="8" t="str">
        <f t="shared" si="5"/>
        <v>Ineligible</v>
      </c>
      <c r="P48">
        <v>20</v>
      </c>
      <c r="Q48" s="9">
        <f t="shared" si="0"/>
        <v>0.2</v>
      </c>
      <c r="R48" s="8">
        <v>1027.2</v>
      </c>
      <c r="S48">
        <v>4108.8</v>
      </c>
      <c r="T48" s="1">
        <v>45658</v>
      </c>
      <c r="U48" t="s">
        <v>785</v>
      </c>
      <c r="V48" t="s">
        <v>867</v>
      </c>
      <c r="W48">
        <v>3</v>
      </c>
      <c r="X48" t="str">
        <f t="shared" si="6"/>
        <v>Low</v>
      </c>
      <c r="Y48" t="s">
        <v>1240</v>
      </c>
    </row>
    <row r="49" spans="1:25" x14ac:dyDescent="0.35">
      <c r="A49" t="s">
        <v>168</v>
      </c>
      <c r="B49" t="s">
        <v>542</v>
      </c>
      <c r="C49" t="s">
        <v>768</v>
      </c>
      <c r="D49" t="s">
        <v>771</v>
      </c>
      <c r="E49" s="1">
        <v>44225</v>
      </c>
      <c r="F49" t="s">
        <v>779</v>
      </c>
      <c r="G49">
        <v>3</v>
      </c>
      <c r="H49" t="str">
        <f t="shared" si="1"/>
        <v>Low Sales</v>
      </c>
      <c r="I49" t="str">
        <f t="shared" si="2"/>
        <v>Below Average</v>
      </c>
      <c r="J49" t="str">
        <f t="shared" si="7"/>
        <v>Poor Peformer</v>
      </c>
      <c r="K49" s="8">
        <v>1171</v>
      </c>
      <c r="L49" s="8">
        <v>3513</v>
      </c>
      <c r="M49" s="8" t="str">
        <f t="shared" si="3"/>
        <v>Redundant</v>
      </c>
      <c r="N49" s="8" t="str">
        <f t="shared" si="4"/>
        <v>Ineligible</v>
      </c>
      <c r="O49" s="8" t="str">
        <f t="shared" si="5"/>
        <v>Ineligible</v>
      </c>
      <c r="P49">
        <v>20</v>
      </c>
      <c r="Q49" s="9">
        <f t="shared" si="0"/>
        <v>0.2</v>
      </c>
      <c r="R49" s="8">
        <v>702.6</v>
      </c>
      <c r="S49">
        <v>2810.4</v>
      </c>
      <c r="T49" s="1">
        <v>45488</v>
      </c>
      <c r="U49" t="s">
        <v>785</v>
      </c>
      <c r="V49" t="s">
        <v>937</v>
      </c>
      <c r="W49">
        <v>3.7</v>
      </c>
      <c r="X49" t="str">
        <f t="shared" si="6"/>
        <v>High</v>
      </c>
      <c r="Y49" t="s">
        <v>1310</v>
      </c>
    </row>
    <row r="50" spans="1:25" x14ac:dyDescent="0.35">
      <c r="A50" t="s">
        <v>244</v>
      </c>
      <c r="B50" t="s">
        <v>618</v>
      </c>
      <c r="C50" t="s">
        <v>770</v>
      </c>
      <c r="D50" t="s">
        <v>771</v>
      </c>
      <c r="E50" s="1">
        <v>44229</v>
      </c>
      <c r="F50" t="s">
        <v>782</v>
      </c>
      <c r="G50">
        <v>48</v>
      </c>
      <c r="H50" t="str">
        <f t="shared" si="1"/>
        <v>High Sales</v>
      </c>
      <c r="I50" t="str">
        <f t="shared" si="2"/>
        <v>Above Average</v>
      </c>
      <c r="J50" t="str">
        <f t="shared" si="7"/>
        <v>Average Peformer</v>
      </c>
      <c r="K50" s="8">
        <v>1471</v>
      </c>
      <c r="L50" s="8">
        <v>70608</v>
      </c>
      <c r="M50" s="8" t="str">
        <f t="shared" si="3"/>
        <v>Maintain</v>
      </c>
      <c r="N50" s="8" t="str">
        <f t="shared" si="4"/>
        <v>Eligible</v>
      </c>
      <c r="O50" s="8" t="str">
        <f t="shared" si="5"/>
        <v>Eligible</v>
      </c>
      <c r="P50">
        <v>10</v>
      </c>
      <c r="Q50" s="9">
        <f t="shared" si="0"/>
        <v>0.1</v>
      </c>
      <c r="R50" s="8">
        <v>7060.8</v>
      </c>
      <c r="S50">
        <v>63547.199999999997</v>
      </c>
      <c r="T50" s="1">
        <v>45729</v>
      </c>
      <c r="U50" t="s">
        <v>783</v>
      </c>
      <c r="V50" t="s">
        <v>1012</v>
      </c>
      <c r="W50">
        <v>1.6</v>
      </c>
      <c r="X50" t="str">
        <f t="shared" si="6"/>
        <v>Low</v>
      </c>
      <c r="Y50" t="s">
        <v>1386</v>
      </c>
    </row>
    <row r="51" spans="1:25" x14ac:dyDescent="0.35">
      <c r="A51" t="s">
        <v>347</v>
      </c>
      <c r="B51" t="s">
        <v>721</v>
      </c>
      <c r="C51" t="s">
        <v>770</v>
      </c>
      <c r="D51" t="s">
        <v>772</v>
      </c>
      <c r="E51" s="1">
        <v>44232</v>
      </c>
      <c r="F51" t="s">
        <v>778</v>
      </c>
      <c r="G51">
        <v>5</v>
      </c>
      <c r="H51" t="str">
        <f t="shared" si="1"/>
        <v>Low Sales</v>
      </c>
      <c r="I51" t="str">
        <f t="shared" si="2"/>
        <v>Below Average</v>
      </c>
      <c r="J51" t="str">
        <f t="shared" si="7"/>
        <v>Average Peformer</v>
      </c>
      <c r="K51" s="8">
        <v>1422</v>
      </c>
      <c r="L51" s="8">
        <v>7110</v>
      </c>
      <c r="M51" s="8" t="str">
        <f t="shared" si="3"/>
        <v>Maintain</v>
      </c>
      <c r="N51" s="8" t="str">
        <f t="shared" si="4"/>
        <v>Ineligible</v>
      </c>
      <c r="O51" s="8" t="str">
        <f t="shared" si="5"/>
        <v>Ineligible</v>
      </c>
      <c r="P51">
        <v>15</v>
      </c>
      <c r="Q51" s="9">
        <f t="shared" si="0"/>
        <v>0.15</v>
      </c>
      <c r="R51" s="8">
        <v>1066.5</v>
      </c>
      <c r="S51">
        <v>6043.5</v>
      </c>
      <c r="T51" s="1">
        <v>45724</v>
      </c>
      <c r="U51" t="s">
        <v>783</v>
      </c>
      <c r="V51" t="s">
        <v>1115</v>
      </c>
      <c r="W51">
        <v>3.7</v>
      </c>
      <c r="X51" t="str">
        <f t="shared" si="6"/>
        <v>High</v>
      </c>
      <c r="Y51" t="s">
        <v>1489</v>
      </c>
    </row>
    <row r="52" spans="1:25" x14ac:dyDescent="0.35">
      <c r="A52" t="s">
        <v>172</v>
      </c>
      <c r="B52" t="s">
        <v>546</v>
      </c>
      <c r="C52" t="s">
        <v>767</v>
      </c>
      <c r="D52" t="s">
        <v>772</v>
      </c>
      <c r="E52" s="1">
        <v>44240</v>
      </c>
      <c r="F52" t="s">
        <v>779</v>
      </c>
      <c r="G52">
        <v>6</v>
      </c>
      <c r="H52" t="str">
        <f t="shared" si="1"/>
        <v>Low Sales</v>
      </c>
      <c r="I52" t="str">
        <f t="shared" si="2"/>
        <v>Below Average</v>
      </c>
      <c r="J52" t="str">
        <f t="shared" si="7"/>
        <v>Average Peformer</v>
      </c>
      <c r="K52" s="8">
        <v>380</v>
      </c>
      <c r="L52" s="8">
        <v>2280</v>
      </c>
      <c r="M52" s="8" t="str">
        <f t="shared" si="3"/>
        <v>Maintain</v>
      </c>
      <c r="N52" s="8" t="str">
        <f t="shared" si="4"/>
        <v>Ineligible</v>
      </c>
      <c r="O52" s="8" t="str">
        <f t="shared" si="5"/>
        <v>Ineligible</v>
      </c>
      <c r="P52">
        <v>10</v>
      </c>
      <c r="Q52" s="9">
        <f t="shared" si="0"/>
        <v>0.1</v>
      </c>
      <c r="R52" s="8">
        <v>228</v>
      </c>
      <c r="S52">
        <v>2052</v>
      </c>
      <c r="T52" s="1">
        <v>45792</v>
      </c>
      <c r="U52" t="s">
        <v>784</v>
      </c>
      <c r="V52" t="s">
        <v>941</v>
      </c>
      <c r="W52">
        <v>4.9000000000000004</v>
      </c>
      <c r="X52" t="str">
        <f t="shared" si="6"/>
        <v>High</v>
      </c>
      <c r="Y52" t="s">
        <v>1314</v>
      </c>
    </row>
    <row r="53" spans="1:25" x14ac:dyDescent="0.35">
      <c r="A53" t="s">
        <v>51</v>
      </c>
      <c r="B53" t="s">
        <v>425</v>
      </c>
      <c r="C53" t="s">
        <v>765</v>
      </c>
      <c r="D53" t="s">
        <v>771</v>
      </c>
      <c r="E53" s="1">
        <v>44242</v>
      </c>
      <c r="F53" t="s">
        <v>779</v>
      </c>
      <c r="G53">
        <v>27</v>
      </c>
      <c r="H53" t="str">
        <f t="shared" si="1"/>
        <v>Average Sales</v>
      </c>
      <c r="I53" t="str">
        <f t="shared" si="2"/>
        <v>Above Average</v>
      </c>
      <c r="J53" t="str">
        <f t="shared" si="7"/>
        <v>Average Peformer</v>
      </c>
      <c r="K53" s="8">
        <v>454</v>
      </c>
      <c r="L53" s="8">
        <v>12258</v>
      </c>
      <c r="M53" s="8" t="str">
        <f t="shared" si="3"/>
        <v>Maintain</v>
      </c>
      <c r="N53" s="8" t="str">
        <f t="shared" si="4"/>
        <v>Ineligible</v>
      </c>
      <c r="O53" s="8" t="str">
        <f t="shared" si="5"/>
        <v>Ineligible</v>
      </c>
      <c r="P53">
        <v>20</v>
      </c>
      <c r="Q53" s="9">
        <f t="shared" si="0"/>
        <v>0.2</v>
      </c>
      <c r="R53" s="8">
        <v>2451.6</v>
      </c>
      <c r="S53">
        <v>9806.4</v>
      </c>
      <c r="T53" s="1">
        <v>45627</v>
      </c>
      <c r="U53" t="s">
        <v>785</v>
      </c>
      <c r="V53" t="s">
        <v>820</v>
      </c>
      <c r="W53">
        <v>3.8</v>
      </c>
      <c r="X53" t="str">
        <f t="shared" si="6"/>
        <v>High</v>
      </c>
      <c r="Y53" t="s">
        <v>1193</v>
      </c>
    </row>
    <row r="54" spans="1:25" x14ac:dyDescent="0.35">
      <c r="A54" t="s">
        <v>162</v>
      </c>
      <c r="B54" t="s">
        <v>536</v>
      </c>
      <c r="C54" t="s">
        <v>770</v>
      </c>
      <c r="D54" t="s">
        <v>771</v>
      </c>
      <c r="E54" s="1">
        <v>44244</v>
      </c>
      <c r="F54" t="s">
        <v>776</v>
      </c>
      <c r="G54">
        <v>19</v>
      </c>
      <c r="H54" t="str">
        <f t="shared" si="1"/>
        <v>Average Sales</v>
      </c>
      <c r="I54" t="str">
        <f t="shared" si="2"/>
        <v>Below Average</v>
      </c>
      <c r="J54" t="str">
        <f t="shared" si="7"/>
        <v>Average Peformer</v>
      </c>
      <c r="K54" s="8">
        <v>1221</v>
      </c>
      <c r="L54" s="8">
        <v>23199</v>
      </c>
      <c r="M54" s="8" t="str">
        <f t="shared" si="3"/>
        <v>Maintain</v>
      </c>
      <c r="N54" s="8" t="str">
        <f t="shared" si="4"/>
        <v>Ineligible</v>
      </c>
      <c r="O54" s="8" t="str">
        <f t="shared" si="5"/>
        <v>Ineligible</v>
      </c>
      <c r="P54">
        <v>0</v>
      </c>
      <c r="Q54" s="9">
        <f t="shared" si="0"/>
        <v>0</v>
      </c>
      <c r="R54" s="8">
        <v>0</v>
      </c>
      <c r="S54">
        <v>23199</v>
      </c>
      <c r="T54" s="1">
        <v>45769</v>
      </c>
      <c r="U54" t="s">
        <v>785</v>
      </c>
      <c r="V54" t="s">
        <v>931</v>
      </c>
      <c r="W54">
        <v>4.2</v>
      </c>
      <c r="X54" t="str">
        <f t="shared" si="6"/>
        <v>High</v>
      </c>
      <c r="Y54" t="s">
        <v>1304</v>
      </c>
    </row>
    <row r="55" spans="1:25" x14ac:dyDescent="0.35">
      <c r="A55" t="s">
        <v>375</v>
      </c>
      <c r="B55" t="s">
        <v>749</v>
      </c>
      <c r="C55" t="s">
        <v>769</v>
      </c>
      <c r="D55" t="s">
        <v>774</v>
      </c>
      <c r="E55" s="1">
        <v>44245</v>
      </c>
      <c r="F55" t="s">
        <v>776</v>
      </c>
      <c r="G55">
        <v>14</v>
      </c>
      <c r="H55" t="str">
        <f t="shared" si="1"/>
        <v>Low Sales</v>
      </c>
      <c r="I55" t="str">
        <f t="shared" si="2"/>
        <v>Below Average</v>
      </c>
      <c r="J55" t="str">
        <f t="shared" si="7"/>
        <v>Average Peformer</v>
      </c>
      <c r="K55" s="8">
        <v>240</v>
      </c>
      <c r="L55" s="8">
        <v>3360</v>
      </c>
      <c r="M55" s="8" t="str">
        <f t="shared" si="3"/>
        <v>Maintain</v>
      </c>
      <c r="N55" s="8" t="str">
        <f t="shared" si="4"/>
        <v>Ineligible</v>
      </c>
      <c r="O55" s="8" t="str">
        <f t="shared" si="5"/>
        <v>Ineligible</v>
      </c>
      <c r="P55">
        <v>0</v>
      </c>
      <c r="Q55" s="9">
        <f t="shared" si="0"/>
        <v>0</v>
      </c>
      <c r="R55" s="8">
        <v>0</v>
      </c>
      <c r="S55">
        <v>3360</v>
      </c>
      <c r="T55" s="1">
        <v>45799</v>
      </c>
      <c r="U55" t="s">
        <v>783</v>
      </c>
      <c r="V55" t="s">
        <v>1143</v>
      </c>
      <c r="W55">
        <v>2.5</v>
      </c>
      <c r="X55" t="str">
        <f t="shared" si="6"/>
        <v>Low</v>
      </c>
      <c r="Y55" t="s">
        <v>1517</v>
      </c>
    </row>
    <row r="56" spans="1:25" x14ac:dyDescent="0.35">
      <c r="A56" t="s">
        <v>367</v>
      </c>
      <c r="B56" t="s">
        <v>741</v>
      </c>
      <c r="C56" t="s">
        <v>768</v>
      </c>
      <c r="D56" t="s">
        <v>772</v>
      </c>
      <c r="E56" s="1">
        <v>44260</v>
      </c>
      <c r="F56" t="s">
        <v>781</v>
      </c>
      <c r="G56">
        <v>41</v>
      </c>
      <c r="H56" t="str">
        <f t="shared" si="1"/>
        <v>High Sales</v>
      </c>
      <c r="I56" t="str">
        <f t="shared" si="2"/>
        <v>Above Average</v>
      </c>
      <c r="J56" t="str">
        <f t="shared" si="7"/>
        <v>Average Peformer</v>
      </c>
      <c r="K56" s="8">
        <v>540</v>
      </c>
      <c r="L56" s="8">
        <v>22140</v>
      </c>
      <c r="M56" s="8" t="str">
        <f t="shared" si="3"/>
        <v>Maintain</v>
      </c>
      <c r="N56" s="8" t="str">
        <f t="shared" si="4"/>
        <v>Ineligible</v>
      </c>
      <c r="O56" s="8" t="str">
        <f t="shared" si="5"/>
        <v>Eligible</v>
      </c>
      <c r="P56">
        <v>10</v>
      </c>
      <c r="Q56" s="9">
        <f t="shared" si="0"/>
        <v>0.1</v>
      </c>
      <c r="R56" s="8">
        <v>2214</v>
      </c>
      <c r="S56">
        <v>19926</v>
      </c>
      <c r="T56" s="1">
        <v>45602</v>
      </c>
      <c r="U56" t="s">
        <v>783</v>
      </c>
      <c r="V56" t="s">
        <v>1135</v>
      </c>
      <c r="W56">
        <v>1</v>
      </c>
      <c r="X56" t="str">
        <f t="shared" si="6"/>
        <v>Low</v>
      </c>
      <c r="Y56" t="s">
        <v>1509</v>
      </c>
    </row>
    <row r="57" spans="1:25" x14ac:dyDescent="0.35">
      <c r="A57" t="s">
        <v>304</v>
      </c>
      <c r="B57" t="s">
        <v>678</v>
      </c>
      <c r="C57" t="s">
        <v>769</v>
      </c>
      <c r="D57" t="s">
        <v>771</v>
      </c>
      <c r="E57" s="1">
        <v>44262</v>
      </c>
      <c r="F57" t="s">
        <v>777</v>
      </c>
      <c r="G57">
        <v>48</v>
      </c>
      <c r="H57" t="str">
        <f t="shared" si="1"/>
        <v>High Sales</v>
      </c>
      <c r="I57" t="str">
        <f t="shared" si="2"/>
        <v>Above Average</v>
      </c>
      <c r="J57" t="str">
        <f t="shared" si="7"/>
        <v>Average Peformer</v>
      </c>
      <c r="K57" s="8">
        <v>823</v>
      </c>
      <c r="L57" s="8">
        <v>39504</v>
      </c>
      <c r="M57" s="8" t="str">
        <f t="shared" si="3"/>
        <v>Maintain</v>
      </c>
      <c r="N57" s="8" t="str">
        <f t="shared" si="4"/>
        <v>Ineligible</v>
      </c>
      <c r="O57" s="8" t="str">
        <f t="shared" si="5"/>
        <v>Eligible</v>
      </c>
      <c r="P57">
        <v>5</v>
      </c>
      <c r="Q57" s="9">
        <f t="shared" si="0"/>
        <v>0.05</v>
      </c>
      <c r="R57" s="8">
        <v>1975.2</v>
      </c>
      <c r="S57">
        <v>37528.800000000003</v>
      </c>
      <c r="T57" s="1">
        <v>45650</v>
      </c>
      <c r="U57" t="s">
        <v>784</v>
      </c>
      <c r="V57" t="s">
        <v>1072</v>
      </c>
      <c r="W57">
        <v>4.0999999999999996</v>
      </c>
      <c r="X57" t="str">
        <f t="shared" si="6"/>
        <v>High</v>
      </c>
      <c r="Y57" t="s">
        <v>1446</v>
      </c>
    </row>
    <row r="58" spans="1:25" x14ac:dyDescent="0.35">
      <c r="A58" t="s">
        <v>386</v>
      </c>
      <c r="B58" t="s">
        <v>760</v>
      </c>
      <c r="C58" t="s">
        <v>769</v>
      </c>
      <c r="D58" t="s">
        <v>771</v>
      </c>
      <c r="E58" s="1">
        <v>44269</v>
      </c>
      <c r="F58" t="s">
        <v>776</v>
      </c>
      <c r="G58">
        <v>9</v>
      </c>
      <c r="H58" t="str">
        <f t="shared" si="1"/>
        <v>Low Sales</v>
      </c>
      <c r="I58" t="str">
        <f t="shared" si="2"/>
        <v>Below Average</v>
      </c>
      <c r="J58" t="str">
        <f t="shared" si="7"/>
        <v>Poor Peformer</v>
      </c>
      <c r="K58" s="8">
        <v>1081</v>
      </c>
      <c r="L58" s="8">
        <v>9729</v>
      </c>
      <c r="M58" s="8" t="str">
        <f t="shared" si="3"/>
        <v>Maintain</v>
      </c>
      <c r="N58" s="8" t="str">
        <f t="shared" si="4"/>
        <v>Ineligible</v>
      </c>
      <c r="O58" s="8" t="str">
        <f t="shared" si="5"/>
        <v>Ineligible</v>
      </c>
      <c r="P58">
        <v>20</v>
      </c>
      <c r="Q58" s="9">
        <f t="shared" si="0"/>
        <v>0.2</v>
      </c>
      <c r="R58" s="8">
        <v>1945.8</v>
      </c>
      <c r="S58">
        <v>7783.2</v>
      </c>
      <c r="T58" s="1">
        <v>45472</v>
      </c>
      <c r="U58" t="s">
        <v>785</v>
      </c>
      <c r="V58" t="s">
        <v>1154</v>
      </c>
      <c r="W58">
        <v>2.5</v>
      </c>
      <c r="X58" t="str">
        <f t="shared" si="6"/>
        <v>Low</v>
      </c>
      <c r="Y58" t="s">
        <v>1528</v>
      </c>
    </row>
    <row r="59" spans="1:25" x14ac:dyDescent="0.35">
      <c r="A59" t="s">
        <v>174</v>
      </c>
      <c r="B59" t="s">
        <v>548</v>
      </c>
      <c r="C59" t="s">
        <v>767</v>
      </c>
      <c r="D59" t="s">
        <v>772</v>
      </c>
      <c r="E59" s="1">
        <v>44273</v>
      </c>
      <c r="F59" t="s">
        <v>779</v>
      </c>
      <c r="G59">
        <v>20</v>
      </c>
      <c r="H59" t="str">
        <f t="shared" si="1"/>
        <v>Average Sales</v>
      </c>
      <c r="I59" t="str">
        <f t="shared" si="2"/>
        <v>Below Average</v>
      </c>
      <c r="J59" t="str">
        <f t="shared" si="7"/>
        <v>Poor Peformer</v>
      </c>
      <c r="K59" s="8">
        <v>196</v>
      </c>
      <c r="L59" s="8">
        <v>3920</v>
      </c>
      <c r="M59" s="8" t="str">
        <f t="shared" si="3"/>
        <v>Maintain</v>
      </c>
      <c r="N59" s="8" t="str">
        <f t="shared" si="4"/>
        <v>Ineligible</v>
      </c>
      <c r="O59" s="8" t="str">
        <f t="shared" si="5"/>
        <v>Ineligible</v>
      </c>
      <c r="P59">
        <v>15</v>
      </c>
      <c r="Q59" s="9">
        <f t="shared" si="0"/>
        <v>0.15</v>
      </c>
      <c r="R59" s="8">
        <v>588</v>
      </c>
      <c r="S59">
        <v>3332</v>
      </c>
      <c r="T59" s="1">
        <v>45562</v>
      </c>
      <c r="U59" t="s">
        <v>784</v>
      </c>
      <c r="V59" t="s">
        <v>943</v>
      </c>
      <c r="W59">
        <v>1.9</v>
      </c>
      <c r="X59" t="str">
        <f t="shared" si="6"/>
        <v>Low</v>
      </c>
      <c r="Y59" t="s">
        <v>1316</v>
      </c>
    </row>
    <row r="60" spans="1:25" x14ac:dyDescent="0.35">
      <c r="A60" t="s">
        <v>22</v>
      </c>
      <c r="B60" t="s">
        <v>396</v>
      </c>
      <c r="C60" t="s">
        <v>769</v>
      </c>
      <c r="D60" t="s">
        <v>772</v>
      </c>
      <c r="E60" s="1">
        <v>44277</v>
      </c>
      <c r="F60" t="s">
        <v>779</v>
      </c>
      <c r="G60">
        <v>15</v>
      </c>
      <c r="H60" t="str">
        <f t="shared" si="1"/>
        <v>Average Sales</v>
      </c>
      <c r="I60" t="str">
        <f t="shared" si="2"/>
        <v>Below Average</v>
      </c>
      <c r="J60" t="str">
        <f t="shared" si="7"/>
        <v>Average Peformer</v>
      </c>
      <c r="K60" s="8">
        <v>1234</v>
      </c>
      <c r="L60" s="8">
        <v>18510</v>
      </c>
      <c r="M60" s="8" t="str">
        <f t="shared" si="3"/>
        <v>Maintain</v>
      </c>
      <c r="N60" s="8" t="str">
        <f t="shared" si="4"/>
        <v>Ineligible</v>
      </c>
      <c r="O60" s="8" t="str">
        <f t="shared" si="5"/>
        <v>Ineligible</v>
      </c>
      <c r="P60">
        <v>5</v>
      </c>
      <c r="Q60" s="9">
        <f t="shared" si="0"/>
        <v>0.05</v>
      </c>
      <c r="R60" s="8">
        <v>925.5</v>
      </c>
      <c r="S60">
        <v>17584.5</v>
      </c>
      <c r="T60" s="1">
        <v>45803</v>
      </c>
      <c r="U60" t="s">
        <v>783</v>
      </c>
      <c r="V60" t="s">
        <v>791</v>
      </c>
      <c r="W60">
        <v>3.8</v>
      </c>
      <c r="X60" t="str">
        <f t="shared" si="6"/>
        <v>High</v>
      </c>
      <c r="Y60" t="s">
        <v>1164</v>
      </c>
    </row>
    <row r="61" spans="1:25" x14ac:dyDescent="0.35">
      <c r="A61" t="s">
        <v>227</v>
      </c>
      <c r="B61" t="s">
        <v>601</v>
      </c>
      <c r="C61" t="s">
        <v>770</v>
      </c>
      <c r="D61" t="s">
        <v>775</v>
      </c>
      <c r="E61" s="1">
        <v>44278</v>
      </c>
      <c r="F61" t="s">
        <v>780</v>
      </c>
      <c r="G61">
        <v>26</v>
      </c>
      <c r="H61" t="str">
        <f t="shared" si="1"/>
        <v>Average Sales</v>
      </c>
      <c r="I61" t="str">
        <f t="shared" si="2"/>
        <v>Above Average</v>
      </c>
      <c r="J61" t="str">
        <f t="shared" si="7"/>
        <v>Average Peformer</v>
      </c>
      <c r="K61" s="8">
        <v>1219</v>
      </c>
      <c r="L61" s="8">
        <v>31694</v>
      </c>
      <c r="M61" s="8" t="str">
        <f t="shared" si="3"/>
        <v>Maintain</v>
      </c>
      <c r="N61" s="8" t="str">
        <f t="shared" si="4"/>
        <v>Ineligible</v>
      </c>
      <c r="O61" s="8" t="str">
        <f t="shared" si="5"/>
        <v>Ineligible</v>
      </c>
      <c r="P61">
        <v>15</v>
      </c>
      <c r="Q61" s="9">
        <f t="shared" si="0"/>
        <v>0.15</v>
      </c>
      <c r="R61" s="8">
        <v>4754.1000000000004</v>
      </c>
      <c r="S61">
        <v>26939.9</v>
      </c>
      <c r="T61" s="1">
        <v>45479</v>
      </c>
      <c r="U61" t="s">
        <v>784</v>
      </c>
      <c r="V61" t="s">
        <v>996</v>
      </c>
      <c r="W61">
        <v>1.1000000000000001</v>
      </c>
      <c r="X61" t="str">
        <f t="shared" si="6"/>
        <v>Low</v>
      </c>
      <c r="Y61" t="s">
        <v>1369</v>
      </c>
    </row>
    <row r="62" spans="1:25" x14ac:dyDescent="0.35">
      <c r="A62" t="s">
        <v>169</v>
      </c>
      <c r="B62" t="s">
        <v>543</v>
      </c>
      <c r="C62" t="s">
        <v>765</v>
      </c>
      <c r="D62" t="s">
        <v>773</v>
      </c>
      <c r="E62" s="1">
        <v>44282</v>
      </c>
      <c r="F62" t="s">
        <v>781</v>
      </c>
      <c r="G62">
        <v>49</v>
      </c>
      <c r="H62" t="str">
        <f t="shared" si="1"/>
        <v>High Sales</v>
      </c>
      <c r="I62" t="str">
        <f t="shared" si="2"/>
        <v>Above Average</v>
      </c>
      <c r="J62" t="str">
        <f t="shared" si="7"/>
        <v>Average Peformer</v>
      </c>
      <c r="K62" s="8">
        <v>403</v>
      </c>
      <c r="L62" s="8">
        <v>19747</v>
      </c>
      <c r="M62" s="8" t="str">
        <f t="shared" si="3"/>
        <v>Maintain</v>
      </c>
      <c r="N62" s="8" t="str">
        <f t="shared" si="4"/>
        <v>Ineligible</v>
      </c>
      <c r="O62" s="8" t="str">
        <f t="shared" si="5"/>
        <v>Eligible</v>
      </c>
      <c r="P62">
        <v>0</v>
      </c>
      <c r="Q62" s="9">
        <f t="shared" si="0"/>
        <v>0</v>
      </c>
      <c r="R62" s="8">
        <v>0</v>
      </c>
      <c r="S62">
        <v>19747</v>
      </c>
      <c r="T62" s="1">
        <v>45471</v>
      </c>
      <c r="U62" t="s">
        <v>785</v>
      </c>
      <c r="V62" t="s">
        <v>938</v>
      </c>
      <c r="W62">
        <v>4.7</v>
      </c>
      <c r="X62" t="str">
        <f t="shared" si="6"/>
        <v>High</v>
      </c>
      <c r="Y62" t="s">
        <v>1311</v>
      </c>
    </row>
    <row r="63" spans="1:25" x14ac:dyDescent="0.35">
      <c r="A63" t="s">
        <v>66</v>
      </c>
      <c r="B63" t="s">
        <v>440</v>
      </c>
      <c r="C63" t="s">
        <v>770</v>
      </c>
      <c r="D63" t="s">
        <v>772</v>
      </c>
      <c r="E63" s="1">
        <v>44285</v>
      </c>
      <c r="F63" t="s">
        <v>777</v>
      </c>
      <c r="G63">
        <v>18</v>
      </c>
      <c r="H63" t="str">
        <f t="shared" si="1"/>
        <v>Average Sales</v>
      </c>
      <c r="I63" t="str">
        <f t="shared" si="2"/>
        <v>Below Average</v>
      </c>
      <c r="J63" t="str">
        <f t="shared" si="7"/>
        <v>Average Peformer</v>
      </c>
      <c r="K63" s="8">
        <v>866</v>
      </c>
      <c r="L63" s="8">
        <v>15588</v>
      </c>
      <c r="M63" s="8" t="str">
        <f t="shared" si="3"/>
        <v>Maintain</v>
      </c>
      <c r="N63" s="8" t="str">
        <f t="shared" si="4"/>
        <v>Ineligible</v>
      </c>
      <c r="O63" s="8" t="str">
        <f t="shared" si="5"/>
        <v>Ineligible</v>
      </c>
      <c r="P63">
        <v>5</v>
      </c>
      <c r="Q63" s="9">
        <f t="shared" si="0"/>
        <v>0.05</v>
      </c>
      <c r="R63" s="8">
        <v>779.4</v>
      </c>
      <c r="S63">
        <v>14808.6</v>
      </c>
      <c r="T63" s="1">
        <v>45801</v>
      </c>
      <c r="U63" t="s">
        <v>783</v>
      </c>
      <c r="V63" t="s">
        <v>835</v>
      </c>
      <c r="W63">
        <v>2.4</v>
      </c>
      <c r="X63" t="str">
        <f t="shared" si="6"/>
        <v>Low</v>
      </c>
      <c r="Y63" t="s">
        <v>1208</v>
      </c>
    </row>
    <row r="64" spans="1:25" x14ac:dyDescent="0.35">
      <c r="A64" t="s">
        <v>46</v>
      </c>
      <c r="B64" t="s">
        <v>420</v>
      </c>
      <c r="C64" t="s">
        <v>767</v>
      </c>
      <c r="D64" t="s">
        <v>772</v>
      </c>
      <c r="E64" s="1">
        <v>44290</v>
      </c>
      <c r="F64" t="s">
        <v>777</v>
      </c>
      <c r="G64">
        <v>23</v>
      </c>
      <c r="H64" t="str">
        <f t="shared" si="1"/>
        <v>Average Sales</v>
      </c>
      <c r="I64" t="str">
        <f t="shared" si="2"/>
        <v>Below Average</v>
      </c>
      <c r="J64" t="str">
        <f t="shared" si="7"/>
        <v>Average Peformer</v>
      </c>
      <c r="K64" s="8">
        <v>1155</v>
      </c>
      <c r="L64" s="8">
        <v>26565</v>
      </c>
      <c r="M64" s="8" t="str">
        <f t="shared" si="3"/>
        <v>Maintain</v>
      </c>
      <c r="N64" s="8" t="str">
        <f t="shared" si="4"/>
        <v>Ineligible</v>
      </c>
      <c r="O64" s="8" t="str">
        <f t="shared" si="5"/>
        <v>Ineligible</v>
      </c>
      <c r="P64">
        <v>15</v>
      </c>
      <c r="Q64" s="9">
        <f t="shared" si="0"/>
        <v>0.15</v>
      </c>
      <c r="R64" s="8">
        <v>3984.75</v>
      </c>
      <c r="S64">
        <v>22580.25</v>
      </c>
      <c r="T64" s="1">
        <v>45760</v>
      </c>
      <c r="U64" t="s">
        <v>785</v>
      </c>
      <c r="V64" t="s">
        <v>815</v>
      </c>
      <c r="W64">
        <v>2.9</v>
      </c>
      <c r="X64" t="str">
        <f t="shared" si="6"/>
        <v>Low</v>
      </c>
      <c r="Y64" t="s">
        <v>1188</v>
      </c>
    </row>
    <row r="65" spans="1:25" x14ac:dyDescent="0.35">
      <c r="A65" t="s">
        <v>233</v>
      </c>
      <c r="B65" t="s">
        <v>607</v>
      </c>
      <c r="C65" t="s">
        <v>765</v>
      </c>
      <c r="D65" t="s">
        <v>775</v>
      </c>
      <c r="E65" s="1">
        <v>44297</v>
      </c>
      <c r="F65" t="s">
        <v>780</v>
      </c>
      <c r="G65">
        <v>39</v>
      </c>
      <c r="H65" t="str">
        <f t="shared" si="1"/>
        <v>High Sales</v>
      </c>
      <c r="I65" t="str">
        <f t="shared" si="2"/>
        <v>Above Average</v>
      </c>
      <c r="J65" t="str">
        <f t="shared" si="7"/>
        <v>Average Peformer</v>
      </c>
      <c r="K65" s="8">
        <v>1405</v>
      </c>
      <c r="L65" s="8">
        <v>54795</v>
      </c>
      <c r="M65" s="8" t="str">
        <f t="shared" si="3"/>
        <v>Maintain</v>
      </c>
      <c r="N65" s="8" t="str">
        <f t="shared" si="4"/>
        <v>Ineligible</v>
      </c>
      <c r="O65" s="8" t="str">
        <f t="shared" si="5"/>
        <v>Eligible</v>
      </c>
      <c r="P65">
        <v>10</v>
      </c>
      <c r="Q65" s="9">
        <f t="shared" si="0"/>
        <v>0.1</v>
      </c>
      <c r="R65" s="8">
        <v>5479.5</v>
      </c>
      <c r="S65">
        <v>49315.5</v>
      </c>
      <c r="T65" s="1">
        <v>45732</v>
      </c>
      <c r="U65" t="s">
        <v>785</v>
      </c>
      <c r="V65" t="s">
        <v>1002</v>
      </c>
      <c r="W65">
        <v>4.4000000000000004</v>
      </c>
      <c r="X65" t="str">
        <f t="shared" si="6"/>
        <v>High</v>
      </c>
      <c r="Y65" t="s">
        <v>1375</v>
      </c>
    </row>
    <row r="66" spans="1:25" x14ac:dyDescent="0.35">
      <c r="A66" t="s">
        <v>337</v>
      </c>
      <c r="B66" t="s">
        <v>711</v>
      </c>
      <c r="C66" t="s">
        <v>766</v>
      </c>
      <c r="D66" t="s">
        <v>773</v>
      </c>
      <c r="E66" s="1">
        <v>44316</v>
      </c>
      <c r="F66" t="s">
        <v>782</v>
      </c>
      <c r="G66">
        <v>32</v>
      </c>
      <c r="H66" t="str">
        <f t="shared" si="1"/>
        <v>High Sales</v>
      </c>
      <c r="I66" t="str">
        <f t="shared" si="2"/>
        <v>Above Average</v>
      </c>
      <c r="J66" t="str">
        <f t="shared" si="7"/>
        <v>Poor Peformer</v>
      </c>
      <c r="K66" s="8">
        <v>545</v>
      </c>
      <c r="L66" s="8">
        <v>17440</v>
      </c>
      <c r="M66" s="8" t="str">
        <f t="shared" si="3"/>
        <v>Maintain</v>
      </c>
      <c r="N66" s="8" t="str">
        <f t="shared" si="4"/>
        <v>Ineligible</v>
      </c>
      <c r="O66" s="8" t="str">
        <f t="shared" si="5"/>
        <v>Ineligible</v>
      </c>
      <c r="P66">
        <v>20</v>
      </c>
      <c r="Q66" s="9">
        <f t="shared" ref="Q66:Q129" si="8">P66/100</f>
        <v>0.2</v>
      </c>
      <c r="R66" s="8">
        <v>3488</v>
      </c>
      <c r="S66">
        <v>13952</v>
      </c>
      <c r="T66" s="1">
        <v>45696</v>
      </c>
      <c r="U66" t="s">
        <v>783</v>
      </c>
      <c r="V66" t="s">
        <v>1105</v>
      </c>
      <c r="W66">
        <v>2.7</v>
      </c>
      <c r="X66" t="str">
        <f t="shared" si="6"/>
        <v>Low</v>
      </c>
      <c r="Y66" t="s">
        <v>1479</v>
      </c>
    </row>
    <row r="67" spans="1:25" x14ac:dyDescent="0.35">
      <c r="A67" t="s">
        <v>167</v>
      </c>
      <c r="B67" t="s">
        <v>541</v>
      </c>
      <c r="C67" t="s">
        <v>770</v>
      </c>
      <c r="D67" t="s">
        <v>774</v>
      </c>
      <c r="E67" s="1">
        <v>44334</v>
      </c>
      <c r="F67" t="s">
        <v>781</v>
      </c>
      <c r="G67">
        <v>4</v>
      </c>
      <c r="H67" t="str">
        <f t="shared" ref="H67:H130" si="9">IF(G67&gt;=30, "High Sales", IF(G67&gt;=15, "Average Sales", "Low Sales"))</f>
        <v>Low Sales</v>
      </c>
      <c r="I67" t="str">
        <f t="shared" ref="I67:I130" si="10">IF(G67&gt;25, "Above Average", "Below Average")</f>
        <v>Below Average</v>
      </c>
      <c r="J67" t="str">
        <f t="shared" si="7"/>
        <v>Poor Peformer</v>
      </c>
      <c r="K67" s="8">
        <v>1104</v>
      </c>
      <c r="L67" s="8">
        <v>4416</v>
      </c>
      <c r="M67" s="8" t="str">
        <f t="shared" ref="M67:M130" si="11">IF(AND(G67&lt;5,L67&lt;5000), "Redundant", "Maintain")</f>
        <v>Redundant</v>
      </c>
      <c r="N67" s="8" t="str">
        <f t="shared" ref="N67:N130" si="12">IF(AND(G67&gt;40,L67&gt;50000), "Eligible", "Ineligible")</f>
        <v>Ineligible</v>
      </c>
      <c r="O67" s="8" t="str">
        <f t="shared" ref="O67:O130" si="13">IF(OR(G67&gt;40,L67&gt;50000), "Eligible", "Ineligible")</f>
        <v>Ineligible</v>
      </c>
      <c r="P67">
        <v>15</v>
      </c>
      <c r="Q67" s="9">
        <f t="shared" si="8"/>
        <v>0.15</v>
      </c>
      <c r="R67" s="8">
        <v>662.4</v>
      </c>
      <c r="S67">
        <v>3753.6</v>
      </c>
      <c r="T67" s="1">
        <v>45746</v>
      </c>
      <c r="U67" t="s">
        <v>785</v>
      </c>
      <c r="V67" t="s">
        <v>936</v>
      </c>
      <c r="W67">
        <v>2</v>
      </c>
      <c r="X67" t="str">
        <f t="shared" ref="X67:X130" si="14">IF(W67&gt;3, "High", "Low")</f>
        <v>Low</v>
      </c>
      <c r="Y67" t="s">
        <v>1309</v>
      </c>
    </row>
    <row r="68" spans="1:25" x14ac:dyDescent="0.35">
      <c r="A68" t="s">
        <v>185</v>
      </c>
      <c r="B68" t="s">
        <v>559</v>
      </c>
      <c r="C68" t="s">
        <v>765</v>
      </c>
      <c r="D68" t="s">
        <v>774</v>
      </c>
      <c r="E68" s="1">
        <v>44334</v>
      </c>
      <c r="F68" t="s">
        <v>778</v>
      </c>
      <c r="G68">
        <v>4</v>
      </c>
      <c r="H68" t="str">
        <f t="shared" si="9"/>
        <v>Low Sales</v>
      </c>
      <c r="I68" t="str">
        <f t="shared" si="10"/>
        <v>Below Average</v>
      </c>
      <c r="J68" t="str">
        <f t="shared" si="7"/>
        <v>Poor Peformer</v>
      </c>
      <c r="K68" s="8">
        <v>967</v>
      </c>
      <c r="L68" s="8">
        <v>3868</v>
      </c>
      <c r="M68" s="8" t="str">
        <f t="shared" si="11"/>
        <v>Redundant</v>
      </c>
      <c r="N68" s="8" t="str">
        <f t="shared" si="12"/>
        <v>Ineligible</v>
      </c>
      <c r="O68" s="8" t="str">
        <f t="shared" si="13"/>
        <v>Ineligible</v>
      </c>
      <c r="P68">
        <v>5</v>
      </c>
      <c r="Q68" s="9">
        <f t="shared" si="8"/>
        <v>0.05</v>
      </c>
      <c r="R68" s="8">
        <v>193.4</v>
      </c>
      <c r="S68">
        <v>3674.6</v>
      </c>
      <c r="T68" s="1">
        <v>45647</v>
      </c>
      <c r="U68" t="s">
        <v>783</v>
      </c>
      <c r="V68" t="s">
        <v>954</v>
      </c>
      <c r="W68">
        <v>1.7</v>
      </c>
      <c r="X68" t="str">
        <f t="shared" si="14"/>
        <v>Low</v>
      </c>
      <c r="Y68" t="s">
        <v>1327</v>
      </c>
    </row>
    <row r="69" spans="1:25" x14ac:dyDescent="0.35">
      <c r="A69" t="s">
        <v>86</v>
      </c>
      <c r="B69" t="s">
        <v>460</v>
      </c>
      <c r="C69" t="s">
        <v>768</v>
      </c>
      <c r="D69" t="s">
        <v>774</v>
      </c>
      <c r="E69" s="1">
        <v>44336</v>
      </c>
      <c r="F69" t="s">
        <v>778</v>
      </c>
      <c r="G69">
        <v>32</v>
      </c>
      <c r="H69" t="str">
        <f t="shared" si="9"/>
        <v>High Sales</v>
      </c>
      <c r="I69" t="str">
        <f t="shared" si="10"/>
        <v>Above Average</v>
      </c>
      <c r="J69" t="str">
        <f t="shared" si="7"/>
        <v>Poor Peformer</v>
      </c>
      <c r="K69" s="8">
        <v>1326</v>
      </c>
      <c r="L69" s="8">
        <v>42432</v>
      </c>
      <c r="M69" s="8" t="str">
        <f t="shared" si="11"/>
        <v>Maintain</v>
      </c>
      <c r="N69" s="8" t="str">
        <f t="shared" si="12"/>
        <v>Ineligible</v>
      </c>
      <c r="O69" s="8" t="str">
        <f t="shared" si="13"/>
        <v>Ineligible</v>
      </c>
      <c r="P69">
        <v>15</v>
      </c>
      <c r="Q69" s="9">
        <f t="shared" si="8"/>
        <v>0.15</v>
      </c>
      <c r="R69" s="8">
        <v>6364.8</v>
      </c>
      <c r="S69">
        <v>36067.199999999997</v>
      </c>
      <c r="T69" s="1">
        <v>45749</v>
      </c>
      <c r="U69" t="s">
        <v>783</v>
      </c>
      <c r="V69" t="s">
        <v>855</v>
      </c>
      <c r="W69">
        <v>2.7</v>
      </c>
      <c r="X69" t="str">
        <f t="shared" si="14"/>
        <v>Low</v>
      </c>
      <c r="Y69" t="s">
        <v>1228</v>
      </c>
    </row>
    <row r="70" spans="1:25" x14ac:dyDescent="0.35">
      <c r="A70" t="s">
        <v>191</v>
      </c>
      <c r="B70" t="s">
        <v>565</v>
      </c>
      <c r="C70" t="s">
        <v>766</v>
      </c>
      <c r="D70" t="s">
        <v>772</v>
      </c>
      <c r="E70" s="1">
        <v>44340</v>
      </c>
      <c r="F70" t="s">
        <v>782</v>
      </c>
      <c r="G70">
        <v>39</v>
      </c>
      <c r="H70" t="str">
        <f t="shared" si="9"/>
        <v>High Sales</v>
      </c>
      <c r="I70" t="str">
        <f t="shared" si="10"/>
        <v>Above Average</v>
      </c>
      <c r="J70" t="str">
        <f t="shared" si="7"/>
        <v>Poor Peformer</v>
      </c>
      <c r="K70" s="8">
        <v>332</v>
      </c>
      <c r="L70" s="8">
        <v>12948</v>
      </c>
      <c r="M70" s="8" t="str">
        <f t="shared" si="11"/>
        <v>Maintain</v>
      </c>
      <c r="N70" s="8" t="str">
        <f t="shared" si="12"/>
        <v>Ineligible</v>
      </c>
      <c r="O70" s="8" t="str">
        <f t="shared" si="13"/>
        <v>Ineligible</v>
      </c>
      <c r="P70">
        <v>5</v>
      </c>
      <c r="Q70" s="9">
        <f t="shared" si="8"/>
        <v>0.05</v>
      </c>
      <c r="R70" s="8">
        <v>647.4</v>
      </c>
      <c r="S70">
        <v>12300.6</v>
      </c>
      <c r="T70" s="1">
        <v>45498</v>
      </c>
      <c r="U70" t="s">
        <v>784</v>
      </c>
      <c r="V70" t="s">
        <v>960</v>
      </c>
      <c r="W70">
        <v>3.1</v>
      </c>
      <c r="X70" t="str">
        <f t="shared" si="14"/>
        <v>High</v>
      </c>
      <c r="Y70" t="s">
        <v>1333</v>
      </c>
    </row>
    <row r="71" spans="1:25" x14ac:dyDescent="0.35">
      <c r="A71" t="s">
        <v>32</v>
      </c>
      <c r="B71" t="s">
        <v>406</v>
      </c>
      <c r="C71" t="s">
        <v>768</v>
      </c>
      <c r="D71" t="s">
        <v>772</v>
      </c>
      <c r="E71" s="1">
        <v>44341</v>
      </c>
      <c r="F71" t="s">
        <v>779</v>
      </c>
      <c r="G71">
        <v>39</v>
      </c>
      <c r="H71" t="str">
        <f t="shared" si="9"/>
        <v>High Sales</v>
      </c>
      <c r="I71" t="str">
        <f t="shared" si="10"/>
        <v>Above Average</v>
      </c>
      <c r="J71" t="str">
        <f t="shared" si="7"/>
        <v>Average Peformer</v>
      </c>
      <c r="K71" s="8">
        <v>439</v>
      </c>
      <c r="L71" s="8">
        <v>17121</v>
      </c>
      <c r="M71" s="8" t="str">
        <f t="shared" si="11"/>
        <v>Maintain</v>
      </c>
      <c r="N71" s="8" t="str">
        <f t="shared" si="12"/>
        <v>Ineligible</v>
      </c>
      <c r="O71" s="8" t="str">
        <f t="shared" si="13"/>
        <v>Ineligible</v>
      </c>
      <c r="P71">
        <v>20</v>
      </c>
      <c r="Q71" s="9">
        <f t="shared" si="8"/>
        <v>0.2</v>
      </c>
      <c r="R71" s="8">
        <v>3424.2</v>
      </c>
      <c r="S71">
        <v>13696.8</v>
      </c>
      <c r="T71" s="1">
        <v>45463</v>
      </c>
      <c r="U71" t="s">
        <v>784</v>
      </c>
      <c r="V71" t="s">
        <v>801</v>
      </c>
      <c r="W71">
        <v>2.9</v>
      </c>
      <c r="X71" t="str">
        <f t="shared" si="14"/>
        <v>Low</v>
      </c>
      <c r="Y71" t="s">
        <v>1174</v>
      </c>
    </row>
    <row r="72" spans="1:25" x14ac:dyDescent="0.35">
      <c r="A72" t="s">
        <v>325</v>
      </c>
      <c r="B72" t="s">
        <v>699</v>
      </c>
      <c r="C72" t="s">
        <v>766</v>
      </c>
      <c r="D72" t="s">
        <v>772</v>
      </c>
      <c r="E72" s="1">
        <v>44350</v>
      </c>
      <c r="F72" t="s">
        <v>779</v>
      </c>
      <c r="G72">
        <v>34</v>
      </c>
      <c r="H72" t="str">
        <f t="shared" si="9"/>
        <v>High Sales</v>
      </c>
      <c r="I72" t="str">
        <f t="shared" si="10"/>
        <v>Above Average</v>
      </c>
      <c r="J72" t="str">
        <f t="shared" si="7"/>
        <v>Poor Peformer</v>
      </c>
      <c r="K72" s="8">
        <v>135</v>
      </c>
      <c r="L72" s="8">
        <v>4590</v>
      </c>
      <c r="M72" s="8" t="str">
        <f t="shared" si="11"/>
        <v>Maintain</v>
      </c>
      <c r="N72" s="8" t="str">
        <f t="shared" si="12"/>
        <v>Ineligible</v>
      </c>
      <c r="O72" s="8" t="str">
        <f t="shared" si="13"/>
        <v>Ineligible</v>
      </c>
      <c r="P72">
        <v>10</v>
      </c>
      <c r="Q72" s="9">
        <f t="shared" si="8"/>
        <v>0.1</v>
      </c>
      <c r="R72" s="8">
        <v>459</v>
      </c>
      <c r="S72">
        <v>4131</v>
      </c>
      <c r="T72" s="1">
        <v>45704</v>
      </c>
      <c r="U72" t="s">
        <v>785</v>
      </c>
      <c r="V72" t="s">
        <v>1093</v>
      </c>
      <c r="W72">
        <v>1.5</v>
      </c>
      <c r="X72" t="str">
        <f t="shared" si="14"/>
        <v>Low</v>
      </c>
      <c r="Y72" t="s">
        <v>1467</v>
      </c>
    </row>
    <row r="73" spans="1:25" x14ac:dyDescent="0.35">
      <c r="A73" t="s">
        <v>28</v>
      </c>
      <c r="B73" t="s">
        <v>402</v>
      </c>
      <c r="C73" t="s">
        <v>767</v>
      </c>
      <c r="D73" t="s">
        <v>771</v>
      </c>
      <c r="E73" s="1">
        <v>44352</v>
      </c>
      <c r="F73" t="s">
        <v>780</v>
      </c>
      <c r="G73">
        <v>32</v>
      </c>
      <c r="H73" t="str">
        <f t="shared" si="9"/>
        <v>High Sales</v>
      </c>
      <c r="I73" t="str">
        <f t="shared" si="10"/>
        <v>Above Average</v>
      </c>
      <c r="J73" t="str">
        <f t="shared" si="7"/>
        <v>Average Peformer</v>
      </c>
      <c r="K73" s="8">
        <v>1438</v>
      </c>
      <c r="L73" s="8">
        <v>46016</v>
      </c>
      <c r="M73" s="8" t="str">
        <f t="shared" si="11"/>
        <v>Maintain</v>
      </c>
      <c r="N73" s="8" t="str">
        <f t="shared" si="12"/>
        <v>Ineligible</v>
      </c>
      <c r="O73" s="8" t="str">
        <f t="shared" si="13"/>
        <v>Ineligible</v>
      </c>
      <c r="P73">
        <v>15</v>
      </c>
      <c r="Q73" s="9">
        <f t="shared" si="8"/>
        <v>0.15</v>
      </c>
      <c r="R73" s="8">
        <v>6902.4</v>
      </c>
      <c r="S73">
        <v>39113.599999999999</v>
      </c>
      <c r="T73" s="1">
        <v>45572</v>
      </c>
      <c r="U73" t="s">
        <v>784</v>
      </c>
      <c r="V73" t="s">
        <v>797</v>
      </c>
      <c r="W73">
        <v>4.5</v>
      </c>
      <c r="X73" t="str">
        <f t="shared" si="14"/>
        <v>High</v>
      </c>
      <c r="Y73" t="s">
        <v>1170</v>
      </c>
    </row>
    <row r="74" spans="1:25" x14ac:dyDescent="0.35">
      <c r="A74" t="s">
        <v>52</v>
      </c>
      <c r="B74" t="s">
        <v>426</v>
      </c>
      <c r="C74" t="s">
        <v>770</v>
      </c>
      <c r="D74" t="s">
        <v>772</v>
      </c>
      <c r="E74" s="1">
        <v>44357</v>
      </c>
      <c r="F74" t="s">
        <v>779</v>
      </c>
      <c r="G74">
        <v>24</v>
      </c>
      <c r="H74" t="str">
        <f t="shared" si="9"/>
        <v>Average Sales</v>
      </c>
      <c r="I74" t="str">
        <f t="shared" si="10"/>
        <v>Below Average</v>
      </c>
      <c r="J74" t="str">
        <f t="shared" si="7"/>
        <v>Average Peformer</v>
      </c>
      <c r="K74" s="8">
        <v>441</v>
      </c>
      <c r="L74" s="8">
        <v>10584</v>
      </c>
      <c r="M74" s="8" t="str">
        <f t="shared" si="11"/>
        <v>Maintain</v>
      </c>
      <c r="N74" s="8" t="str">
        <f t="shared" si="12"/>
        <v>Ineligible</v>
      </c>
      <c r="O74" s="8" t="str">
        <f t="shared" si="13"/>
        <v>Ineligible</v>
      </c>
      <c r="P74">
        <v>5</v>
      </c>
      <c r="Q74" s="9">
        <f t="shared" si="8"/>
        <v>0.05</v>
      </c>
      <c r="R74" s="8">
        <v>529.20000000000005</v>
      </c>
      <c r="S74">
        <v>10054.799999999999</v>
      </c>
      <c r="T74" s="1">
        <v>45626</v>
      </c>
      <c r="U74" t="s">
        <v>783</v>
      </c>
      <c r="V74" t="s">
        <v>821</v>
      </c>
      <c r="W74">
        <v>1.5</v>
      </c>
      <c r="X74" t="str">
        <f t="shared" si="14"/>
        <v>Low</v>
      </c>
      <c r="Y74" t="s">
        <v>1194</v>
      </c>
    </row>
    <row r="75" spans="1:25" x14ac:dyDescent="0.35">
      <c r="A75" t="s">
        <v>238</v>
      </c>
      <c r="B75" t="s">
        <v>612</v>
      </c>
      <c r="C75" t="s">
        <v>766</v>
      </c>
      <c r="D75" t="s">
        <v>775</v>
      </c>
      <c r="E75" s="1">
        <v>44365</v>
      </c>
      <c r="F75" t="s">
        <v>776</v>
      </c>
      <c r="G75">
        <v>23</v>
      </c>
      <c r="H75" t="str">
        <f t="shared" si="9"/>
        <v>Average Sales</v>
      </c>
      <c r="I75" t="str">
        <f t="shared" si="10"/>
        <v>Below Average</v>
      </c>
      <c r="J75" t="str">
        <f t="shared" si="7"/>
        <v>Average Peformer</v>
      </c>
      <c r="K75" s="8">
        <v>1125</v>
      </c>
      <c r="L75" s="8">
        <v>25875</v>
      </c>
      <c r="M75" s="8" t="str">
        <f t="shared" si="11"/>
        <v>Maintain</v>
      </c>
      <c r="N75" s="8" t="str">
        <f t="shared" si="12"/>
        <v>Ineligible</v>
      </c>
      <c r="O75" s="8" t="str">
        <f t="shared" si="13"/>
        <v>Ineligible</v>
      </c>
      <c r="P75">
        <v>20</v>
      </c>
      <c r="Q75" s="9">
        <f t="shared" si="8"/>
        <v>0.2</v>
      </c>
      <c r="R75" s="8">
        <v>5175</v>
      </c>
      <c r="S75">
        <v>20700</v>
      </c>
      <c r="T75" s="1">
        <v>45616</v>
      </c>
      <c r="U75" t="s">
        <v>784</v>
      </c>
      <c r="V75" t="s">
        <v>1007</v>
      </c>
      <c r="W75">
        <v>3.7</v>
      </c>
      <c r="X75" t="str">
        <f t="shared" si="14"/>
        <v>High</v>
      </c>
      <c r="Y75" t="s">
        <v>1380</v>
      </c>
    </row>
    <row r="76" spans="1:25" x14ac:dyDescent="0.35">
      <c r="A76" t="s">
        <v>210</v>
      </c>
      <c r="B76" t="s">
        <v>584</v>
      </c>
      <c r="C76" t="s">
        <v>765</v>
      </c>
      <c r="D76" t="s">
        <v>773</v>
      </c>
      <c r="E76" s="1">
        <v>44370</v>
      </c>
      <c r="F76" t="s">
        <v>781</v>
      </c>
      <c r="G76">
        <v>14</v>
      </c>
      <c r="H76" t="str">
        <f t="shared" si="9"/>
        <v>Low Sales</v>
      </c>
      <c r="I76" t="str">
        <f t="shared" si="10"/>
        <v>Below Average</v>
      </c>
      <c r="J76" t="str">
        <f t="shared" si="7"/>
        <v>Average Peformer</v>
      </c>
      <c r="K76" s="8">
        <v>750</v>
      </c>
      <c r="L76" s="8">
        <v>10500</v>
      </c>
      <c r="M76" s="8" t="str">
        <f t="shared" si="11"/>
        <v>Maintain</v>
      </c>
      <c r="N76" s="8" t="str">
        <f t="shared" si="12"/>
        <v>Ineligible</v>
      </c>
      <c r="O76" s="8" t="str">
        <f t="shared" si="13"/>
        <v>Ineligible</v>
      </c>
      <c r="P76">
        <v>0</v>
      </c>
      <c r="Q76" s="9">
        <f t="shared" si="8"/>
        <v>0</v>
      </c>
      <c r="R76" s="8">
        <v>0</v>
      </c>
      <c r="S76">
        <v>10500</v>
      </c>
      <c r="T76" s="1">
        <v>45459</v>
      </c>
      <c r="U76" t="s">
        <v>783</v>
      </c>
      <c r="V76" t="s">
        <v>979</v>
      </c>
      <c r="W76">
        <v>4</v>
      </c>
      <c r="X76" t="str">
        <f t="shared" si="14"/>
        <v>High</v>
      </c>
      <c r="Y76" t="s">
        <v>1352</v>
      </c>
    </row>
    <row r="77" spans="1:25" x14ac:dyDescent="0.35">
      <c r="A77" t="s">
        <v>40</v>
      </c>
      <c r="B77" t="s">
        <v>414</v>
      </c>
      <c r="C77" t="s">
        <v>768</v>
      </c>
      <c r="D77" t="s">
        <v>771</v>
      </c>
      <c r="E77" s="1">
        <v>44373</v>
      </c>
      <c r="F77" t="s">
        <v>777</v>
      </c>
      <c r="G77">
        <v>29</v>
      </c>
      <c r="H77" t="str">
        <f t="shared" si="9"/>
        <v>Average Sales</v>
      </c>
      <c r="I77" t="str">
        <f t="shared" si="10"/>
        <v>Above Average</v>
      </c>
      <c r="J77" t="str">
        <f t="shared" si="7"/>
        <v>Average Peformer</v>
      </c>
      <c r="K77" s="8">
        <v>908</v>
      </c>
      <c r="L77" s="8">
        <v>26332</v>
      </c>
      <c r="M77" s="8" t="str">
        <f t="shared" si="11"/>
        <v>Maintain</v>
      </c>
      <c r="N77" s="8" t="str">
        <f t="shared" si="12"/>
        <v>Ineligible</v>
      </c>
      <c r="O77" s="8" t="str">
        <f t="shared" si="13"/>
        <v>Ineligible</v>
      </c>
      <c r="P77">
        <v>0</v>
      </c>
      <c r="Q77" s="9">
        <f t="shared" si="8"/>
        <v>0</v>
      </c>
      <c r="R77" s="8">
        <v>0</v>
      </c>
      <c r="S77">
        <v>26332</v>
      </c>
      <c r="T77" s="1">
        <v>45804</v>
      </c>
      <c r="U77" t="s">
        <v>783</v>
      </c>
      <c r="V77" t="s">
        <v>809</v>
      </c>
      <c r="W77">
        <v>3.5</v>
      </c>
      <c r="X77" t="str">
        <f t="shared" si="14"/>
        <v>High</v>
      </c>
      <c r="Y77" t="s">
        <v>1182</v>
      </c>
    </row>
    <row r="78" spans="1:25" x14ac:dyDescent="0.35">
      <c r="A78" t="s">
        <v>256</v>
      </c>
      <c r="B78" t="s">
        <v>630</v>
      </c>
      <c r="C78" t="s">
        <v>766</v>
      </c>
      <c r="D78" t="s">
        <v>771</v>
      </c>
      <c r="E78" s="1">
        <v>44384</v>
      </c>
      <c r="F78" t="s">
        <v>778</v>
      </c>
      <c r="G78">
        <v>33</v>
      </c>
      <c r="H78" t="str">
        <f t="shared" si="9"/>
        <v>High Sales</v>
      </c>
      <c r="I78" t="str">
        <f t="shared" si="10"/>
        <v>Above Average</v>
      </c>
      <c r="J78" t="str">
        <f t="shared" si="7"/>
        <v>Poor Peformer</v>
      </c>
      <c r="K78" s="8">
        <v>985</v>
      </c>
      <c r="L78" s="8">
        <v>32505</v>
      </c>
      <c r="M78" s="8" t="str">
        <f t="shared" si="11"/>
        <v>Maintain</v>
      </c>
      <c r="N78" s="8" t="str">
        <f t="shared" si="12"/>
        <v>Ineligible</v>
      </c>
      <c r="O78" s="8" t="str">
        <f t="shared" si="13"/>
        <v>Ineligible</v>
      </c>
      <c r="P78">
        <v>0</v>
      </c>
      <c r="Q78" s="9">
        <f t="shared" si="8"/>
        <v>0</v>
      </c>
      <c r="R78" s="8">
        <v>0</v>
      </c>
      <c r="S78">
        <v>32505</v>
      </c>
      <c r="T78" s="1">
        <v>45658</v>
      </c>
      <c r="U78" t="s">
        <v>785</v>
      </c>
      <c r="V78" t="s">
        <v>1024</v>
      </c>
      <c r="W78">
        <v>4.4000000000000004</v>
      </c>
      <c r="X78" t="str">
        <f t="shared" si="14"/>
        <v>High</v>
      </c>
      <c r="Y78" t="s">
        <v>1398</v>
      </c>
    </row>
    <row r="79" spans="1:25" x14ac:dyDescent="0.35">
      <c r="A79" t="s">
        <v>360</v>
      </c>
      <c r="B79" t="s">
        <v>734</v>
      </c>
      <c r="C79" t="s">
        <v>768</v>
      </c>
      <c r="D79" t="s">
        <v>775</v>
      </c>
      <c r="E79" s="1">
        <v>44388</v>
      </c>
      <c r="F79" t="s">
        <v>780</v>
      </c>
      <c r="G79">
        <v>12</v>
      </c>
      <c r="H79" t="str">
        <f t="shared" si="9"/>
        <v>Low Sales</v>
      </c>
      <c r="I79" t="str">
        <f t="shared" si="10"/>
        <v>Below Average</v>
      </c>
      <c r="J79" t="str">
        <f t="shared" si="7"/>
        <v>Poor Peformer</v>
      </c>
      <c r="K79" s="8">
        <v>589</v>
      </c>
      <c r="L79" s="8">
        <v>7068</v>
      </c>
      <c r="M79" s="8" t="str">
        <f t="shared" si="11"/>
        <v>Maintain</v>
      </c>
      <c r="N79" s="8" t="str">
        <f t="shared" si="12"/>
        <v>Ineligible</v>
      </c>
      <c r="O79" s="8" t="str">
        <f t="shared" si="13"/>
        <v>Ineligible</v>
      </c>
      <c r="P79">
        <v>5</v>
      </c>
      <c r="Q79" s="9">
        <f t="shared" si="8"/>
        <v>0.05</v>
      </c>
      <c r="R79" s="8">
        <v>353.4</v>
      </c>
      <c r="S79">
        <v>6714.6</v>
      </c>
      <c r="T79" s="1">
        <v>45690</v>
      </c>
      <c r="U79" t="s">
        <v>784</v>
      </c>
      <c r="V79" t="s">
        <v>1128</v>
      </c>
      <c r="W79">
        <v>1.9</v>
      </c>
      <c r="X79" t="str">
        <f t="shared" si="14"/>
        <v>Low</v>
      </c>
      <c r="Y79" t="s">
        <v>1502</v>
      </c>
    </row>
    <row r="80" spans="1:25" x14ac:dyDescent="0.35">
      <c r="A80" t="s">
        <v>319</v>
      </c>
      <c r="B80" t="s">
        <v>693</v>
      </c>
      <c r="C80" t="s">
        <v>765</v>
      </c>
      <c r="D80" t="s">
        <v>771</v>
      </c>
      <c r="E80" s="1">
        <v>44397</v>
      </c>
      <c r="F80" t="s">
        <v>776</v>
      </c>
      <c r="G80">
        <v>19</v>
      </c>
      <c r="H80" t="str">
        <f t="shared" si="9"/>
        <v>Average Sales</v>
      </c>
      <c r="I80" t="str">
        <f t="shared" si="10"/>
        <v>Below Average</v>
      </c>
      <c r="J80" t="str">
        <f t="shared" si="7"/>
        <v>High Peformer</v>
      </c>
      <c r="K80" s="8">
        <v>388</v>
      </c>
      <c r="L80" s="8">
        <v>7372</v>
      </c>
      <c r="M80" s="8" t="str">
        <f t="shared" si="11"/>
        <v>Maintain</v>
      </c>
      <c r="N80" s="8" t="str">
        <f t="shared" si="12"/>
        <v>Ineligible</v>
      </c>
      <c r="O80" s="8" t="str">
        <f t="shared" si="13"/>
        <v>Ineligible</v>
      </c>
      <c r="P80">
        <v>15</v>
      </c>
      <c r="Q80" s="9">
        <f t="shared" si="8"/>
        <v>0.15</v>
      </c>
      <c r="R80" s="8">
        <v>1105.8</v>
      </c>
      <c r="S80">
        <v>6266.2</v>
      </c>
      <c r="T80" s="1">
        <v>45639</v>
      </c>
      <c r="U80" t="s">
        <v>783</v>
      </c>
      <c r="V80" t="s">
        <v>1087</v>
      </c>
      <c r="W80">
        <v>4.4000000000000004</v>
      </c>
      <c r="X80" t="str">
        <f t="shared" si="14"/>
        <v>High</v>
      </c>
      <c r="Y80" t="s">
        <v>1461</v>
      </c>
    </row>
    <row r="81" spans="1:25" x14ac:dyDescent="0.35">
      <c r="A81" t="s">
        <v>237</v>
      </c>
      <c r="B81" t="s">
        <v>611</v>
      </c>
      <c r="C81" t="s">
        <v>766</v>
      </c>
      <c r="D81" t="s">
        <v>773</v>
      </c>
      <c r="E81" s="1">
        <v>44398</v>
      </c>
      <c r="F81" t="s">
        <v>776</v>
      </c>
      <c r="G81">
        <v>19</v>
      </c>
      <c r="H81" t="str">
        <f t="shared" si="9"/>
        <v>Average Sales</v>
      </c>
      <c r="I81" t="str">
        <f t="shared" si="10"/>
        <v>Below Average</v>
      </c>
      <c r="J81" t="str">
        <f t="shared" si="7"/>
        <v>Poor Peformer</v>
      </c>
      <c r="K81" s="8">
        <v>1019</v>
      </c>
      <c r="L81" s="8">
        <v>19361</v>
      </c>
      <c r="M81" s="8" t="str">
        <f t="shared" si="11"/>
        <v>Maintain</v>
      </c>
      <c r="N81" s="8" t="str">
        <f t="shared" si="12"/>
        <v>Ineligible</v>
      </c>
      <c r="O81" s="8" t="str">
        <f t="shared" si="13"/>
        <v>Ineligible</v>
      </c>
      <c r="P81">
        <v>5</v>
      </c>
      <c r="Q81" s="9">
        <f t="shared" si="8"/>
        <v>0.05</v>
      </c>
      <c r="R81" s="8">
        <v>968.05</v>
      </c>
      <c r="S81">
        <v>18392.95</v>
      </c>
      <c r="T81" s="1">
        <v>45810</v>
      </c>
      <c r="U81" t="s">
        <v>785</v>
      </c>
      <c r="V81" t="s">
        <v>1006</v>
      </c>
      <c r="W81">
        <v>4.2</v>
      </c>
      <c r="X81" t="str">
        <f t="shared" si="14"/>
        <v>High</v>
      </c>
      <c r="Y81" t="s">
        <v>1379</v>
      </c>
    </row>
    <row r="82" spans="1:25" x14ac:dyDescent="0.35">
      <c r="A82" t="s">
        <v>252</v>
      </c>
      <c r="B82" t="s">
        <v>626</v>
      </c>
      <c r="C82" t="s">
        <v>767</v>
      </c>
      <c r="D82" t="s">
        <v>775</v>
      </c>
      <c r="E82" s="1">
        <v>44406</v>
      </c>
      <c r="F82" t="s">
        <v>779</v>
      </c>
      <c r="G82">
        <v>38</v>
      </c>
      <c r="H82" t="str">
        <f t="shared" si="9"/>
        <v>High Sales</v>
      </c>
      <c r="I82" t="str">
        <f t="shared" si="10"/>
        <v>Above Average</v>
      </c>
      <c r="J82" t="str">
        <f t="shared" si="7"/>
        <v>Poor Peformer</v>
      </c>
      <c r="K82" s="8">
        <v>1035</v>
      </c>
      <c r="L82" s="8">
        <v>39330</v>
      </c>
      <c r="M82" s="8" t="str">
        <f t="shared" si="11"/>
        <v>Maintain</v>
      </c>
      <c r="N82" s="8" t="str">
        <f t="shared" si="12"/>
        <v>Ineligible</v>
      </c>
      <c r="O82" s="8" t="str">
        <f t="shared" si="13"/>
        <v>Ineligible</v>
      </c>
      <c r="P82">
        <v>15</v>
      </c>
      <c r="Q82" s="9">
        <f t="shared" si="8"/>
        <v>0.15</v>
      </c>
      <c r="R82" s="8">
        <v>5899.5</v>
      </c>
      <c r="S82">
        <v>33430.5</v>
      </c>
      <c r="T82" s="1">
        <v>45462</v>
      </c>
      <c r="U82" t="s">
        <v>785</v>
      </c>
      <c r="V82" t="s">
        <v>1020</v>
      </c>
      <c r="W82">
        <v>3.8</v>
      </c>
      <c r="X82" t="str">
        <f t="shared" si="14"/>
        <v>High</v>
      </c>
      <c r="Y82" t="s">
        <v>1394</v>
      </c>
    </row>
    <row r="83" spans="1:25" x14ac:dyDescent="0.35">
      <c r="A83" t="s">
        <v>272</v>
      </c>
      <c r="B83" t="s">
        <v>646</v>
      </c>
      <c r="C83" t="s">
        <v>767</v>
      </c>
      <c r="D83" t="s">
        <v>773</v>
      </c>
      <c r="E83" s="1">
        <v>44407</v>
      </c>
      <c r="F83" t="s">
        <v>779</v>
      </c>
      <c r="G83">
        <v>40</v>
      </c>
      <c r="H83" t="str">
        <f t="shared" si="9"/>
        <v>High Sales</v>
      </c>
      <c r="I83" t="str">
        <f t="shared" si="10"/>
        <v>Above Average</v>
      </c>
      <c r="J83" t="str">
        <f t="shared" si="7"/>
        <v>Average Peformer</v>
      </c>
      <c r="K83" s="8">
        <v>132</v>
      </c>
      <c r="L83" s="8">
        <v>5280</v>
      </c>
      <c r="M83" s="8" t="str">
        <f t="shared" si="11"/>
        <v>Maintain</v>
      </c>
      <c r="N83" s="8" t="str">
        <f t="shared" si="12"/>
        <v>Ineligible</v>
      </c>
      <c r="O83" s="8" t="str">
        <f t="shared" si="13"/>
        <v>Ineligible</v>
      </c>
      <c r="P83">
        <v>0</v>
      </c>
      <c r="Q83" s="9">
        <f t="shared" si="8"/>
        <v>0</v>
      </c>
      <c r="R83" s="8">
        <v>0</v>
      </c>
      <c r="S83">
        <v>5280</v>
      </c>
      <c r="T83" s="1">
        <v>45740</v>
      </c>
      <c r="U83" t="s">
        <v>785</v>
      </c>
      <c r="V83" t="s">
        <v>1040</v>
      </c>
      <c r="W83">
        <v>4.4000000000000004</v>
      </c>
      <c r="X83" t="str">
        <f t="shared" si="14"/>
        <v>High</v>
      </c>
      <c r="Y83" t="s">
        <v>1414</v>
      </c>
    </row>
    <row r="84" spans="1:25" x14ac:dyDescent="0.35">
      <c r="A84" t="s">
        <v>88</v>
      </c>
      <c r="B84" t="s">
        <v>462</v>
      </c>
      <c r="C84" t="s">
        <v>765</v>
      </c>
      <c r="D84" t="s">
        <v>772</v>
      </c>
      <c r="E84" s="1">
        <v>44407</v>
      </c>
      <c r="F84" t="s">
        <v>780</v>
      </c>
      <c r="G84">
        <v>18</v>
      </c>
      <c r="H84" t="str">
        <f t="shared" si="9"/>
        <v>Average Sales</v>
      </c>
      <c r="I84" t="str">
        <f t="shared" si="10"/>
        <v>Below Average</v>
      </c>
      <c r="J84" t="str">
        <f t="shared" si="7"/>
        <v>Average Peformer</v>
      </c>
      <c r="K84" s="8">
        <v>1041</v>
      </c>
      <c r="L84" s="8">
        <v>18738</v>
      </c>
      <c r="M84" s="8" t="str">
        <f t="shared" si="11"/>
        <v>Maintain</v>
      </c>
      <c r="N84" s="8" t="str">
        <f t="shared" si="12"/>
        <v>Ineligible</v>
      </c>
      <c r="O84" s="8" t="str">
        <f t="shared" si="13"/>
        <v>Ineligible</v>
      </c>
      <c r="P84">
        <v>20</v>
      </c>
      <c r="Q84" s="9">
        <f t="shared" si="8"/>
        <v>0.2</v>
      </c>
      <c r="R84" s="8">
        <v>3747.6</v>
      </c>
      <c r="S84">
        <v>14990.4</v>
      </c>
      <c r="T84" s="1">
        <v>45767</v>
      </c>
      <c r="U84" t="s">
        <v>783</v>
      </c>
      <c r="V84" t="s">
        <v>857</v>
      </c>
      <c r="W84">
        <v>2.7</v>
      </c>
      <c r="X84" t="str">
        <f t="shared" si="14"/>
        <v>Low</v>
      </c>
      <c r="Y84" t="s">
        <v>1230</v>
      </c>
    </row>
    <row r="85" spans="1:25" x14ac:dyDescent="0.35">
      <c r="A85" t="s">
        <v>178</v>
      </c>
      <c r="B85" t="s">
        <v>552</v>
      </c>
      <c r="C85" t="s">
        <v>765</v>
      </c>
      <c r="D85" t="s">
        <v>772</v>
      </c>
      <c r="E85" s="1">
        <v>44419</v>
      </c>
      <c r="F85" t="s">
        <v>776</v>
      </c>
      <c r="G85">
        <v>2</v>
      </c>
      <c r="H85" t="str">
        <f t="shared" si="9"/>
        <v>Low Sales</v>
      </c>
      <c r="I85" t="str">
        <f t="shared" si="10"/>
        <v>Below Average</v>
      </c>
      <c r="J85" t="str">
        <f t="shared" si="7"/>
        <v>Poor Peformer</v>
      </c>
      <c r="K85" s="8">
        <v>1481</v>
      </c>
      <c r="L85" s="8">
        <v>2962</v>
      </c>
      <c r="M85" s="8" t="str">
        <f t="shared" si="11"/>
        <v>Redundant</v>
      </c>
      <c r="N85" s="8" t="str">
        <f t="shared" si="12"/>
        <v>Ineligible</v>
      </c>
      <c r="O85" s="8" t="str">
        <f t="shared" si="13"/>
        <v>Ineligible</v>
      </c>
      <c r="P85">
        <v>20</v>
      </c>
      <c r="Q85" s="9">
        <f t="shared" si="8"/>
        <v>0.2</v>
      </c>
      <c r="R85" s="8">
        <v>592.4</v>
      </c>
      <c r="S85">
        <v>2369.6</v>
      </c>
      <c r="T85" s="1">
        <v>45732</v>
      </c>
      <c r="U85" t="s">
        <v>783</v>
      </c>
      <c r="V85" t="s">
        <v>947</v>
      </c>
      <c r="W85">
        <v>3.7</v>
      </c>
      <c r="X85" t="str">
        <f t="shared" si="14"/>
        <v>High</v>
      </c>
      <c r="Y85" t="s">
        <v>1320</v>
      </c>
    </row>
    <row r="86" spans="1:25" x14ac:dyDescent="0.35">
      <c r="A86" t="s">
        <v>223</v>
      </c>
      <c r="B86" t="s">
        <v>597</v>
      </c>
      <c r="C86" t="s">
        <v>765</v>
      </c>
      <c r="D86" t="s">
        <v>774</v>
      </c>
      <c r="E86" s="1">
        <v>44420</v>
      </c>
      <c r="F86" t="s">
        <v>778</v>
      </c>
      <c r="G86">
        <v>17</v>
      </c>
      <c r="H86" t="str">
        <f t="shared" si="9"/>
        <v>Average Sales</v>
      </c>
      <c r="I86" t="str">
        <f t="shared" si="10"/>
        <v>Below Average</v>
      </c>
      <c r="J86" t="str">
        <f t="shared" si="7"/>
        <v>Average Peformer</v>
      </c>
      <c r="K86" s="8">
        <v>1112</v>
      </c>
      <c r="L86" s="8">
        <v>18904</v>
      </c>
      <c r="M86" s="8" t="str">
        <f t="shared" si="11"/>
        <v>Maintain</v>
      </c>
      <c r="N86" s="8" t="str">
        <f t="shared" si="12"/>
        <v>Ineligible</v>
      </c>
      <c r="O86" s="8" t="str">
        <f t="shared" si="13"/>
        <v>Ineligible</v>
      </c>
      <c r="P86">
        <v>10</v>
      </c>
      <c r="Q86" s="9">
        <f t="shared" si="8"/>
        <v>0.1</v>
      </c>
      <c r="R86" s="8">
        <v>1890.4</v>
      </c>
      <c r="S86">
        <v>17013.599999999999</v>
      </c>
      <c r="T86" s="1">
        <v>45627</v>
      </c>
      <c r="U86" t="s">
        <v>784</v>
      </c>
      <c r="V86" t="s">
        <v>992</v>
      </c>
      <c r="W86">
        <v>3.2</v>
      </c>
      <c r="X86" t="str">
        <f t="shared" si="14"/>
        <v>High</v>
      </c>
      <c r="Y86" t="s">
        <v>1365</v>
      </c>
    </row>
    <row r="87" spans="1:25" x14ac:dyDescent="0.35">
      <c r="A87" t="s">
        <v>39</v>
      </c>
      <c r="B87" t="s">
        <v>413</v>
      </c>
      <c r="C87" t="s">
        <v>768</v>
      </c>
      <c r="D87" t="s">
        <v>774</v>
      </c>
      <c r="E87" s="1">
        <v>44426</v>
      </c>
      <c r="F87" t="s">
        <v>778</v>
      </c>
      <c r="G87">
        <v>19</v>
      </c>
      <c r="H87" t="str">
        <f t="shared" si="9"/>
        <v>Average Sales</v>
      </c>
      <c r="I87" t="str">
        <f t="shared" si="10"/>
        <v>Below Average</v>
      </c>
      <c r="J87" t="str">
        <f t="shared" si="7"/>
        <v>Average Peformer</v>
      </c>
      <c r="K87" s="8">
        <v>957</v>
      </c>
      <c r="L87" s="8">
        <v>18183</v>
      </c>
      <c r="M87" s="8" t="str">
        <f t="shared" si="11"/>
        <v>Maintain</v>
      </c>
      <c r="N87" s="8" t="str">
        <f t="shared" si="12"/>
        <v>Ineligible</v>
      </c>
      <c r="O87" s="8" t="str">
        <f t="shared" si="13"/>
        <v>Ineligible</v>
      </c>
      <c r="P87">
        <v>5</v>
      </c>
      <c r="Q87" s="9">
        <f t="shared" si="8"/>
        <v>0.05</v>
      </c>
      <c r="R87" s="8">
        <v>909.15</v>
      </c>
      <c r="S87">
        <v>17273.849999999999</v>
      </c>
      <c r="T87" s="1">
        <v>45727</v>
      </c>
      <c r="U87" t="s">
        <v>784</v>
      </c>
      <c r="V87" t="s">
        <v>808</v>
      </c>
      <c r="W87">
        <v>3.4</v>
      </c>
      <c r="X87" t="str">
        <f t="shared" si="14"/>
        <v>High</v>
      </c>
      <c r="Y87" t="s">
        <v>1181</v>
      </c>
    </row>
    <row r="88" spans="1:25" x14ac:dyDescent="0.35">
      <c r="A88" t="s">
        <v>182</v>
      </c>
      <c r="B88" t="s">
        <v>556</v>
      </c>
      <c r="C88" t="s">
        <v>766</v>
      </c>
      <c r="D88" t="s">
        <v>774</v>
      </c>
      <c r="E88" s="1">
        <v>44426</v>
      </c>
      <c r="F88" t="s">
        <v>777</v>
      </c>
      <c r="G88">
        <v>18</v>
      </c>
      <c r="H88" t="str">
        <f t="shared" si="9"/>
        <v>Average Sales</v>
      </c>
      <c r="I88" t="str">
        <f t="shared" si="10"/>
        <v>Below Average</v>
      </c>
      <c r="J88" t="str">
        <f t="shared" si="7"/>
        <v>Poor Peformer</v>
      </c>
      <c r="K88" s="8">
        <v>787</v>
      </c>
      <c r="L88" s="8">
        <v>14166</v>
      </c>
      <c r="M88" s="8" t="str">
        <f t="shared" si="11"/>
        <v>Maintain</v>
      </c>
      <c r="N88" s="8" t="str">
        <f t="shared" si="12"/>
        <v>Ineligible</v>
      </c>
      <c r="O88" s="8" t="str">
        <f t="shared" si="13"/>
        <v>Ineligible</v>
      </c>
      <c r="P88">
        <v>10</v>
      </c>
      <c r="Q88" s="9">
        <f t="shared" si="8"/>
        <v>0.1</v>
      </c>
      <c r="R88" s="8">
        <v>1416.6</v>
      </c>
      <c r="S88">
        <v>12749.4</v>
      </c>
      <c r="T88" s="1">
        <v>45800</v>
      </c>
      <c r="U88" t="s">
        <v>785</v>
      </c>
      <c r="V88" t="s">
        <v>951</v>
      </c>
      <c r="W88">
        <v>2.8</v>
      </c>
      <c r="X88" t="str">
        <f t="shared" si="14"/>
        <v>Low</v>
      </c>
      <c r="Y88" t="s">
        <v>1324</v>
      </c>
    </row>
    <row r="89" spans="1:25" x14ac:dyDescent="0.35">
      <c r="A89" t="s">
        <v>181</v>
      </c>
      <c r="B89" t="s">
        <v>555</v>
      </c>
      <c r="C89" t="s">
        <v>766</v>
      </c>
      <c r="D89" t="s">
        <v>772</v>
      </c>
      <c r="E89" s="1">
        <v>44433</v>
      </c>
      <c r="F89" t="s">
        <v>782</v>
      </c>
      <c r="G89">
        <v>23</v>
      </c>
      <c r="H89" t="str">
        <f t="shared" si="9"/>
        <v>Average Sales</v>
      </c>
      <c r="I89" t="str">
        <f t="shared" si="10"/>
        <v>Below Average</v>
      </c>
      <c r="J89" t="str">
        <f t="shared" si="7"/>
        <v>Poor Peformer</v>
      </c>
      <c r="K89" s="8">
        <v>1044</v>
      </c>
      <c r="L89" s="8">
        <v>24012</v>
      </c>
      <c r="M89" s="8" t="str">
        <f t="shared" si="11"/>
        <v>Maintain</v>
      </c>
      <c r="N89" s="8" t="str">
        <f t="shared" si="12"/>
        <v>Ineligible</v>
      </c>
      <c r="O89" s="8" t="str">
        <f t="shared" si="13"/>
        <v>Ineligible</v>
      </c>
      <c r="P89">
        <v>10</v>
      </c>
      <c r="Q89" s="9">
        <f t="shared" si="8"/>
        <v>0.1</v>
      </c>
      <c r="R89" s="8">
        <v>2401.1999999999998</v>
      </c>
      <c r="S89">
        <v>21610.799999999999</v>
      </c>
      <c r="T89" s="1">
        <v>45537</v>
      </c>
      <c r="U89" t="s">
        <v>783</v>
      </c>
      <c r="V89" t="s">
        <v>950</v>
      </c>
      <c r="W89">
        <v>2.5</v>
      </c>
      <c r="X89" t="str">
        <f t="shared" si="14"/>
        <v>Low</v>
      </c>
      <c r="Y89" t="s">
        <v>1323</v>
      </c>
    </row>
    <row r="90" spans="1:25" x14ac:dyDescent="0.35">
      <c r="A90" t="s">
        <v>118</v>
      </c>
      <c r="B90" t="s">
        <v>492</v>
      </c>
      <c r="C90" t="s">
        <v>765</v>
      </c>
      <c r="D90" t="s">
        <v>773</v>
      </c>
      <c r="E90" s="1">
        <v>44435</v>
      </c>
      <c r="F90" t="s">
        <v>779</v>
      </c>
      <c r="G90">
        <v>5</v>
      </c>
      <c r="H90" t="str">
        <f t="shared" si="9"/>
        <v>Low Sales</v>
      </c>
      <c r="I90" t="str">
        <f t="shared" si="10"/>
        <v>Below Average</v>
      </c>
      <c r="J90" t="str">
        <f t="shared" si="7"/>
        <v>Average Peformer</v>
      </c>
      <c r="K90" s="8">
        <v>154</v>
      </c>
      <c r="L90" s="8">
        <v>770</v>
      </c>
      <c r="M90" s="8" t="str">
        <f t="shared" si="11"/>
        <v>Maintain</v>
      </c>
      <c r="N90" s="8" t="str">
        <f t="shared" si="12"/>
        <v>Ineligible</v>
      </c>
      <c r="O90" s="8" t="str">
        <f t="shared" si="13"/>
        <v>Ineligible</v>
      </c>
      <c r="P90">
        <v>5</v>
      </c>
      <c r="Q90" s="9">
        <f t="shared" si="8"/>
        <v>0.05</v>
      </c>
      <c r="R90" s="8">
        <v>38.5</v>
      </c>
      <c r="S90">
        <v>731.5</v>
      </c>
      <c r="T90" s="1">
        <v>45506</v>
      </c>
      <c r="U90" t="s">
        <v>785</v>
      </c>
      <c r="V90" t="s">
        <v>887</v>
      </c>
      <c r="W90">
        <v>1.3</v>
      </c>
      <c r="X90" t="str">
        <f t="shared" si="14"/>
        <v>Low</v>
      </c>
      <c r="Y90" t="s">
        <v>1260</v>
      </c>
    </row>
    <row r="91" spans="1:25" x14ac:dyDescent="0.35">
      <c r="A91" t="s">
        <v>253</v>
      </c>
      <c r="B91" t="s">
        <v>627</v>
      </c>
      <c r="C91" t="s">
        <v>765</v>
      </c>
      <c r="D91" t="s">
        <v>772</v>
      </c>
      <c r="E91" s="1">
        <v>44438</v>
      </c>
      <c r="F91" t="s">
        <v>780</v>
      </c>
      <c r="G91">
        <v>48</v>
      </c>
      <c r="H91" t="str">
        <f t="shared" si="9"/>
        <v>High Sales</v>
      </c>
      <c r="I91" t="str">
        <f t="shared" si="10"/>
        <v>Above Average</v>
      </c>
      <c r="J91" t="str">
        <f t="shared" si="7"/>
        <v>High Peformer</v>
      </c>
      <c r="K91" s="8">
        <v>1289</v>
      </c>
      <c r="L91" s="8">
        <v>61872</v>
      </c>
      <c r="M91" s="8" t="str">
        <f t="shared" si="11"/>
        <v>Maintain</v>
      </c>
      <c r="N91" s="8" t="str">
        <f t="shared" si="12"/>
        <v>Eligible</v>
      </c>
      <c r="O91" s="8" t="str">
        <f t="shared" si="13"/>
        <v>Eligible</v>
      </c>
      <c r="P91">
        <v>10</v>
      </c>
      <c r="Q91" s="9">
        <f t="shared" si="8"/>
        <v>0.1</v>
      </c>
      <c r="R91" s="8">
        <v>6187.2</v>
      </c>
      <c r="S91">
        <v>55684.800000000003</v>
      </c>
      <c r="T91" s="1">
        <v>45463</v>
      </c>
      <c r="U91" t="s">
        <v>785</v>
      </c>
      <c r="V91" t="s">
        <v>1021</v>
      </c>
      <c r="W91">
        <v>2.4</v>
      </c>
      <c r="X91" t="str">
        <f t="shared" si="14"/>
        <v>Low</v>
      </c>
      <c r="Y91" t="s">
        <v>1395</v>
      </c>
    </row>
    <row r="92" spans="1:25" x14ac:dyDescent="0.35">
      <c r="A92" t="s">
        <v>377</v>
      </c>
      <c r="B92" t="s">
        <v>751</v>
      </c>
      <c r="C92" t="s">
        <v>769</v>
      </c>
      <c r="D92" t="s">
        <v>775</v>
      </c>
      <c r="E92" s="1">
        <v>44457</v>
      </c>
      <c r="F92" t="s">
        <v>779</v>
      </c>
      <c r="G92">
        <v>6</v>
      </c>
      <c r="H92" t="str">
        <f t="shared" si="9"/>
        <v>Low Sales</v>
      </c>
      <c r="I92" t="str">
        <f t="shared" si="10"/>
        <v>Below Average</v>
      </c>
      <c r="J92" t="str">
        <f t="shared" si="7"/>
        <v>Average Peformer</v>
      </c>
      <c r="K92" s="8">
        <v>109</v>
      </c>
      <c r="L92" s="8">
        <v>654</v>
      </c>
      <c r="M92" s="8" t="str">
        <f t="shared" si="11"/>
        <v>Maintain</v>
      </c>
      <c r="N92" s="8" t="str">
        <f t="shared" si="12"/>
        <v>Ineligible</v>
      </c>
      <c r="O92" s="8" t="str">
        <f t="shared" si="13"/>
        <v>Ineligible</v>
      </c>
      <c r="P92">
        <v>5</v>
      </c>
      <c r="Q92" s="9">
        <f t="shared" si="8"/>
        <v>0.05</v>
      </c>
      <c r="R92" s="8">
        <v>32.700000000000003</v>
      </c>
      <c r="S92">
        <v>621.29999999999995</v>
      </c>
      <c r="T92" s="1">
        <v>45467</v>
      </c>
      <c r="U92" t="s">
        <v>783</v>
      </c>
      <c r="V92" t="s">
        <v>1145</v>
      </c>
      <c r="W92">
        <v>3.4</v>
      </c>
      <c r="X92" t="str">
        <f t="shared" si="14"/>
        <v>High</v>
      </c>
      <c r="Y92" t="s">
        <v>1519</v>
      </c>
    </row>
    <row r="93" spans="1:25" x14ac:dyDescent="0.35">
      <c r="A93" t="s">
        <v>262</v>
      </c>
      <c r="B93" t="s">
        <v>636</v>
      </c>
      <c r="C93" t="s">
        <v>766</v>
      </c>
      <c r="D93" t="s">
        <v>771</v>
      </c>
      <c r="E93" s="1">
        <v>44482</v>
      </c>
      <c r="F93" t="s">
        <v>777</v>
      </c>
      <c r="G93">
        <v>11</v>
      </c>
      <c r="H93" t="str">
        <f t="shared" si="9"/>
        <v>Low Sales</v>
      </c>
      <c r="I93" t="str">
        <f t="shared" si="10"/>
        <v>Below Average</v>
      </c>
      <c r="J93" t="str">
        <f t="shared" si="7"/>
        <v>Average Peformer</v>
      </c>
      <c r="K93" s="8">
        <v>1123</v>
      </c>
      <c r="L93" s="8">
        <v>12353</v>
      </c>
      <c r="M93" s="8" t="str">
        <f t="shared" si="11"/>
        <v>Maintain</v>
      </c>
      <c r="N93" s="8" t="str">
        <f t="shared" si="12"/>
        <v>Ineligible</v>
      </c>
      <c r="O93" s="8" t="str">
        <f t="shared" si="13"/>
        <v>Ineligible</v>
      </c>
      <c r="P93">
        <v>20</v>
      </c>
      <c r="Q93" s="9">
        <f t="shared" si="8"/>
        <v>0.2</v>
      </c>
      <c r="R93" s="8">
        <v>2470.6</v>
      </c>
      <c r="S93">
        <v>9882.4</v>
      </c>
      <c r="T93" s="1">
        <v>45487</v>
      </c>
      <c r="U93" t="s">
        <v>784</v>
      </c>
      <c r="V93" t="s">
        <v>1030</v>
      </c>
      <c r="W93">
        <v>4.5</v>
      </c>
      <c r="X93" t="str">
        <f t="shared" si="14"/>
        <v>High</v>
      </c>
      <c r="Y93" t="s">
        <v>1404</v>
      </c>
    </row>
    <row r="94" spans="1:25" x14ac:dyDescent="0.35">
      <c r="A94" t="s">
        <v>249</v>
      </c>
      <c r="B94" t="s">
        <v>623</v>
      </c>
      <c r="C94" t="s">
        <v>768</v>
      </c>
      <c r="D94" t="s">
        <v>771</v>
      </c>
      <c r="E94" s="1">
        <v>44488</v>
      </c>
      <c r="F94" t="s">
        <v>776</v>
      </c>
      <c r="G94">
        <v>31</v>
      </c>
      <c r="H94" t="str">
        <f t="shared" si="9"/>
        <v>High Sales</v>
      </c>
      <c r="I94" t="str">
        <f t="shared" si="10"/>
        <v>Above Average</v>
      </c>
      <c r="J94" t="str">
        <f t="shared" si="7"/>
        <v>Average Peformer</v>
      </c>
      <c r="K94" s="8">
        <v>1204</v>
      </c>
      <c r="L94" s="8">
        <v>37324</v>
      </c>
      <c r="M94" s="8" t="str">
        <f t="shared" si="11"/>
        <v>Maintain</v>
      </c>
      <c r="N94" s="8" t="str">
        <f t="shared" si="12"/>
        <v>Ineligible</v>
      </c>
      <c r="O94" s="8" t="str">
        <f t="shared" si="13"/>
        <v>Ineligible</v>
      </c>
      <c r="P94">
        <v>20</v>
      </c>
      <c r="Q94" s="9">
        <f t="shared" si="8"/>
        <v>0.2</v>
      </c>
      <c r="R94" s="8">
        <v>7464.8</v>
      </c>
      <c r="S94">
        <v>29859.200000000001</v>
      </c>
      <c r="T94" s="1">
        <v>45647</v>
      </c>
      <c r="U94" t="s">
        <v>783</v>
      </c>
      <c r="V94" t="s">
        <v>1017</v>
      </c>
      <c r="W94">
        <v>2.1</v>
      </c>
      <c r="X94" t="str">
        <f t="shared" si="14"/>
        <v>Low</v>
      </c>
      <c r="Y94" t="s">
        <v>1391</v>
      </c>
    </row>
    <row r="95" spans="1:25" x14ac:dyDescent="0.35">
      <c r="A95" t="s">
        <v>346</v>
      </c>
      <c r="B95" t="s">
        <v>720</v>
      </c>
      <c r="C95" t="s">
        <v>766</v>
      </c>
      <c r="D95" t="s">
        <v>775</v>
      </c>
      <c r="E95" s="1">
        <v>44501</v>
      </c>
      <c r="F95" t="s">
        <v>782</v>
      </c>
      <c r="G95">
        <v>15</v>
      </c>
      <c r="H95" t="str">
        <f t="shared" si="9"/>
        <v>Average Sales</v>
      </c>
      <c r="I95" t="str">
        <f t="shared" si="10"/>
        <v>Below Average</v>
      </c>
      <c r="J95" t="str">
        <f t="shared" si="7"/>
        <v>Average Peformer</v>
      </c>
      <c r="K95" s="8">
        <v>616</v>
      </c>
      <c r="L95" s="8">
        <v>9240</v>
      </c>
      <c r="M95" s="8" t="str">
        <f t="shared" si="11"/>
        <v>Maintain</v>
      </c>
      <c r="N95" s="8" t="str">
        <f t="shared" si="12"/>
        <v>Ineligible</v>
      </c>
      <c r="O95" s="8" t="str">
        <f t="shared" si="13"/>
        <v>Ineligible</v>
      </c>
      <c r="P95">
        <v>20</v>
      </c>
      <c r="Q95" s="9">
        <f t="shared" si="8"/>
        <v>0.2</v>
      </c>
      <c r="R95" s="8">
        <v>1848</v>
      </c>
      <c r="S95">
        <v>7392</v>
      </c>
      <c r="T95" s="1">
        <v>45548</v>
      </c>
      <c r="U95" t="s">
        <v>784</v>
      </c>
      <c r="V95" t="s">
        <v>1114</v>
      </c>
      <c r="W95">
        <v>4</v>
      </c>
      <c r="X95" t="str">
        <f t="shared" si="14"/>
        <v>High</v>
      </c>
      <c r="Y95" t="s">
        <v>1488</v>
      </c>
    </row>
    <row r="96" spans="1:25" x14ac:dyDescent="0.35">
      <c r="A96" t="s">
        <v>277</v>
      </c>
      <c r="B96" t="s">
        <v>651</v>
      </c>
      <c r="C96" t="s">
        <v>766</v>
      </c>
      <c r="D96" t="s">
        <v>772</v>
      </c>
      <c r="E96" s="1">
        <v>44502</v>
      </c>
      <c r="F96" t="s">
        <v>778</v>
      </c>
      <c r="G96">
        <v>9</v>
      </c>
      <c r="H96" t="str">
        <f t="shared" si="9"/>
        <v>Low Sales</v>
      </c>
      <c r="I96" t="str">
        <f t="shared" si="10"/>
        <v>Below Average</v>
      </c>
      <c r="J96" t="str">
        <f t="shared" si="7"/>
        <v>Average Peformer</v>
      </c>
      <c r="K96" s="8">
        <v>524</v>
      </c>
      <c r="L96" s="8">
        <v>4716</v>
      </c>
      <c r="M96" s="8" t="str">
        <f t="shared" si="11"/>
        <v>Maintain</v>
      </c>
      <c r="N96" s="8" t="str">
        <f t="shared" si="12"/>
        <v>Ineligible</v>
      </c>
      <c r="O96" s="8" t="str">
        <f t="shared" si="13"/>
        <v>Ineligible</v>
      </c>
      <c r="P96">
        <v>5</v>
      </c>
      <c r="Q96" s="9">
        <f t="shared" si="8"/>
        <v>0.05</v>
      </c>
      <c r="R96" s="8">
        <v>235.8</v>
      </c>
      <c r="S96">
        <v>4480.2</v>
      </c>
      <c r="T96" s="1">
        <v>45625</v>
      </c>
      <c r="U96" t="s">
        <v>783</v>
      </c>
      <c r="V96" t="s">
        <v>1045</v>
      </c>
      <c r="W96">
        <v>4</v>
      </c>
      <c r="X96" t="str">
        <f t="shared" si="14"/>
        <v>High</v>
      </c>
      <c r="Y96" t="s">
        <v>1419</v>
      </c>
    </row>
    <row r="97" spans="1:25" x14ac:dyDescent="0.35">
      <c r="A97" t="s">
        <v>121</v>
      </c>
      <c r="B97" t="s">
        <v>495</v>
      </c>
      <c r="C97" t="s">
        <v>767</v>
      </c>
      <c r="D97" t="s">
        <v>772</v>
      </c>
      <c r="E97" s="1">
        <v>44504</v>
      </c>
      <c r="F97" t="s">
        <v>776</v>
      </c>
      <c r="G97">
        <v>47</v>
      </c>
      <c r="H97" t="str">
        <f t="shared" si="9"/>
        <v>High Sales</v>
      </c>
      <c r="I97" t="str">
        <f t="shared" si="10"/>
        <v>Above Average</v>
      </c>
      <c r="J97" t="str">
        <f t="shared" ref="J97:J160" si="15">IF(AND(C67 = "Sales", L67&gt;30000), "High Peformer", IF(L67&gt;10000, "Average Peformer", "Poor Peformer" ))</f>
        <v>Poor Peformer</v>
      </c>
      <c r="K97" s="8">
        <v>513</v>
      </c>
      <c r="L97" s="8">
        <v>24111</v>
      </c>
      <c r="M97" s="8" t="str">
        <f t="shared" si="11"/>
        <v>Maintain</v>
      </c>
      <c r="N97" s="8" t="str">
        <f t="shared" si="12"/>
        <v>Ineligible</v>
      </c>
      <c r="O97" s="8" t="str">
        <f t="shared" si="13"/>
        <v>Eligible</v>
      </c>
      <c r="P97">
        <v>0</v>
      </c>
      <c r="Q97" s="9">
        <f t="shared" si="8"/>
        <v>0</v>
      </c>
      <c r="R97" s="8">
        <v>0</v>
      </c>
      <c r="S97">
        <v>24111</v>
      </c>
      <c r="T97" s="1">
        <v>45452</v>
      </c>
      <c r="U97" t="s">
        <v>784</v>
      </c>
      <c r="V97" t="s">
        <v>890</v>
      </c>
      <c r="W97">
        <v>2.8</v>
      </c>
      <c r="X97" t="str">
        <f t="shared" si="14"/>
        <v>Low</v>
      </c>
      <c r="Y97" t="s">
        <v>1263</v>
      </c>
    </row>
    <row r="98" spans="1:25" x14ac:dyDescent="0.35">
      <c r="A98" t="s">
        <v>245</v>
      </c>
      <c r="B98" t="s">
        <v>619</v>
      </c>
      <c r="C98" t="s">
        <v>765</v>
      </c>
      <c r="D98" t="s">
        <v>775</v>
      </c>
      <c r="E98" s="1">
        <v>44509</v>
      </c>
      <c r="F98" t="s">
        <v>777</v>
      </c>
      <c r="G98">
        <v>10</v>
      </c>
      <c r="H98" t="str">
        <f t="shared" si="9"/>
        <v>Low Sales</v>
      </c>
      <c r="I98" t="str">
        <f t="shared" si="10"/>
        <v>Below Average</v>
      </c>
      <c r="J98" t="str">
        <f t="shared" si="15"/>
        <v>Poor Peformer</v>
      </c>
      <c r="K98" s="8">
        <v>1054</v>
      </c>
      <c r="L98" s="8">
        <v>10540</v>
      </c>
      <c r="M98" s="8" t="str">
        <f t="shared" si="11"/>
        <v>Maintain</v>
      </c>
      <c r="N98" s="8" t="str">
        <f t="shared" si="12"/>
        <v>Ineligible</v>
      </c>
      <c r="O98" s="8" t="str">
        <f t="shared" si="13"/>
        <v>Ineligible</v>
      </c>
      <c r="P98">
        <v>5</v>
      </c>
      <c r="Q98" s="9">
        <f t="shared" si="8"/>
        <v>0.05</v>
      </c>
      <c r="R98" s="8">
        <v>527</v>
      </c>
      <c r="S98">
        <v>10013</v>
      </c>
      <c r="T98" s="1">
        <v>45749</v>
      </c>
      <c r="U98" t="s">
        <v>785</v>
      </c>
      <c r="V98" t="s">
        <v>1013</v>
      </c>
      <c r="W98">
        <v>2.2000000000000002</v>
      </c>
      <c r="X98" t="str">
        <f t="shared" si="14"/>
        <v>Low</v>
      </c>
      <c r="Y98" t="s">
        <v>1387</v>
      </c>
    </row>
    <row r="99" spans="1:25" x14ac:dyDescent="0.35">
      <c r="A99" t="s">
        <v>365</v>
      </c>
      <c r="B99" t="s">
        <v>739</v>
      </c>
      <c r="C99" t="s">
        <v>765</v>
      </c>
      <c r="D99" t="s">
        <v>775</v>
      </c>
      <c r="E99" s="1">
        <v>44510</v>
      </c>
      <c r="F99" t="s">
        <v>782</v>
      </c>
      <c r="G99">
        <v>39</v>
      </c>
      <c r="H99" t="str">
        <f t="shared" si="9"/>
        <v>High Sales</v>
      </c>
      <c r="I99" t="str">
        <f t="shared" si="10"/>
        <v>Above Average</v>
      </c>
      <c r="J99" t="str">
        <f t="shared" si="15"/>
        <v>Average Peformer</v>
      </c>
      <c r="K99" s="8">
        <v>1359</v>
      </c>
      <c r="L99" s="8">
        <v>53001</v>
      </c>
      <c r="M99" s="8" t="str">
        <f t="shared" si="11"/>
        <v>Maintain</v>
      </c>
      <c r="N99" s="8" t="str">
        <f t="shared" si="12"/>
        <v>Ineligible</v>
      </c>
      <c r="O99" s="8" t="str">
        <f t="shared" si="13"/>
        <v>Eligible</v>
      </c>
      <c r="P99">
        <v>10</v>
      </c>
      <c r="Q99" s="9">
        <f t="shared" si="8"/>
        <v>0.1</v>
      </c>
      <c r="R99" s="8">
        <v>5300.1</v>
      </c>
      <c r="S99">
        <v>47700.9</v>
      </c>
      <c r="T99" s="1">
        <v>45535</v>
      </c>
      <c r="U99" t="s">
        <v>783</v>
      </c>
      <c r="V99" t="s">
        <v>1133</v>
      </c>
      <c r="W99">
        <v>2.1</v>
      </c>
      <c r="X99" t="str">
        <f t="shared" si="14"/>
        <v>Low</v>
      </c>
      <c r="Y99" t="s">
        <v>1507</v>
      </c>
    </row>
    <row r="100" spans="1:25" x14ac:dyDescent="0.35">
      <c r="A100" t="s">
        <v>351</v>
      </c>
      <c r="B100" t="s">
        <v>725</v>
      </c>
      <c r="C100" t="s">
        <v>768</v>
      </c>
      <c r="D100" t="s">
        <v>775</v>
      </c>
      <c r="E100" s="1">
        <v>44514</v>
      </c>
      <c r="F100" t="s">
        <v>776</v>
      </c>
      <c r="G100">
        <v>36</v>
      </c>
      <c r="H100" t="str">
        <f t="shared" si="9"/>
        <v>High Sales</v>
      </c>
      <c r="I100" t="str">
        <f t="shared" si="10"/>
        <v>Above Average</v>
      </c>
      <c r="J100" t="str">
        <f t="shared" si="15"/>
        <v>Average Peformer</v>
      </c>
      <c r="K100" s="8">
        <v>1091</v>
      </c>
      <c r="L100" s="8">
        <v>39276</v>
      </c>
      <c r="M100" s="8" t="str">
        <f t="shared" si="11"/>
        <v>Maintain</v>
      </c>
      <c r="N100" s="8" t="str">
        <f t="shared" si="12"/>
        <v>Ineligible</v>
      </c>
      <c r="O100" s="8" t="str">
        <f t="shared" si="13"/>
        <v>Ineligible</v>
      </c>
      <c r="P100">
        <v>5</v>
      </c>
      <c r="Q100" s="9">
        <f t="shared" si="8"/>
        <v>0.05</v>
      </c>
      <c r="R100" s="8">
        <v>1963.8</v>
      </c>
      <c r="S100">
        <v>37312.199999999997</v>
      </c>
      <c r="T100" s="1">
        <v>45653</v>
      </c>
      <c r="U100" t="s">
        <v>784</v>
      </c>
      <c r="V100" t="s">
        <v>1119</v>
      </c>
      <c r="W100">
        <v>1.4</v>
      </c>
      <c r="X100" t="str">
        <f t="shared" si="14"/>
        <v>Low</v>
      </c>
      <c r="Y100" t="s">
        <v>1493</v>
      </c>
    </row>
    <row r="101" spans="1:25" x14ac:dyDescent="0.35">
      <c r="A101" t="s">
        <v>62</v>
      </c>
      <c r="B101" t="s">
        <v>436</v>
      </c>
      <c r="C101" t="s">
        <v>766</v>
      </c>
      <c r="D101" t="s">
        <v>773</v>
      </c>
      <c r="E101" s="1">
        <v>44522</v>
      </c>
      <c r="F101" t="s">
        <v>779</v>
      </c>
      <c r="G101">
        <v>34</v>
      </c>
      <c r="H101" t="str">
        <f t="shared" si="9"/>
        <v>High Sales</v>
      </c>
      <c r="I101" t="str">
        <f t="shared" si="10"/>
        <v>Above Average</v>
      </c>
      <c r="J101" t="str">
        <f t="shared" si="15"/>
        <v>Average Peformer</v>
      </c>
      <c r="K101" s="8">
        <v>316</v>
      </c>
      <c r="L101" s="8">
        <v>10744</v>
      </c>
      <c r="M101" s="8" t="str">
        <f t="shared" si="11"/>
        <v>Maintain</v>
      </c>
      <c r="N101" s="8" t="str">
        <f t="shared" si="12"/>
        <v>Ineligible</v>
      </c>
      <c r="O101" s="8" t="str">
        <f t="shared" si="13"/>
        <v>Ineligible</v>
      </c>
      <c r="P101">
        <v>10</v>
      </c>
      <c r="Q101" s="9">
        <f t="shared" si="8"/>
        <v>0.1</v>
      </c>
      <c r="R101" s="8">
        <v>1074.4000000000001</v>
      </c>
      <c r="S101">
        <v>9669.6</v>
      </c>
      <c r="T101" s="1">
        <v>45561</v>
      </c>
      <c r="U101" t="s">
        <v>785</v>
      </c>
      <c r="V101" t="s">
        <v>831</v>
      </c>
      <c r="W101">
        <v>4.9000000000000004</v>
      </c>
      <c r="X101" t="str">
        <f t="shared" si="14"/>
        <v>High</v>
      </c>
      <c r="Y101" t="s">
        <v>1204</v>
      </c>
    </row>
    <row r="102" spans="1:25" x14ac:dyDescent="0.35">
      <c r="A102" t="s">
        <v>214</v>
      </c>
      <c r="B102" t="s">
        <v>588</v>
      </c>
      <c r="C102" t="s">
        <v>767</v>
      </c>
      <c r="D102" t="s">
        <v>775</v>
      </c>
      <c r="E102" s="1">
        <v>44525</v>
      </c>
      <c r="F102" t="s">
        <v>777</v>
      </c>
      <c r="G102">
        <v>50</v>
      </c>
      <c r="H102" t="str">
        <f t="shared" si="9"/>
        <v>High Sales</v>
      </c>
      <c r="I102" t="str">
        <f t="shared" si="10"/>
        <v>Above Average</v>
      </c>
      <c r="J102" t="str">
        <f t="shared" si="15"/>
        <v>Poor Peformer</v>
      </c>
      <c r="K102" s="8">
        <v>359</v>
      </c>
      <c r="L102" s="8">
        <v>17950</v>
      </c>
      <c r="M102" s="8" t="str">
        <f t="shared" si="11"/>
        <v>Maintain</v>
      </c>
      <c r="N102" s="8" t="str">
        <f t="shared" si="12"/>
        <v>Ineligible</v>
      </c>
      <c r="O102" s="8" t="str">
        <f t="shared" si="13"/>
        <v>Eligible</v>
      </c>
      <c r="P102">
        <v>5</v>
      </c>
      <c r="Q102" s="9">
        <f t="shared" si="8"/>
        <v>0.05</v>
      </c>
      <c r="R102" s="8">
        <v>897.5</v>
      </c>
      <c r="S102">
        <v>17052.5</v>
      </c>
      <c r="T102" s="1">
        <v>45669</v>
      </c>
      <c r="U102" t="s">
        <v>783</v>
      </c>
      <c r="V102" t="s">
        <v>983</v>
      </c>
      <c r="W102">
        <v>4.4000000000000004</v>
      </c>
      <c r="X102" t="str">
        <f t="shared" si="14"/>
        <v>High</v>
      </c>
      <c r="Y102" t="s">
        <v>1356</v>
      </c>
    </row>
    <row r="103" spans="1:25" x14ac:dyDescent="0.35">
      <c r="A103" t="s">
        <v>241</v>
      </c>
      <c r="B103" t="s">
        <v>615</v>
      </c>
      <c r="C103" t="s">
        <v>767</v>
      </c>
      <c r="D103" t="s">
        <v>771</v>
      </c>
      <c r="E103" s="1">
        <v>44544</v>
      </c>
      <c r="F103" t="s">
        <v>778</v>
      </c>
      <c r="G103">
        <v>48</v>
      </c>
      <c r="H103" t="str">
        <f t="shared" si="9"/>
        <v>High Sales</v>
      </c>
      <c r="I103" t="str">
        <f t="shared" si="10"/>
        <v>Above Average</v>
      </c>
      <c r="J103" t="str">
        <f t="shared" si="15"/>
        <v>Average Peformer</v>
      </c>
      <c r="K103" s="8">
        <v>1186</v>
      </c>
      <c r="L103" s="8">
        <v>56928</v>
      </c>
      <c r="M103" s="8" t="str">
        <f t="shared" si="11"/>
        <v>Maintain</v>
      </c>
      <c r="N103" s="8" t="str">
        <f t="shared" si="12"/>
        <v>Eligible</v>
      </c>
      <c r="O103" s="8" t="str">
        <f t="shared" si="13"/>
        <v>Eligible</v>
      </c>
      <c r="P103">
        <v>15</v>
      </c>
      <c r="Q103" s="9">
        <f t="shared" si="8"/>
        <v>0.15</v>
      </c>
      <c r="R103" s="8">
        <v>8539.2000000000007</v>
      </c>
      <c r="S103">
        <v>48388.800000000003</v>
      </c>
      <c r="T103" s="1">
        <v>45805</v>
      </c>
      <c r="U103" t="s">
        <v>785</v>
      </c>
      <c r="V103" t="s">
        <v>1009</v>
      </c>
      <c r="W103">
        <v>4.2</v>
      </c>
      <c r="X103" t="str">
        <f t="shared" si="14"/>
        <v>High</v>
      </c>
      <c r="Y103" t="s">
        <v>1383</v>
      </c>
    </row>
    <row r="104" spans="1:25" x14ac:dyDescent="0.35">
      <c r="A104" t="s">
        <v>151</v>
      </c>
      <c r="B104" t="s">
        <v>525</v>
      </c>
      <c r="C104" t="s">
        <v>770</v>
      </c>
      <c r="D104" t="s">
        <v>775</v>
      </c>
      <c r="E104" s="1">
        <v>44544</v>
      </c>
      <c r="F104" t="s">
        <v>776</v>
      </c>
      <c r="G104">
        <v>25</v>
      </c>
      <c r="H104" t="str">
        <f t="shared" si="9"/>
        <v>Average Sales</v>
      </c>
      <c r="I104" t="str">
        <f t="shared" si="10"/>
        <v>Below Average</v>
      </c>
      <c r="J104" t="str">
        <f t="shared" si="15"/>
        <v>Average Peformer</v>
      </c>
      <c r="K104" s="8">
        <v>228</v>
      </c>
      <c r="L104" s="8">
        <v>5700</v>
      </c>
      <c r="M104" s="8" t="str">
        <f t="shared" si="11"/>
        <v>Maintain</v>
      </c>
      <c r="N104" s="8" t="str">
        <f t="shared" si="12"/>
        <v>Ineligible</v>
      </c>
      <c r="O104" s="8" t="str">
        <f t="shared" si="13"/>
        <v>Ineligible</v>
      </c>
      <c r="P104">
        <v>15</v>
      </c>
      <c r="Q104" s="9">
        <f t="shared" si="8"/>
        <v>0.15</v>
      </c>
      <c r="R104" s="8">
        <v>855</v>
      </c>
      <c r="S104">
        <v>4845</v>
      </c>
      <c r="T104" s="1">
        <v>45575</v>
      </c>
      <c r="U104" t="s">
        <v>783</v>
      </c>
      <c r="V104" t="s">
        <v>920</v>
      </c>
      <c r="W104">
        <v>2.4</v>
      </c>
      <c r="X104" t="str">
        <f t="shared" si="14"/>
        <v>Low</v>
      </c>
      <c r="Y104" t="s">
        <v>1293</v>
      </c>
    </row>
    <row r="105" spans="1:25" x14ac:dyDescent="0.35">
      <c r="A105" t="s">
        <v>231</v>
      </c>
      <c r="B105" t="s">
        <v>605</v>
      </c>
      <c r="C105" t="s">
        <v>769</v>
      </c>
      <c r="D105" t="s">
        <v>775</v>
      </c>
      <c r="E105" s="1">
        <v>44553</v>
      </c>
      <c r="F105" t="s">
        <v>778</v>
      </c>
      <c r="G105">
        <v>29</v>
      </c>
      <c r="H105" t="str">
        <f t="shared" si="9"/>
        <v>Average Sales</v>
      </c>
      <c r="I105" t="str">
        <f t="shared" si="10"/>
        <v>Above Average</v>
      </c>
      <c r="J105" t="str">
        <f t="shared" si="15"/>
        <v>Average Peformer</v>
      </c>
      <c r="K105" s="8">
        <v>363</v>
      </c>
      <c r="L105" s="8">
        <v>10527</v>
      </c>
      <c r="M105" s="8" t="str">
        <f t="shared" si="11"/>
        <v>Maintain</v>
      </c>
      <c r="N105" s="8" t="str">
        <f t="shared" si="12"/>
        <v>Ineligible</v>
      </c>
      <c r="O105" s="8" t="str">
        <f t="shared" si="13"/>
        <v>Ineligible</v>
      </c>
      <c r="P105">
        <v>15</v>
      </c>
      <c r="Q105" s="9">
        <f t="shared" si="8"/>
        <v>0.15</v>
      </c>
      <c r="R105" s="8">
        <v>1579.05</v>
      </c>
      <c r="S105">
        <v>8947.9500000000007</v>
      </c>
      <c r="T105" s="1">
        <v>45495</v>
      </c>
      <c r="U105" t="s">
        <v>785</v>
      </c>
      <c r="V105" t="s">
        <v>1000</v>
      </c>
      <c r="W105">
        <v>2.2999999999999998</v>
      </c>
      <c r="X105" t="str">
        <f t="shared" si="14"/>
        <v>Low</v>
      </c>
      <c r="Y105" t="s">
        <v>1373</v>
      </c>
    </row>
    <row r="106" spans="1:25" x14ac:dyDescent="0.35">
      <c r="A106" t="s">
        <v>179</v>
      </c>
      <c r="B106" t="s">
        <v>553</v>
      </c>
      <c r="C106" t="s">
        <v>766</v>
      </c>
      <c r="D106" t="s">
        <v>772</v>
      </c>
      <c r="E106" s="1">
        <v>44558</v>
      </c>
      <c r="F106" t="s">
        <v>778</v>
      </c>
      <c r="G106">
        <v>17</v>
      </c>
      <c r="H106" t="str">
        <f t="shared" si="9"/>
        <v>Average Sales</v>
      </c>
      <c r="I106" t="str">
        <f t="shared" si="10"/>
        <v>Below Average</v>
      </c>
      <c r="J106" t="str">
        <f t="shared" si="15"/>
        <v>Average Peformer</v>
      </c>
      <c r="K106" s="8">
        <v>308</v>
      </c>
      <c r="L106" s="8">
        <v>5236</v>
      </c>
      <c r="M106" s="8" t="str">
        <f t="shared" si="11"/>
        <v>Maintain</v>
      </c>
      <c r="N106" s="8" t="str">
        <f t="shared" si="12"/>
        <v>Ineligible</v>
      </c>
      <c r="O106" s="8" t="str">
        <f t="shared" si="13"/>
        <v>Ineligible</v>
      </c>
      <c r="P106">
        <v>20</v>
      </c>
      <c r="Q106" s="9">
        <f t="shared" si="8"/>
        <v>0.2</v>
      </c>
      <c r="R106" s="8">
        <v>1047.2</v>
      </c>
      <c r="S106">
        <v>4188.8</v>
      </c>
      <c r="T106" s="1">
        <v>45455</v>
      </c>
      <c r="U106" t="s">
        <v>784</v>
      </c>
      <c r="V106" t="s">
        <v>948</v>
      </c>
      <c r="W106">
        <v>2.7</v>
      </c>
      <c r="X106" t="str">
        <f t="shared" si="14"/>
        <v>Low</v>
      </c>
      <c r="Y106" t="s">
        <v>1321</v>
      </c>
    </row>
    <row r="107" spans="1:25" x14ac:dyDescent="0.35">
      <c r="A107" t="s">
        <v>36</v>
      </c>
      <c r="B107" t="s">
        <v>410</v>
      </c>
      <c r="C107" t="s">
        <v>766</v>
      </c>
      <c r="D107" t="s">
        <v>774</v>
      </c>
      <c r="E107" s="1">
        <v>44567</v>
      </c>
      <c r="F107" t="s">
        <v>781</v>
      </c>
      <c r="G107">
        <v>20</v>
      </c>
      <c r="H107" t="str">
        <f t="shared" si="9"/>
        <v>Average Sales</v>
      </c>
      <c r="I107" t="str">
        <f t="shared" si="10"/>
        <v>Below Average</v>
      </c>
      <c r="J107" t="str">
        <f t="shared" si="15"/>
        <v>Average Peformer</v>
      </c>
      <c r="K107" s="8">
        <v>1392</v>
      </c>
      <c r="L107" s="8">
        <v>27840</v>
      </c>
      <c r="M107" s="8" t="str">
        <f t="shared" si="11"/>
        <v>Maintain</v>
      </c>
      <c r="N107" s="8" t="str">
        <f t="shared" si="12"/>
        <v>Ineligible</v>
      </c>
      <c r="O107" s="8" t="str">
        <f t="shared" si="13"/>
        <v>Ineligible</v>
      </c>
      <c r="P107">
        <v>0</v>
      </c>
      <c r="Q107" s="9">
        <f t="shared" si="8"/>
        <v>0</v>
      </c>
      <c r="R107" s="8">
        <v>0</v>
      </c>
      <c r="S107">
        <v>27840</v>
      </c>
      <c r="T107" s="1">
        <v>45681</v>
      </c>
      <c r="U107" t="s">
        <v>784</v>
      </c>
      <c r="V107" t="s">
        <v>805</v>
      </c>
      <c r="W107">
        <v>2.2999999999999998</v>
      </c>
      <c r="X107" t="str">
        <f t="shared" si="14"/>
        <v>Low</v>
      </c>
      <c r="Y107" t="s">
        <v>1178</v>
      </c>
    </row>
    <row r="108" spans="1:25" x14ac:dyDescent="0.35">
      <c r="A108" t="s">
        <v>193</v>
      </c>
      <c r="B108" t="s">
        <v>567</v>
      </c>
      <c r="C108" t="s">
        <v>768</v>
      </c>
      <c r="D108" t="s">
        <v>774</v>
      </c>
      <c r="E108" s="1">
        <v>44569</v>
      </c>
      <c r="F108" t="s">
        <v>782</v>
      </c>
      <c r="G108">
        <v>31</v>
      </c>
      <c r="H108" t="str">
        <f t="shared" si="9"/>
        <v>High Sales</v>
      </c>
      <c r="I108" t="str">
        <f t="shared" si="10"/>
        <v>Above Average</v>
      </c>
      <c r="J108" t="str">
        <f t="shared" si="15"/>
        <v>Average Peformer</v>
      </c>
      <c r="K108" s="8">
        <v>1143</v>
      </c>
      <c r="L108" s="8">
        <v>35433</v>
      </c>
      <c r="M108" s="8" t="str">
        <f t="shared" si="11"/>
        <v>Maintain</v>
      </c>
      <c r="N108" s="8" t="str">
        <f t="shared" si="12"/>
        <v>Ineligible</v>
      </c>
      <c r="O108" s="8" t="str">
        <f t="shared" si="13"/>
        <v>Ineligible</v>
      </c>
      <c r="P108">
        <v>5</v>
      </c>
      <c r="Q108" s="9">
        <f t="shared" si="8"/>
        <v>0.05</v>
      </c>
      <c r="R108" s="8">
        <v>1771.65</v>
      </c>
      <c r="S108">
        <v>33661.35</v>
      </c>
      <c r="T108" s="1">
        <v>45568</v>
      </c>
      <c r="U108" t="s">
        <v>783</v>
      </c>
      <c r="V108" t="s">
        <v>962</v>
      </c>
      <c r="W108">
        <v>3.6</v>
      </c>
      <c r="X108" t="str">
        <f t="shared" si="14"/>
        <v>High</v>
      </c>
      <c r="Y108" t="s">
        <v>1335</v>
      </c>
    </row>
    <row r="109" spans="1:25" x14ac:dyDescent="0.35">
      <c r="A109" t="s">
        <v>226</v>
      </c>
      <c r="B109" t="s">
        <v>600</v>
      </c>
      <c r="C109" t="s">
        <v>770</v>
      </c>
      <c r="D109" t="s">
        <v>772</v>
      </c>
      <c r="E109" s="1">
        <v>44571</v>
      </c>
      <c r="F109" t="s">
        <v>780</v>
      </c>
      <c r="G109">
        <v>12</v>
      </c>
      <c r="H109" t="str">
        <f t="shared" si="9"/>
        <v>Low Sales</v>
      </c>
      <c r="I109" t="str">
        <f t="shared" si="10"/>
        <v>Below Average</v>
      </c>
      <c r="J109" t="str">
        <f t="shared" si="15"/>
        <v>Poor Peformer</v>
      </c>
      <c r="K109" s="8">
        <v>625</v>
      </c>
      <c r="L109" s="8">
        <v>7500</v>
      </c>
      <c r="M109" s="8" t="str">
        <f t="shared" si="11"/>
        <v>Maintain</v>
      </c>
      <c r="N109" s="8" t="str">
        <f t="shared" si="12"/>
        <v>Ineligible</v>
      </c>
      <c r="O109" s="8" t="str">
        <f t="shared" si="13"/>
        <v>Ineligible</v>
      </c>
      <c r="P109">
        <v>15</v>
      </c>
      <c r="Q109" s="9">
        <f t="shared" si="8"/>
        <v>0.15</v>
      </c>
      <c r="R109" s="8">
        <v>1125</v>
      </c>
      <c r="S109">
        <v>6375</v>
      </c>
      <c r="T109" s="1">
        <v>45722</v>
      </c>
      <c r="U109" t="s">
        <v>785</v>
      </c>
      <c r="V109" t="s">
        <v>995</v>
      </c>
      <c r="W109">
        <v>3.7</v>
      </c>
      <c r="X109" t="str">
        <f t="shared" si="14"/>
        <v>High</v>
      </c>
      <c r="Y109" t="s">
        <v>1368</v>
      </c>
    </row>
    <row r="110" spans="1:25" x14ac:dyDescent="0.35">
      <c r="A110" t="s">
        <v>99</v>
      </c>
      <c r="B110" t="s">
        <v>473</v>
      </c>
      <c r="C110" t="s">
        <v>769</v>
      </c>
      <c r="D110" t="s">
        <v>773</v>
      </c>
      <c r="E110" s="1">
        <v>44573</v>
      </c>
      <c r="F110" t="s">
        <v>776</v>
      </c>
      <c r="G110">
        <v>50</v>
      </c>
      <c r="H110" t="str">
        <f t="shared" si="9"/>
        <v>High Sales</v>
      </c>
      <c r="I110" t="str">
        <f t="shared" si="10"/>
        <v>Above Average</v>
      </c>
      <c r="J110" t="str">
        <f t="shared" si="15"/>
        <v>Poor Peformer</v>
      </c>
      <c r="K110" s="8">
        <v>1469</v>
      </c>
      <c r="L110" s="8">
        <v>73450</v>
      </c>
      <c r="M110" s="8" t="str">
        <f t="shared" si="11"/>
        <v>Maintain</v>
      </c>
      <c r="N110" s="8" t="str">
        <f t="shared" si="12"/>
        <v>Eligible</v>
      </c>
      <c r="O110" s="8" t="str">
        <f t="shared" si="13"/>
        <v>Eligible</v>
      </c>
      <c r="P110">
        <v>5</v>
      </c>
      <c r="Q110" s="9">
        <f t="shared" si="8"/>
        <v>0.05</v>
      </c>
      <c r="R110" s="8">
        <v>3672.5</v>
      </c>
      <c r="S110">
        <v>69777.5</v>
      </c>
      <c r="T110" s="1">
        <v>45731</v>
      </c>
      <c r="U110" t="s">
        <v>783</v>
      </c>
      <c r="V110" t="s">
        <v>868</v>
      </c>
      <c r="W110">
        <v>3.9</v>
      </c>
      <c r="X110" t="str">
        <f t="shared" si="14"/>
        <v>High</v>
      </c>
      <c r="Y110" t="s">
        <v>1241</v>
      </c>
    </row>
    <row r="111" spans="1:25" x14ac:dyDescent="0.35">
      <c r="A111" t="s">
        <v>29</v>
      </c>
      <c r="B111" t="s">
        <v>403</v>
      </c>
      <c r="C111" t="s">
        <v>765</v>
      </c>
      <c r="D111" t="s">
        <v>774</v>
      </c>
      <c r="E111" s="1">
        <v>44583</v>
      </c>
      <c r="F111" t="s">
        <v>777</v>
      </c>
      <c r="G111">
        <v>5</v>
      </c>
      <c r="H111" t="str">
        <f t="shared" si="9"/>
        <v>Low Sales</v>
      </c>
      <c r="I111" t="str">
        <f t="shared" si="10"/>
        <v>Below Average</v>
      </c>
      <c r="J111" t="str">
        <f t="shared" si="15"/>
        <v>Average Peformer</v>
      </c>
      <c r="K111" s="8">
        <v>838</v>
      </c>
      <c r="L111" s="8">
        <v>4190</v>
      </c>
      <c r="M111" s="8" t="str">
        <f t="shared" si="11"/>
        <v>Maintain</v>
      </c>
      <c r="N111" s="8" t="str">
        <f t="shared" si="12"/>
        <v>Ineligible</v>
      </c>
      <c r="O111" s="8" t="str">
        <f t="shared" si="13"/>
        <v>Ineligible</v>
      </c>
      <c r="P111">
        <v>10</v>
      </c>
      <c r="Q111" s="9">
        <f t="shared" si="8"/>
        <v>0.1</v>
      </c>
      <c r="R111" s="8">
        <v>419</v>
      </c>
      <c r="S111">
        <v>3771</v>
      </c>
      <c r="T111" s="1">
        <v>45755</v>
      </c>
      <c r="U111" t="s">
        <v>785</v>
      </c>
      <c r="V111" t="s">
        <v>798</v>
      </c>
      <c r="W111">
        <v>3.3</v>
      </c>
      <c r="X111" t="str">
        <f t="shared" si="14"/>
        <v>High</v>
      </c>
      <c r="Y111" t="s">
        <v>1171</v>
      </c>
    </row>
    <row r="112" spans="1:25" x14ac:dyDescent="0.35">
      <c r="A112" t="s">
        <v>141</v>
      </c>
      <c r="B112" t="s">
        <v>515</v>
      </c>
      <c r="C112" t="s">
        <v>769</v>
      </c>
      <c r="D112" t="s">
        <v>775</v>
      </c>
      <c r="E112" s="1">
        <v>44587</v>
      </c>
      <c r="F112" t="s">
        <v>781</v>
      </c>
      <c r="G112">
        <v>9</v>
      </c>
      <c r="H112" t="str">
        <f t="shared" si="9"/>
        <v>Low Sales</v>
      </c>
      <c r="I112" t="str">
        <f t="shared" si="10"/>
        <v>Below Average</v>
      </c>
      <c r="J112" t="str">
        <f t="shared" si="15"/>
        <v>Average Peformer</v>
      </c>
      <c r="K112" s="8">
        <v>416</v>
      </c>
      <c r="L112" s="8">
        <v>3744</v>
      </c>
      <c r="M112" s="8" t="str">
        <f t="shared" si="11"/>
        <v>Maintain</v>
      </c>
      <c r="N112" s="8" t="str">
        <f t="shared" si="12"/>
        <v>Ineligible</v>
      </c>
      <c r="O112" s="8" t="str">
        <f t="shared" si="13"/>
        <v>Ineligible</v>
      </c>
      <c r="P112">
        <v>0</v>
      </c>
      <c r="Q112" s="9">
        <f t="shared" si="8"/>
        <v>0</v>
      </c>
      <c r="R112" s="8">
        <v>0</v>
      </c>
      <c r="S112">
        <v>3744</v>
      </c>
      <c r="T112" s="1">
        <v>45652</v>
      </c>
      <c r="U112" t="s">
        <v>784</v>
      </c>
      <c r="V112" t="s">
        <v>910</v>
      </c>
      <c r="W112">
        <v>2.8</v>
      </c>
      <c r="X112" t="str">
        <f t="shared" si="14"/>
        <v>Low</v>
      </c>
      <c r="Y112" t="s">
        <v>1283</v>
      </c>
    </row>
    <row r="113" spans="1:25" x14ac:dyDescent="0.35">
      <c r="A113" t="s">
        <v>294</v>
      </c>
      <c r="B113" t="s">
        <v>668</v>
      </c>
      <c r="C113" t="s">
        <v>766</v>
      </c>
      <c r="D113" t="s">
        <v>771</v>
      </c>
      <c r="E113" s="1">
        <v>44587</v>
      </c>
      <c r="F113" t="s">
        <v>776</v>
      </c>
      <c r="G113">
        <v>4</v>
      </c>
      <c r="H113" t="str">
        <f t="shared" si="9"/>
        <v>Low Sales</v>
      </c>
      <c r="I113" t="str">
        <f t="shared" si="10"/>
        <v>Below Average</v>
      </c>
      <c r="J113" t="str">
        <f t="shared" si="15"/>
        <v>Poor Peformer</v>
      </c>
      <c r="K113" s="8">
        <v>370</v>
      </c>
      <c r="L113" s="8">
        <v>1480</v>
      </c>
      <c r="M113" s="8" t="str">
        <f t="shared" si="11"/>
        <v>Redundant</v>
      </c>
      <c r="N113" s="8" t="str">
        <f t="shared" si="12"/>
        <v>Ineligible</v>
      </c>
      <c r="O113" s="8" t="str">
        <f t="shared" si="13"/>
        <v>Ineligible</v>
      </c>
      <c r="P113">
        <v>5</v>
      </c>
      <c r="Q113" s="9">
        <f t="shared" si="8"/>
        <v>0.05</v>
      </c>
      <c r="R113" s="8">
        <v>74</v>
      </c>
      <c r="S113">
        <v>1406</v>
      </c>
      <c r="T113" s="1">
        <v>45501</v>
      </c>
      <c r="U113" t="s">
        <v>785</v>
      </c>
      <c r="V113" t="s">
        <v>1062</v>
      </c>
      <c r="W113">
        <v>1</v>
      </c>
      <c r="X113" t="str">
        <f t="shared" si="14"/>
        <v>Low</v>
      </c>
      <c r="Y113" t="s">
        <v>1436</v>
      </c>
    </row>
    <row r="114" spans="1:25" x14ac:dyDescent="0.35">
      <c r="A114" t="s">
        <v>155</v>
      </c>
      <c r="B114" t="s">
        <v>529</v>
      </c>
      <c r="C114" t="s">
        <v>766</v>
      </c>
      <c r="D114" t="s">
        <v>774</v>
      </c>
      <c r="E114" s="1">
        <v>44594</v>
      </c>
      <c r="F114" t="s">
        <v>778</v>
      </c>
      <c r="G114">
        <v>34</v>
      </c>
      <c r="H114" t="str">
        <f t="shared" si="9"/>
        <v>High Sales</v>
      </c>
      <c r="I114" t="str">
        <f t="shared" si="10"/>
        <v>Above Average</v>
      </c>
      <c r="J114" t="str">
        <f t="shared" si="15"/>
        <v>Average Peformer</v>
      </c>
      <c r="K114" s="8">
        <v>1129</v>
      </c>
      <c r="L114" s="8">
        <v>38386</v>
      </c>
      <c r="M114" s="8" t="str">
        <f t="shared" si="11"/>
        <v>Maintain</v>
      </c>
      <c r="N114" s="8" t="str">
        <f t="shared" si="12"/>
        <v>Ineligible</v>
      </c>
      <c r="O114" s="8" t="str">
        <f t="shared" si="13"/>
        <v>Ineligible</v>
      </c>
      <c r="P114">
        <v>10</v>
      </c>
      <c r="Q114" s="9">
        <f t="shared" si="8"/>
        <v>0.1</v>
      </c>
      <c r="R114" s="8">
        <v>3838.6</v>
      </c>
      <c r="S114">
        <v>34547.4</v>
      </c>
      <c r="T114" s="1">
        <v>45739</v>
      </c>
      <c r="U114" t="s">
        <v>783</v>
      </c>
      <c r="V114" t="s">
        <v>924</v>
      </c>
      <c r="W114">
        <v>1.3</v>
      </c>
      <c r="X114" t="str">
        <f t="shared" si="14"/>
        <v>Low</v>
      </c>
      <c r="Y114" t="s">
        <v>1297</v>
      </c>
    </row>
    <row r="115" spans="1:25" x14ac:dyDescent="0.35">
      <c r="A115" t="s">
        <v>152</v>
      </c>
      <c r="B115" t="s">
        <v>526</v>
      </c>
      <c r="C115" t="s">
        <v>769</v>
      </c>
      <c r="D115" t="s">
        <v>774</v>
      </c>
      <c r="E115" s="1">
        <v>44596</v>
      </c>
      <c r="F115" t="s">
        <v>778</v>
      </c>
      <c r="G115">
        <v>45</v>
      </c>
      <c r="H115" t="str">
        <f t="shared" si="9"/>
        <v>High Sales</v>
      </c>
      <c r="I115" t="str">
        <f t="shared" si="10"/>
        <v>Above Average</v>
      </c>
      <c r="J115" t="str">
        <f t="shared" si="15"/>
        <v>Poor Peformer</v>
      </c>
      <c r="K115" s="8">
        <v>1403</v>
      </c>
      <c r="L115" s="8">
        <v>63135</v>
      </c>
      <c r="M115" s="8" t="str">
        <f t="shared" si="11"/>
        <v>Maintain</v>
      </c>
      <c r="N115" s="8" t="str">
        <f t="shared" si="12"/>
        <v>Eligible</v>
      </c>
      <c r="O115" s="8" t="str">
        <f t="shared" si="13"/>
        <v>Eligible</v>
      </c>
      <c r="P115">
        <v>15</v>
      </c>
      <c r="Q115" s="9">
        <f t="shared" si="8"/>
        <v>0.15</v>
      </c>
      <c r="R115" s="8">
        <v>9470.25</v>
      </c>
      <c r="S115">
        <v>53664.75</v>
      </c>
      <c r="T115" s="1">
        <v>45552</v>
      </c>
      <c r="U115" t="s">
        <v>785</v>
      </c>
      <c r="V115" t="s">
        <v>921</v>
      </c>
      <c r="W115">
        <v>2.1</v>
      </c>
      <c r="X115" t="str">
        <f t="shared" si="14"/>
        <v>Low</v>
      </c>
      <c r="Y115" t="s">
        <v>1294</v>
      </c>
    </row>
    <row r="116" spans="1:25" x14ac:dyDescent="0.35">
      <c r="A116" t="s">
        <v>153</v>
      </c>
      <c r="B116" t="s">
        <v>527</v>
      </c>
      <c r="C116" t="s">
        <v>767</v>
      </c>
      <c r="D116" t="s">
        <v>774</v>
      </c>
      <c r="E116" s="1">
        <v>44597</v>
      </c>
      <c r="F116" t="s">
        <v>779</v>
      </c>
      <c r="G116">
        <v>49</v>
      </c>
      <c r="H116" t="str">
        <f t="shared" si="9"/>
        <v>High Sales</v>
      </c>
      <c r="I116" t="str">
        <f t="shared" si="10"/>
        <v>Above Average</v>
      </c>
      <c r="J116" t="str">
        <f t="shared" si="15"/>
        <v>Average Peformer</v>
      </c>
      <c r="K116" s="8">
        <v>457</v>
      </c>
      <c r="L116" s="8">
        <v>22393</v>
      </c>
      <c r="M116" s="8" t="str">
        <f t="shared" si="11"/>
        <v>Maintain</v>
      </c>
      <c r="N116" s="8" t="str">
        <f t="shared" si="12"/>
        <v>Ineligible</v>
      </c>
      <c r="O116" s="8" t="str">
        <f t="shared" si="13"/>
        <v>Eligible</v>
      </c>
      <c r="P116">
        <v>0</v>
      </c>
      <c r="Q116" s="9">
        <f t="shared" si="8"/>
        <v>0</v>
      </c>
      <c r="R116" s="8">
        <v>0</v>
      </c>
      <c r="S116">
        <v>22393</v>
      </c>
      <c r="T116" s="1">
        <v>45654</v>
      </c>
      <c r="U116" t="s">
        <v>783</v>
      </c>
      <c r="V116" t="s">
        <v>922</v>
      </c>
      <c r="W116">
        <v>3.2</v>
      </c>
      <c r="X116" t="str">
        <f t="shared" si="14"/>
        <v>High</v>
      </c>
      <c r="Y116" t="s">
        <v>1295</v>
      </c>
    </row>
    <row r="117" spans="1:25" x14ac:dyDescent="0.35">
      <c r="A117" t="s">
        <v>44</v>
      </c>
      <c r="B117" t="s">
        <v>418</v>
      </c>
      <c r="C117" t="s">
        <v>766</v>
      </c>
      <c r="D117" t="s">
        <v>771</v>
      </c>
      <c r="E117" s="1">
        <v>44601</v>
      </c>
      <c r="F117" t="s">
        <v>781</v>
      </c>
      <c r="G117">
        <v>49</v>
      </c>
      <c r="H117" t="str">
        <f t="shared" si="9"/>
        <v>High Sales</v>
      </c>
      <c r="I117" t="str">
        <f t="shared" si="10"/>
        <v>Above Average</v>
      </c>
      <c r="J117" t="str">
        <f t="shared" si="15"/>
        <v>Average Peformer</v>
      </c>
      <c r="K117" s="8">
        <v>920</v>
      </c>
      <c r="L117" s="8">
        <v>45080</v>
      </c>
      <c r="M117" s="8" t="str">
        <f t="shared" si="11"/>
        <v>Maintain</v>
      </c>
      <c r="N117" s="8" t="str">
        <f t="shared" si="12"/>
        <v>Ineligible</v>
      </c>
      <c r="O117" s="8" t="str">
        <f t="shared" si="13"/>
        <v>Eligible</v>
      </c>
      <c r="P117">
        <v>20</v>
      </c>
      <c r="Q117" s="9">
        <f t="shared" si="8"/>
        <v>0.2</v>
      </c>
      <c r="R117" s="8">
        <v>9016</v>
      </c>
      <c r="S117">
        <v>36064</v>
      </c>
      <c r="T117" s="1">
        <v>45578</v>
      </c>
      <c r="U117" t="s">
        <v>783</v>
      </c>
      <c r="V117" t="s">
        <v>813</v>
      </c>
      <c r="W117">
        <v>1.6</v>
      </c>
      <c r="X117" t="str">
        <f t="shared" si="14"/>
        <v>Low</v>
      </c>
      <c r="Y117" t="s">
        <v>1186</v>
      </c>
    </row>
    <row r="118" spans="1:25" x14ac:dyDescent="0.35">
      <c r="A118" t="s">
        <v>73</v>
      </c>
      <c r="B118" t="s">
        <v>447</v>
      </c>
      <c r="C118" t="s">
        <v>769</v>
      </c>
      <c r="D118" t="s">
        <v>773</v>
      </c>
      <c r="E118" s="1">
        <v>44609</v>
      </c>
      <c r="F118" t="s">
        <v>782</v>
      </c>
      <c r="G118">
        <v>20</v>
      </c>
      <c r="H118" t="str">
        <f t="shared" si="9"/>
        <v>Average Sales</v>
      </c>
      <c r="I118" t="str">
        <f t="shared" si="10"/>
        <v>Below Average</v>
      </c>
      <c r="J118" t="str">
        <f t="shared" si="15"/>
        <v>Average Peformer</v>
      </c>
      <c r="K118" s="8">
        <v>1407</v>
      </c>
      <c r="L118" s="8">
        <v>28140</v>
      </c>
      <c r="M118" s="8" t="str">
        <f t="shared" si="11"/>
        <v>Maintain</v>
      </c>
      <c r="N118" s="8" t="str">
        <f t="shared" si="12"/>
        <v>Ineligible</v>
      </c>
      <c r="O118" s="8" t="str">
        <f t="shared" si="13"/>
        <v>Ineligible</v>
      </c>
      <c r="P118">
        <v>10</v>
      </c>
      <c r="Q118" s="9">
        <f t="shared" si="8"/>
        <v>0.1</v>
      </c>
      <c r="R118" s="8">
        <v>2814</v>
      </c>
      <c r="S118">
        <v>25326</v>
      </c>
      <c r="T118" s="1">
        <v>45702</v>
      </c>
      <c r="U118" t="s">
        <v>783</v>
      </c>
      <c r="V118" t="s">
        <v>842</v>
      </c>
      <c r="W118">
        <v>3.6</v>
      </c>
      <c r="X118" t="str">
        <f t="shared" si="14"/>
        <v>High</v>
      </c>
      <c r="Y118" t="s">
        <v>1215</v>
      </c>
    </row>
    <row r="119" spans="1:25" x14ac:dyDescent="0.35">
      <c r="A119" t="s">
        <v>298</v>
      </c>
      <c r="B119" t="s">
        <v>672</v>
      </c>
      <c r="C119" t="s">
        <v>766</v>
      </c>
      <c r="D119" t="s">
        <v>771</v>
      </c>
      <c r="E119" s="1">
        <v>44620</v>
      </c>
      <c r="F119" t="s">
        <v>781</v>
      </c>
      <c r="G119">
        <v>30</v>
      </c>
      <c r="H119" t="str">
        <f t="shared" si="9"/>
        <v>High Sales</v>
      </c>
      <c r="I119" t="str">
        <f t="shared" si="10"/>
        <v>Above Average</v>
      </c>
      <c r="J119" t="str">
        <f t="shared" si="15"/>
        <v>Average Peformer</v>
      </c>
      <c r="K119" s="8">
        <v>1322</v>
      </c>
      <c r="L119" s="8">
        <v>39660</v>
      </c>
      <c r="M119" s="8" t="str">
        <f t="shared" si="11"/>
        <v>Maintain</v>
      </c>
      <c r="N119" s="8" t="str">
        <f t="shared" si="12"/>
        <v>Ineligible</v>
      </c>
      <c r="O119" s="8" t="str">
        <f t="shared" si="13"/>
        <v>Ineligible</v>
      </c>
      <c r="P119">
        <v>5</v>
      </c>
      <c r="Q119" s="9">
        <f t="shared" si="8"/>
        <v>0.05</v>
      </c>
      <c r="R119" s="8">
        <v>1983</v>
      </c>
      <c r="S119">
        <v>37677</v>
      </c>
      <c r="T119" s="1">
        <v>45696</v>
      </c>
      <c r="U119" t="s">
        <v>784</v>
      </c>
      <c r="V119" t="s">
        <v>1066</v>
      </c>
      <c r="W119">
        <v>4.9000000000000004</v>
      </c>
      <c r="X119" t="str">
        <f t="shared" si="14"/>
        <v>High</v>
      </c>
      <c r="Y119" t="s">
        <v>1440</v>
      </c>
    </row>
    <row r="120" spans="1:25" x14ac:dyDescent="0.35">
      <c r="A120" t="s">
        <v>173</v>
      </c>
      <c r="B120" t="s">
        <v>547</v>
      </c>
      <c r="C120" t="s">
        <v>770</v>
      </c>
      <c r="D120" t="s">
        <v>773</v>
      </c>
      <c r="E120" s="1">
        <v>44640</v>
      </c>
      <c r="F120" t="s">
        <v>781</v>
      </c>
      <c r="G120">
        <v>4</v>
      </c>
      <c r="H120" t="str">
        <f t="shared" si="9"/>
        <v>Low Sales</v>
      </c>
      <c r="I120" t="str">
        <f t="shared" si="10"/>
        <v>Below Average</v>
      </c>
      <c r="J120" t="str">
        <f t="shared" si="15"/>
        <v>Poor Peformer</v>
      </c>
      <c r="K120" s="8">
        <v>527</v>
      </c>
      <c r="L120" s="8">
        <v>2108</v>
      </c>
      <c r="M120" s="8" t="str">
        <f t="shared" si="11"/>
        <v>Redundant</v>
      </c>
      <c r="N120" s="8" t="str">
        <f t="shared" si="12"/>
        <v>Ineligible</v>
      </c>
      <c r="O120" s="8" t="str">
        <f t="shared" si="13"/>
        <v>Ineligible</v>
      </c>
      <c r="P120">
        <v>15</v>
      </c>
      <c r="Q120" s="9">
        <f t="shared" si="8"/>
        <v>0.15</v>
      </c>
      <c r="R120" s="8">
        <v>316.2</v>
      </c>
      <c r="S120">
        <v>1791.8</v>
      </c>
      <c r="T120" s="1">
        <v>45754</v>
      </c>
      <c r="U120" t="s">
        <v>785</v>
      </c>
      <c r="V120" t="s">
        <v>942</v>
      </c>
      <c r="W120">
        <v>2.5</v>
      </c>
      <c r="X120" t="str">
        <f t="shared" si="14"/>
        <v>Low</v>
      </c>
      <c r="Y120" t="s">
        <v>1315</v>
      </c>
    </row>
    <row r="121" spans="1:25" x14ac:dyDescent="0.35">
      <c r="A121" t="s">
        <v>359</v>
      </c>
      <c r="B121" t="s">
        <v>733</v>
      </c>
      <c r="C121" t="s">
        <v>769</v>
      </c>
      <c r="D121" t="s">
        <v>771</v>
      </c>
      <c r="E121" s="1">
        <v>44643</v>
      </c>
      <c r="F121" t="s">
        <v>780</v>
      </c>
      <c r="G121">
        <v>10</v>
      </c>
      <c r="H121" t="str">
        <f t="shared" si="9"/>
        <v>Low Sales</v>
      </c>
      <c r="I121" t="str">
        <f t="shared" si="10"/>
        <v>Below Average</v>
      </c>
      <c r="J121" t="str">
        <f t="shared" si="15"/>
        <v>Average Peformer</v>
      </c>
      <c r="K121" s="8">
        <v>523</v>
      </c>
      <c r="L121" s="8">
        <v>5230</v>
      </c>
      <c r="M121" s="8" t="str">
        <f t="shared" si="11"/>
        <v>Maintain</v>
      </c>
      <c r="N121" s="8" t="str">
        <f t="shared" si="12"/>
        <v>Ineligible</v>
      </c>
      <c r="O121" s="8" t="str">
        <f t="shared" si="13"/>
        <v>Ineligible</v>
      </c>
      <c r="P121">
        <v>20</v>
      </c>
      <c r="Q121" s="9">
        <f t="shared" si="8"/>
        <v>0.2</v>
      </c>
      <c r="R121" s="8">
        <v>1046</v>
      </c>
      <c r="S121">
        <v>4184</v>
      </c>
      <c r="T121" s="1">
        <v>45583</v>
      </c>
      <c r="U121" t="s">
        <v>783</v>
      </c>
      <c r="V121" t="s">
        <v>1127</v>
      </c>
      <c r="W121">
        <v>3.1</v>
      </c>
      <c r="X121" t="str">
        <f t="shared" si="14"/>
        <v>High</v>
      </c>
      <c r="Y121" t="s">
        <v>1501</v>
      </c>
    </row>
    <row r="122" spans="1:25" x14ac:dyDescent="0.35">
      <c r="A122" t="s">
        <v>284</v>
      </c>
      <c r="B122" t="s">
        <v>658</v>
      </c>
      <c r="C122" t="s">
        <v>769</v>
      </c>
      <c r="D122" t="s">
        <v>774</v>
      </c>
      <c r="E122" s="1">
        <v>44650</v>
      </c>
      <c r="F122" t="s">
        <v>778</v>
      </c>
      <c r="G122">
        <v>19</v>
      </c>
      <c r="H122" t="str">
        <f t="shared" si="9"/>
        <v>Average Sales</v>
      </c>
      <c r="I122" t="str">
        <f t="shared" si="10"/>
        <v>Below Average</v>
      </c>
      <c r="J122" t="str">
        <f t="shared" si="15"/>
        <v>Poor Peformer</v>
      </c>
      <c r="K122" s="8">
        <v>589</v>
      </c>
      <c r="L122" s="8">
        <v>11191</v>
      </c>
      <c r="M122" s="8" t="str">
        <f t="shared" si="11"/>
        <v>Maintain</v>
      </c>
      <c r="N122" s="8" t="str">
        <f t="shared" si="12"/>
        <v>Ineligible</v>
      </c>
      <c r="O122" s="8" t="str">
        <f t="shared" si="13"/>
        <v>Ineligible</v>
      </c>
      <c r="P122">
        <v>10</v>
      </c>
      <c r="Q122" s="9">
        <f t="shared" si="8"/>
        <v>0.1</v>
      </c>
      <c r="R122" s="8">
        <v>1119.0999999999999</v>
      </c>
      <c r="S122">
        <v>10071.9</v>
      </c>
      <c r="T122" s="1">
        <v>45464</v>
      </c>
      <c r="U122" t="s">
        <v>784</v>
      </c>
      <c r="V122" t="s">
        <v>1052</v>
      </c>
      <c r="W122">
        <v>4.5999999999999996</v>
      </c>
      <c r="X122" t="str">
        <f t="shared" si="14"/>
        <v>High</v>
      </c>
      <c r="Y122" t="s">
        <v>1426</v>
      </c>
    </row>
    <row r="123" spans="1:25" x14ac:dyDescent="0.35">
      <c r="A123" t="s">
        <v>139</v>
      </c>
      <c r="B123" t="s">
        <v>513</v>
      </c>
      <c r="C123" t="s">
        <v>766</v>
      </c>
      <c r="D123" t="s">
        <v>771</v>
      </c>
      <c r="E123" s="1">
        <v>44652</v>
      </c>
      <c r="F123" t="s">
        <v>776</v>
      </c>
      <c r="G123">
        <v>1</v>
      </c>
      <c r="H123" t="str">
        <f t="shared" si="9"/>
        <v>Low Sales</v>
      </c>
      <c r="I123" t="str">
        <f t="shared" si="10"/>
        <v>Below Average</v>
      </c>
      <c r="J123" t="str">
        <f t="shared" si="15"/>
        <v>Average Peformer</v>
      </c>
      <c r="K123" s="8">
        <v>944</v>
      </c>
      <c r="L123" s="8">
        <v>944</v>
      </c>
      <c r="M123" s="8" t="str">
        <f t="shared" si="11"/>
        <v>Redundant</v>
      </c>
      <c r="N123" s="8" t="str">
        <f t="shared" si="12"/>
        <v>Ineligible</v>
      </c>
      <c r="O123" s="8" t="str">
        <f t="shared" si="13"/>
        <v>Ineligible</v>
      </c>
      <c r="P123">
        <v>20</v>
      </c>
      <c r="Q123" s="9">
        <f t="shared" si="8"/>
        <v>0.2</v>
      </c>
      <c r="R123" s="8">
        <v>188.8</v>
      </c>
      <c r="S123">
        <v>755.2</v>
      </c>
      <c r="T123" s="1">
        <v>45762</v>
      </c>
      <c r="U123" t="s">
        <v>783</v>
      </c>
      <c r="V123" t="s">
        <v>908</v>
      </c>
      <c r="W123">
        <v>3.9</v>
      </c>
      <c r="X123" t="str">
        <f t="shared" si="14"/>
        <v>High</v>
      </c>
      <c r="Y123" t="s">
        <v>1281</v>
      </c>
    </row>
    <row r="124" spans="1:25" x14ac:dyDescent="0.35">
      <c r="A124" t="s">
        <v>265</v>
      </c>
      <c r="B124" t="s">
        <v>639</v>
      </c>
      <c r="C124" t="s">
        <v>770</v>
      </c>
      <c r="D124" t="s">
        <v>773</v>
      </c>
      <c r="E124" s="1">
        <v>44671</v>
      </c>
      <c r="F124" t="s">
        <v>777</v>
      </c>
      <c r="G124">
        <v>8</v>
      </c>
      <c r="H124" t="str">
        <f t="shared" si="9"/>
        <v>Low Sales</v>
      </c>
      <c r="I124" t="str">
        <f t="shared" si="10"/>
        <v>Below Average</v>
      </c>
      <c r="J124" t="str">
        <f t="shared" si="15"/>
        <v>Average Peformer</v>
      </c>
      <c r="K124" s="8">
        <v>1413</v>
      </c>
      <c r="L124" s="8">
        <v>11304</v>
      </c>
      <c r="M124" s="8" t="str">
        <f t="shared" si="11"/>
        <v>Maintain</v>
      </c>
      <c r="N124" s="8" t="str">
        <f t="shared" si="12"/>
        <v>Ineligible</v>
      </c>
      <c r="O124" s="8" t="str">
        <f t="shared" si="13"/>
        <v>Ineligible</v>
      </c>
      <c r="P124">
        <v>5</v>
      </c>
      <c r="Q124" s="9">
        <f t="shared" si="8"/>
        <v>0.05</v>
      </c>
      <c r="R124" s="8">
        <v>565.20000000000005</v>
      </c>
      <c r="S124">
        <v>10738.8</v>
      </c>
      <c r="T124" s="1">
        <v>45679</v>
      </c>
      <c r="U124" t="s">
        <v>783</v>
      </c>
      <c r="V124" t="s">
        <v>1033</v>
      </c>
      <c r="W124">
        <v>1.4</v>
      </c>
      <c r="X124" t="str">
        <f t="shared" si="14"/>
        <v>Low</v>
      </c>
      <c r="Y124" t="s">
        <v>1407</v>
      </c>
    </row>
    <row r="125" spans="1:25" x14ac:dyDescent="0.35">
      <c r="A125" t="s">
        <v>196</v>
      </c>
      <c r="B125" t="s">
        <v>570</v>
      </c>
      <c r="C125" t="s">
        <v>768</v>
      </c>
      <c r="D125" t="s">
        <v>775</v>
      </c>
      <c r="E125" s="1">
        <v>44674</v>
      </c>
      <c r="F125" t="s">
        <v>779</v>
      </c>
      <c r="G125">
        <v>32</v>
      </c>
      <c r="H125" t="str">
        <f t="shared" si="9"/>
        <v>High Sales</v>
      </c>
      <c r="I125" t="str">
        <f t="shared" si="10"/>
        <v>Above Average</v>
      </c>
      <c r="J125" t="str">
        <f t="shared" si="15"/>
        <v>Poor Peformer</v>
      </c>
      <c r="K125" s="8">
        <v>562</v>
      </c>
      <c r="L125" s="8">
        <v>17984</v>
      </c>
      <c r="M125" s="8" t="str">
        <f t="shared" si="11"/>
        <v>Maintain</v>
      </c>
      <c r="N125" s="8" t="str">
        <f t="shared" si="12"/>
        <v>Ineligible</v>
      </c>
      <c r="O125" s="8" t="str">
        <f t="shared" si="13"/>
        <v>Ineligible</v>
      </c>
      <c r="P125">
        <v>0</v>
      </c>
      <c r="Q125" s="9">
        <f t="shared" si="8"/>
        <v>0</v>
      </c>
      <c r="R125" s="8">
        <v>0</v>
      </c>
      <c r="S125">
        <v>17984</v>
      </c>
      <c r="T125" s="1">
        <v>45809</v>
      </c>
      <c r="U125" t="s">
        <v>785</v>
      </c>
      <c r="V125" t="s">
        <v>965</v>
      </c>
      <c r="W125">
        <v>2.2999999999999998</v>
      </c>
      <c r="X125" t="str">
        <f t="shared" si="14"/>
        <v>Low</v>
      </c>
      <c r="Y125" t="s">
        <v>1338</v>
      </c>
    </row>
    <row r="126" spans="1:25" x14ac:dyDescent="0.35">
      <c r="A126" t="s">
        <v>100</v>
      </c>
      <c r="B126" t="s">
        <v>474</v>
      </c>
      <c r="C126" t="s">
        <v>767</v>
      </c>
      <c r="D126" t="s">
        <v>772</v>
      </c>
      <c r="E126" s="1">
        <v>44676</v>
      </c>
      <c r="F126" t="s">
        <v>777</v>
      </c>
      <c r="G126">
        <v>45</v>
      </c>
      <c r="H126" t="str">
        <f t="shared" si="9"/>
        <v>High Sales</v>
      </c>
      <c r="I126" t="str">
        <f t="shared" si="10"/>
        <v>Above Average</v>
      </c>
      <c r="J126" t="str">
        <f t="shared" si="15"/>
        <v>Poor Peformer</v>
      </c>
      <c r="K126" s="8">
        <v>1071</v>
      </c>
      <c r="L126" s="8">
        <v>48195</v>
      </c>
      <c r="M126" s="8" t="str">
        <f t="shared" si="11"/>
        <v>Maintain</v>
      </c>
      <c r="N126" s="8" t="str">
        <f t="shared" si="12"/>
        <v>Ineligible</v>
      </c>
      <c r="O126" s="8" t="str">
        <f t="shared" si="13"/>
        <v>Eligible</v>
      </c>
      <c r="P126">
        <v>0</v>
      </c>
      <c r="Q126" s="9">
        <f t="shared" si="8"/>
        <v>0</v>
      </c>
      <c r="R126" s="8">
        <v>0</v>
      </c>
      <c r="S126">
        <v>48195</v>
      </c>
      <c r="T126" s="1">
        <v>45778</v>
      </c>
      <c r="U126" t="s">
        <v>783</v>
      </c>
      <c r="V126" t="s">
        <v>869</v>
      </c>
      <c r="W126">
        <v>3.3</v>
      </c>
      <c r="X126" t="str">
        <f t="shared" si="14"/>
        <v>High</v>
      </c>
      <c r="Y126" t="s">
        <v>1242</v>
      </c>
    </row>
    <row r="127" spans="1:25" x14ac:dyDescent="0.35">
      <c r="A127" t="s">
        <v>275</v>
      </c>
      <c r="B127" t="s">
        <v>649</v>
      </c>
      <c r="C127" t="s">
        <v>765</v>
      </c>
      <c r="D127" t="s">
        <v>775</v>
      </c>
      <c r="E127" s="1">
        <v>44681</v>
      </c>
      <c r="F127" t="s">
        <v>778</v>
      </c>
      <c r="G127">
        <v>8</v>
      </c>
      <c r="H127" t="str">
        <f t="shared" si="9"/>
        <v>Low Sales</v>
      </c>
      <c r="I127" t="str">
        <f t="shared" si="10"/>
        <v>Below Average</v>
      </c>
      <c r="J127" t="str">
        <f t="shared" si="15"/>
        <v>Average Peformer</v>
      </c>
      <c r="K127" s="8">
        <v>427</v>
      </c>
      <c r="L127" s="8">
        <v>3416</v>
      </c>
      <c r="M127" s="8" t="str">
        <f t="shared" si="11"/>
        <v>Maintain</v>
      </c>
      <c r="N127" s="8" t="str">
        <f t="shared" si="12"/>
        <v>Ineligible</v>
      </c>
      <c r="O127" s="8" t="str">
        <f t="shared" si="13"/>
        <v>Ineligible</v>
      </c>
      <c r="P127">
        <v>15</v>
      </c>
      <c r="Q127" s="9">
        <f t="shared" si="8"/>
        <v>0.15</v>
      </c>
      <c r="R127" s="8">
        <v>512.4</v>
      </c>
      <c r="S127">
        <v>2903.6</v>
      </c>
      <c r="T127" s="1">
        <v>45697</v>
      </c>
      <c r="U127" t="s">
        <v>785</v>
      </c>
      <c r="V127" t="s">
        <v>1043</v>
      </c>
      <c r="W127">
        <v>4.2</v>
      </c>
      <c r="X127" t="str">
        <f t="shared" si="14"/>
        <v>High</v>
      </c>
      <c r="Y127" t="s">
        <v>1417</v>
      </c>
    </row>
    <row r="128" spans="1:25" x14ac:dyDescent="0.35">
      <c r="A128" t="s">
        <v>158</v>
      </c>
      <c r="B128" t="s">
        <v>532</v>
      </c>
      <c r="C128" t="s">
        <v>770</v>
      </c>
      <c r="D128" t="s">
        <v>771</v>
      </c>
      <c r="E128" s="1">
        <v>44684</v>
      </c>
      <c r="F128" t="s">
        <v>780</v>
      </c>
      <c r="G128">
        <v>39</v>
      </c>
      <c r="H128" t="str">
        <f t="shared" si="9"/>
        <v>High Sales</v>
      </c>
      <c r="I128" t="str">
        <f t="shared" si="10"/>
        <v>Above Average</v>
      </c>
      <c r="J128" t="str">
        <f t="shared" si="15"/>
        <v>Average Peformer</v>
      </c>
      <c r="K128" s="8">
        <v>941</v>
      </c>
      <c r="L128" s="8">
        <v>36699</v>
      </c>
      <c r="M128" s="8" t="str">
        <f t="shared" si="11"/>
        <v>Maintain</v>
      </c>
      <c r="N128" s="8" t="str">
        <f t="shared" si="12"/>
        <v>Ineligible</v>
      </c>
      <c r="O128" s="8" t="str">
        <f t="shared" si="13"/>
        <v>Ineligible</v>
      </c>
      <c r="P128">
        <v>20</v>
      </c>
      <c r="Q128" s="9">
        <f t="shared" si="8"/>
        <v>0.2</v>
      </c>
      <c r="R128" s="8">
        <v>7339.8</v>
      </c>
      <c r="S128">
        <v>29359.200000000001</v>
      </c>
      <c r="T128" s="1">
        <v>45689</v>
      </c>
      <c r="U128" t="s">
        <v>785</v>
      </c>
      <c r="V128" t="s">
        <v>927</v>
      </c>
      <c r="W128">
        <v>2.2999999999999998</v>
      </c>
      <c r="X128" t="str">
        <f t="shared" si="14"/>
        <v>Low</v>
      </c>
      <c r="Y128" t="s">
        <v>1300</v>
      </c>
    </row>
    <row r="129" spans="1:25" x14ac:dyDescent="0.35">
      <c r="A129" t="s">
        <v>381</v>
      </c>
      <c r="B129" t="s">
        <v>755</v>
      </c>
      <c r="C129" t="s">
        <v>766</v>
      </c>
      <c r="D129" t="s">
        <v>774</v>
      </c>
      <c r="E129" s="1">
        <v>44685</v>
      </c>
      <c r="F129" t="s">
        <v>777</v>
      </c>
      <c r="G129">
        <v>50</v>
      </c>
      <c r="H129" t="str">
        <f t="shared" si="9"/>
        <v>High Sales</v>
      </c>
      <c r="I129" t="str">
        <f t="shared" si="10"/>
        <v>Above Average</v>
      </c>
      <c r="J129" t="str">
        <f t="shared" si="15"/>
        <v>Average Peformer</v>
      </c>
      <c r="K129" s="8">
        <v>1037</v>
      </c>
      <c r="L129" s="8">
        <v>51850</v>
      </c>
      <c r="M129" s="8" t="str">
        <f t="shared" si="11"/>
        <v>Maintain</v>
      </c>
      <c r="N129" s="8" t="str">
        <f t="shared" si="12"/>
        <v>Eligible</v>
      </c>
      <c r="O129" s="8" t="str">
        <f t="shared" si="13"/>
        <v>Eligible</v>
      </c>
      <c r="P129">
        <v>0</v>
      </c>
      <c r="Q129" s="9">
        <f t="shared" si="8"/>
        <v>0</v>
      </c>
      <c r="R129" s="8">
        <v>0</v>
      </c>
      <c r="S129">
        <v>51850</v>
      </c>
      <c r="T129" s="1">
        <v>45667</v>
      </c>
      <c r="U129" t="s">
        <v>785</v>
      </c>
      <c r="V129" t="s">
        <v>1149</v>
      </c>
      <c r="W129">
        <v>1.3</v>
      </c>
      <c r="X129" t="str">
        <f t="shared" si="14"/>
        <v>Low</v>
      </c>
      <c r="Y129" t="s">
        <v>1523</v>
      </c>
    </row>
    <row r="130" spans="1:25" x14ac:dyDescent="0.35">
      <c r="A130" t="s">
        <v>95</v>
      </c>
      <c r="B130" t="s">
        <v>469</v>
      </c>
      <c r="C130" t="s">
        <v>770</v>
      </c>
      <c r="D130" t="s">
        <v>771</v>
      </c>
      <c r="E130" s="1">
        <v>44685</v>
      </c>
      <c r="F130" t="s">
        <v>776</v>
      </c>
      <c r="G130">
        <v>39</v>
      </c>
      <c r="H130" t="str">
        <f t="shared" si="9"/>
        <v>High Sales</v>
      </c>
      <c r="I130" t="str">
        <f t="shared" si="10"/>
        <v>Above Average</v>
      </c>
      <c r="J130" t="str">
        <f t="shared" si="15"/>
        <v>Average Peformer</v>
      </c>
      <c r="K130" s="8">
        <v>730</v>
      </c>
      <c r="L130" s="8">
        <v>28470</v>
      </c>
      <c r="M130" s="8" t="str">
        <f t="shared" si="11"/>
        <v>Maintain</v>
      </c>
      <c r="N130" s="8" t="str">
        <f t="shared" si="12"/>
        <v>Ineligible</v>
      </c>
      <c r="O130" s="8" t="str">
        <f t="shared" si="13"/>
        <v>Ineligible</v>
      </c>
      <c r="P130">
        <v>10</v>
      </c>
      <c r="Q130" s="9">
        <f t="shared" ref="Q130:Q193" si="16">P130/100</f>
        <v>0.1</v>
      </c>
      <c r="R130" s="8">
        <v>2847</v>
      </c>
      <c r="S130">
        <v>25623</v>
      </c>
      <c r="T130" s="1">
        <v>45612</v>
      </c>
      <c r="U130" t="s">
        <v>785</v>
      </c>
      <c r="V130" t="s">
        <v>864</v>
      </c>
      <c r="W130">
        <v>1.1000000000000001</v>
      </c>
      <c r="X130" t="str">
        <f t="shared" si="14"/>
        <v>Low</v>
      </c>
      <c r="Y130" t="s">
        <v>1237</v>
      </c>
    </row>
    <row r="131" spans="1:25" x14ac:dyDescent="0.35">
      <c r="A131" t="s">
        <v>335</v>
      </c>
      <c r="B131" t="s">
        <v>709</v>
      </c>
      <c r="C131" t="s">
        <v>766</v>
      </c>
      <c r="D131" t="s">
        <v>772</v>
      </c>
      <c r="E131" s="1">
        <v>44692</v>
      </c>
      <c r="F131" t="s">
        <v>781</v>
      </c>
      <c r="G131">
        <v>31</v>
      </c>
      <c r="H131" t="str">
        <f t="shared" ref="H131:H194" si="17">IF(G131&gt;=30, "High Sales", IF(G131&gt;=15, "Average Sales", "Low Sales"))</f>
        <v>High Sales</v>
      </c>
      <c r="I131" t="str">
        <f t="shared" ref="I131:I194" si="18">IF(G131&gt;25, "Above Average", "Below Average")</f>
        <v>Above Average</v>
      </c>
      <c r="J131" t="str">
        <f t="shared" si="15"/>
        <v>Average Peformer</v>
      </c>
      <c r="K131" s="8">
        <v>457</v>
      </c>
      <c r="L131" s="8">
        <v>14167</v>
      </c>
      <c r="M131" s="8" t="str">
        <f t="shared" ref="M131:M194" si="19">IF(AND(G131&lt;5,L131&lt;5000), "Redundant", "Maintain")</f>
        <v>Maintain</v>
      </c>
      <c r="N131" s="8" t="str">
        <f t="shared" ref="N131:N194" si="20">IF(AND(G131&gt;40,L131&gt;50000), "Eligible", "Ineligible")</f>
        <v>Ineligible</v>
      </c>
      <c r="O131" s="8" t="str">
        <f t="shared" ref="O131:O194" si="21">IF(OR(G131&gt;40,L131&gt;50000), "Eligible", "Ineligible")</f>
        <v>Ineligible</v>
      </c>
      <c r="P131">
        <v>20</v>
      </c>
      <c r="Q131" s="9">
        <f t="shared" si="16"/>
        <v>0.2</v>
      </c>
      <c r="R131" s="8">
        <v>2833.4</v>
      </c>
      <c r="S131">
        <v>11333.6</v>
      </c>
      <c r="T131" s="1">
        <v>45618</v>
      </c>
      <c r="U131" t="s">
        <v>784</v>
      </c>
      <c r="V131" t="s">
        <v>1103</v>
      </c>
      <c r="W131">
        <v>4.7</v>
      </c>
      <c r="X131" t="str">
        <f t="shared" ref="X131:X194" si="22">IF(W131&gt;3, "High", "Low")</f>
        <v>High</v>
      </c>
      <c r="Y131" t="s">
        <v>1477</v>
      </c>
    </row>
    <row r="132" spans="1:25" x14ac:dyDescent="0.35">
      <c r="A132" t="s">
        <v>354</v>
      </c>
      <c r="B132" t="s">
        <v>728</v>
      </c>
      <c r="C132" t="s">
        <v>766</v>
      </c>
      <c r="D132" t="s">
        <v>771</v>
      </c>
      <c r="E132" s="1">
        <v>44695</v>
      </c>
      <c r="F132" t="s">
        <v>779</v>
      </c>
      <c r="G132">
        <v>10</v>
      </c>
      <c r="H132" t="str">
        <f t="shared" si="17"/>
        <v>Low Sales</v>
      </c>
      <c r="I132" t="str">
        <f t="shared" si="18"/>
        <v>Below Average</v>
      </c>
      <c r="J132" t="str">
        <f t="shared" si="15"/>
        <v>Average Peformer</v>
      </c>
      <c r="K132" s="8">
        <v>1448</v>
      </c>
      <c r="L132" s="8">
        <v>14480</v>
      </c>
      <c r="M132" s="8" t="str">
        <f t="shared" si="19"/>
        <v>Maintain</v>
      </c>
      <c r="N132" s="8" t="str">
        <f t="shared" si="20"/>
        <v>Ineligible</v>
      </c>
      <c r="O132" s="8" t="str">
        <f t="shared" si="21"/>
        <v>Ineligible</v>
      </c>
      <c r="P132">
        <v>5</v>
      </c>
      <c r="Q132" s="9">
        <f t="shared" si="16"/>
        <v>0.05</v>
      </c>
      <c r="R132" s="8">
        <v>724</v>
      </c>
      <c r="S132">
        <v>13756</v>
      </c>
      <c r="T132" s="1">
        <v>45504</v>
      </c>
      <c r="U132" t="s">
        <v>783</v>
      </c>
      <c r="V132" t="s">
        <v>1122</v>
      </c>
      <c r="W132">
        <v>3.9</v>
      </c>
      <c r="X132" t="str">
        <f t="shared" si="22"/>
        <v>High</v>
      </c>
      <c r="Y132" t="s">
        <v>1496</v>
      </c>
    </row>
    <row r="133" spans="1:25" x14ac:dyDescent="0.35">
      <c r="A133" t="s">
        <v>104</v>
      </c>
      <c r="B133" t="s">
        <v>478</v>
      </c>
      <c r="C133" t="s">
        <v>767</v>
      </c>
      <c r="D133" t="s">
        <v>772</v>
      </c>
      <c r="E133" s="1">
        <v>44699</v>
      </c>
      <c r="F133" t="s">
        <v>780</v>
      </c>
      <c r="G133">
        <v>25</v>
      </c>
      <c r="H133" t="str">
        <f t="shared" si="17"/>
        <v>Average Sales</v>
      </c>
      <c r="I133" t="str">
        <f t="shared" si="18"/>
        <v>Below Average</v>
      </c>
      <c r="J133" t="str">
        <f t="shared" si="15"/>
        <v>Average Peformer</v>
      </c>
      <c r="K133" s="8">
        <v>555</v>
      </c>
      <c r="L133" s="8">
        <v>13875</v>
      </c>
      <c r="M133" s="8" t="str">
        <f t="shared" si="19"/>
        <v>Maintain</v>
      </c>
      <c r="N133" s="8" t="str">
        <f t="shared" si="20"/>
        <v>Ineligible</v>
      </c>
      <c r="O133" s="8" t="str">
        <f t="shared" si="21"/>
        <v>Ineligible</v>
      </c>
      <c r="P133">
        <v>15</v>
      </c>
      <c r="Q133" s="9">
        <f t="shared" si="16"/>
        <v>0.15</v>
      </c>
      <c r="R133" s="8">
        <v>2081.25</v>
      </c>
      <c r="S133">
        <v>11793.75</v>
      </c>
      <c r="T133" s="1">
        <v>45503</v>
      </c>
      <c r="U133" t="s">
        <v>785</v>
      </c>
      <c r="V133" t="s">
        <v>873</v>
      </c>
      <c r="W133">
        <v>3.2</v>
      </c>
      <c r="X133" t="str">
        <f t="shared" si="22"/>
        <v>High</v>
      </c>
      <c r="Y133" t="s">
        <v>1246</v>
      </c>
    </row>
    <row r="134" spans="1:25" x14ac:dyDescent="0.35">
      <c r="A134" t="s">
        <v>232</v>
      </c>
      <c r="B134" t="s">
        <v>606</v>
      </c>
      <c r="C134" t="s">
        <v>770</v>
      </c>
      <c r="D134" t="s">
        <v>771</v>
      </c>
      <c r="E134" s="1">
        <v>44702</v>
      </c>
      <c r="F134" t="s">
        <v>780</v>
      </c>
      <c r="G134">
        <v>26</v>
      </c>
      <c r="H134" t="str">
        <f t="shared" si="17"/>
        <v>Average Sales</v>
      </c>
      <c r="I134" t="str">
        <f t="shared" si="18"/>
        <v>Above Average</v>
      </c>
      <c r="J134" t="str">
        <f t="shared" si="15"/>
        <v>Poor Peformer</v>
      </c>
      <c r="K134" s="8">
        <v>1118</v>
      </c>
      <c r="L134" s="8">
        <v>29068</v>
      </c>
      <c r="M134" s="8" t="str">
        <f t="shared" si="19"/>
        <v>Maintain</v>
      </c>
      <c r="N134" s="8" t="str">
        <f t="shared" si="20"/>
        <v>Ineligible</v>
      </c>
      <c r="O134" s="8" t="str">
        <f t="shared" si="21"/>
        <v>Ineligible</v>
      </c>
      <c r="P134">
        <v>10</v>
      </c>
      <c r="Q134" s="9">
        <f t="shared" si="16"/>
        <v>0.1</v>
      </c>
      <c r="R134" s="8">
        <v>2906.8</v>
      </c>
      <c r="S134">
        <v>26161.200000000001</v>
      </c>
      <c r="T134" s="1">
        <v>45697</v>
      </c>
      <c r="U134" t="s">
        <v>785</v>
      </c>
      <c r="V134" t="s">
        <v>1001</v>
      </c>
      <c r="W134">
        <v>4.9000000000000004</v>
      </c>
      <c r="X134" t="str">
        <f t="shared" si="22"/>
        <v>High</v>
      </c>
      <c r="Y134" t="s">
        <v>1374</v>
      </c>
    </row>
    <row r="135" spans="1:25" x14ac:dyDescent="0.35">
      <c r="A135" t="s">
        <v>157</v>
      </c>
      <c r="B135" t="s">
        <v>531</v>
      </c>
      <c r="C135" t="s">
        <v>769</v>
      </c>
      <c r="D135" t="s">
        <v>771</v>
      </c>
      <c r="E135" s="1">
        <v>44704</v>
      </c>
      <c r="F135" t="s">
        <v>778</v>
      </c>
      <c r="G135">
        <v>21</v>
      </c>
      <c r="H135" t="str">
        <f t="shared" si="17"/>
        <v>Average Sales</v>
      </c>
      <c r="I135" t="str">
        <f t="shared" si="18"/>
        <v>Below Average</v>
      </c>
      <c r="J135" t="str">
        <f t="shared" si="15"/>
        <v>Average Peformer</v>
      </c>
      <c r="K135" s="8">
        <v>1264</v>
      </c>
      <c r="L135" s="8">
        <v>26544</v>
      </c>
      <c r="M135" s="8" t="str">
        <f t="shared" si="19"/>
        <v>Maintain</v>
      </c>
      <c r="N135" s="8" t="str">
        <f t="shared" si="20"/>
        <v>Ineligible</v>
      </c>
      <c r="O135" s="8" t="str">
        <f t="shared" si="21"/>
        <v>Ineligible</v>
      </c>
      <c r="P135">
        <v>10</v>
      </c>
      <c r="Q135" s="9">
        <f t="shared" si="16"/>
        <v>0.1</v>
      </c>
      <c r="R135" s="8">
        <v>2654.4</v>
      </c>
      <c r="S135">
        <v>23889.599999999999</v>
      </c>
      <c r="T135" s="1">
        <v>45507</v>
      </c>
      <c r="U135" t="s">
        <v>785</v>
      </c>
      <c r="V135" t="s">
        <v>926</v>
      </c>
      <c r="W135">
        <v>4.8</v>
      </c>
      <c r="X135" t="str">
        <f t="shared" si="22"/>
        <v>High</v>
      </c>
      <c r="Y135" t="s">
        <v>1299</v>
      </c>
    </row>
    <row r="136" spans="1:25" x14ac:dyDescent="0.35">
      <c r="A136" t="s">
        <v>211</v>
      </c>
      <c r="B136" t="s">
        <v>585</v>
      </c>
      <c r="C136" t="s">
        <v>766</v>
      </c>
      <c r="D136" t="s">
        <v>771</v>
      </c>
      <c r="E136" s="1">
        <v>44706</v>
      </c>
      <c r="F136" t="s">
        <v>780</v>
      </c>
      <c r="G136">
        <v>37</v>
      </c>
      <c r="H136" t="str">
        <f t="shared" si="17"/>
        <v>High Sales</v>
      </c>
      <c r="I136" t="str">
        <f t="shared" si="18"/>
        <v>Above Average</v>
      </c>
      <c r="J136" t="str">
        <f t="shared" si="15"/>
        <v>Poor Peformer</v>
      </c>
      <c r="K136" s="8">
        <v>1145</v>
      </c>
      <c r="L136" s="8">
        <v>42365</v>
      </c>
      <c r="M136" s="8" t="str">
        <f t="shared" si="19"/>
        <v>Maintain</v>
      </c>
      <c r="N136" s="8" t="str">
        <f t="shared" si="20"/>
        <v>Ineligible</v>
      </c>
      <c r="O136" s="8" t="str">
        <f t="shared" si="21"/>
        <v>Ineligible</v>
      </c>
      <c r="P136">
        <v>5</v>
      </c>
      <c r="Q136" s="9">
        <f t="shared" si="16"/>
        <v>0.05</v>
      </c>
      <c r="R136" s="8">
        <v>2118.25</v>
      </c>
      <c r="S136">
        <v>40246.75</v>
      </c>
      <c r="T136" s="1">
        <v>45610</v>
      </c>
      <c r="U136" t="s">
        <v>785</v>
      </c>
      <c r="V136" t="s">
        <v>980</v>
      </c>
      <c r="W136">
        <v>2.7</v>
      </c>
      <c r="X136" t="str">
        <f t="shared" si="22"/>
        <v>Low</v>
      </c>
      <c r="Y136" t="s">
        <v>1353</v>
      </c>
    </row>
    <row r="137" spans="1:25" x14ac:dyDescent="0.35">
      <c r="A137" t="s">
        <v>228</v>
      </c>
      <c r="B137" t="s">
        <v>602</v>
      </c>
      <c r="C137" t="s">
        <v>770</v>
      </c>
      <c r="D137" t="s">
        <v>774</v>
      </c>
      <c r="E137" s="1">
        <v>44710</v>
      </c>
      <c r="F137" t="s">
        <v>782</v>
      </c>
      <c r="G137">
        <v>49</v>
      </c>
      <c r="H137" t="str">
        <f t="shared" si="17"/>
        <v>High Sales</v>
      </c>
      <c r="I137" t="str">
        <f t="shared" si="18"/>
        <v>Above Average</v>
      </c>
      <c r="J137" t="str">
        <f t="shared" si="15"/>
        <v>Average Peformer</v>
      </c>
      <c r="K137" s="8">
        <v>572</v>
      </c>
      <c r="L137" s="8">
        <v>28028</v>
      </c>
      <c r="M137" s="8" t="str">
        <f t="shared" si="19"/>
        <v>Maintain</v>
      </c>
      <c r="N137" s="8" t="str">
        <f t="shared" si="20"/>
        <v>Ineligible</v>
      </c>
      <c r="O137" s="8" t="str">
        <f t="shared" si="21"/>
        <v>Eligible</v>
      </c>
      <c r="P137">
        <v>20</v>
      </c>
      <c r="Q137" s="9">
        <f t="shared" si="16"/>
        <v>0.2</v>
      </c>
      <c r="R137" s="8">
        <v>5605.6</v>
      </c>
      <c r="S137">
        <v>22422.400000000001</v>
      </c>
      <c r="T137" s="1">
        <v>45561</v>
      </c>
      <c r="U137" t="s">
        <v>784</v>
      </c>
      <c r="V137" t="s">
        <v>997</v>
      </c>
      <c r="W137">
        <v>1.1000000000000001</v>
      </c>
      <c r="X137" t="str">
        <f t="shared" si="22"/>
        <v>Low</v>
      </c>
      <c r="Y137" t="s">
        <v>1370</v>
      </c>
    </row>
    <row r="138" spans="1:25" x14ac:dyDescent="0.35">
      <c r="A138" t="s">
        <v>230</v>
      </c>
      <c r="B138" t="s">
        <v>604</v>
      </c>
      <c r="C138" t="s">
        <v>770</v>
      </c>
      <c r="D138" t="s">
        <v>773</v>
      </c>
      <c r="E138" s="1">
        <v>44712</v>
      </c>
      <c r="F138" t="s">
        <v>781</v>
      </c>
      <c r="G138">
        <v>45</v>
      </c>
      <c r="H138" t="str">
        <f t="shared" si="17"/>
        <v>High Sales</v>
      </c>
      <c r="I138" t="str">
        <f t="shared" si="18"/>
        <v>Above Average</v>
      </c>
      <c r="J138" t="str">
        <f t="shared" si="15"/>
        <v>Average Peformer</v>
      </c>
      <c r="K138" s="8">
        <v>532</v>
      </c>
      <c r="L138" s="8">
        <v>23940</v>
      </c>
      <c r="M138" s="8" t="str">
        <f t="shared" si="19"/>
        <v>Maintain</v>
      </c>
      <c r="N138" s="8" t="str">
        <f t="shared" si="20"/>
        <v>Ineligible</v>
      </c>
      <c r="O138" s="8" t="str">
        <f t="shared" si="21"/>
        <v>Eligible</v>
      </c>
      <c r="P138">
        <v>0</v>
      </c>
      <c r="Q138" s="9">
        <f t="shared" si="16"/>
        <v>0</v>
      </c>
      <c r="R138" s="8">
        <v>0</v>
      </c>
      <c r="S138">
        <v>23940</v>
      </c>
      <c r="T138" s="1">
        <v>45477</v>
      </c>
      <c r="U138" t="s">
        <v>784</v>
      </c>
      <c r="V138" t="s">
        <v>999</v>
      </c>
      <c r="W138">
        <v>3.1</v>
      </c>
      <c r="X138" t="str">
        <f t="shared" si="22"/>
        <v>High</v>
      </c>
      <c r="Y138" t="s">
        <v>1372</v>
      </c>
    </row>
    <row r="139" spans="1:25" x14ac:dyDescent="0.35">
      <c r="A139" t="s">
        <v>37</v>
      </c>
      <c r="B139" t="s">
        <v>411</v>
      </c>
      <c r="C139" t="s">
        <v>766</v>
      </c>
      <c r="D139" t="s">
        <v>771</v>
      </c>
      <c r="E139" s="1">
        <v>44717</v>
      </c>
      <c r="F139" t="s">
        <v>781</v>
      </c>
      <c r="G139">
        <v>47</v>
      </c>
      <c r="H139" t="str">
        <f t="shared" si="17"/>
        <v>High Sales</v>
      </c>
      <c r="I139" t="str">
        <f t="shared" si="18"/>
        <v>Above Average</v>
      </c>
      <c r="J139" t="str">
        <f t="shared" si="15"/>
        <v>Poor Peformer</v>
      </c>
      <c r="K139" s="8">
        <v>977</v>
      </c>
      <c r="L139" s="8">
        <v>45919</v>
      </c>
      <c r="M139" s="8" t="str">
        <f t="shared" si="19"/>
        <v>Maintain</v>
      </c>
      <c r="N139" s="8" t="str">
        <f t="shared" si="20"/>
        <v>Ineligible</v>
      </c>
      <c r="O139" s="8" t="str">
        <f t="shared" si="21"/>
        <v>Eligible</v>
      </c>
      <c r="P139">
        <v>10</v>
      </c>
      <c r="Q139" s="9">
        <f t="shared" si="16"/>
        <v>0.1</v>
      </c>
      <c r="R139" s="8">
        <v>4591.8999999999996</v>
      </c>
      <c r="S139">
        <v>41327.1</v>
      </c>
      <c r="T139" s="1">
        <v>45713</v>
      </c>
      <c r="U139" t="s">
        <v>783</v>
      </c>
      <c r="V139" t="s">
        <v>806</v>
      </c>
      <c r="W139">
        <v>1</v>
      </c>
      <c r="X139" t="str">
        <f t="shared" si="22"/>
        <v>Low</v>
      </c>
      <c r="Y139" t="s">
        <v>1179</v>
      </c>
    </row>
    <row r="140" spans="1:25" x14ac:dyDescent="0.35">
      <c r="A140" t="s">
        <v>137</v>
      </c>
      <c r="B140" t="s">
        <v>511</v>
      </c>
      <c r="C140" t="s">
        <v>769</v>
      </c>
      <c r="D140" t="s">
        <v>773</v>
      </c>
      <c r="E140" s="1">
        <v>44719</v>
      </c>
      <c r="F140" t="s">
        <v>776</v>
      </c>
      <c r="G140">
        <v>10</v>
      </c>
      <c r="H140" t="str">
        <f t="shared" si="17"/>
        <v>Low Sales</v>
      </c>
      <c r="I140" t="str">
        <f t="shared" si="18"/>
        <v>Below Average</v>
      </c>
      <c r="J140" t="str">
        <f t="shared" si="15"/>
        <v>Average Peformer</v>
      </c>
      <c r="K140" s="8">
        <v>1498</v>
      </c>
      <c r="L140" s="8">
        <v>14980</v>
      </c>
      <c r="M140" s="8" t="str">
        <f t="shared" si="19"/>
        <v>Maintain</v>
      </c>
      <c r="N140" s="8" t="str">
        <f t="shared" si="20"/>
        <v>Ineligible</v>
      </c>
      <c r="O140" s="8" t="str">
        <f t="shared" si="21"/>
        <v>Ineligible</v>
      </c>
      <c r="P140">
        <v>0</v>
      </c>
      <c r="Q140" s="9">
        <f t="shared" si="16"/>
        <v>0</v>
      </c>
      <c r="R140" s="8">
        <v>0</v>
      </c>
      <c r="S140">
        <v>14980</v>
      </c>
      <c r="T140" s="1">
        <v>45535</v>
      </c>
      <c r="U140" t="s">
        <v>785</v>
      </c>
      <c r="V140" t="s">
        <v>906</v>
      </c>
      <c r="W140">
        <v>4.5999999999999996</v>
      </c>
      <c r="X140" t="str">
        <f t="shared" si="22"/>
        <v>High</v>
      </c>
      <c r="Y140" t="s">
        <v>1279</v>
      </c>
    </row>
    <row r="141" spans="1:25" x14ac:dyDescent="0.35">
      <c r="A141" t="s">
        <v>321</v>
      </c>
      <c r="B141" t="s">
        <v>695</v>
      </c>
      <c r="C141" t="s">
        <v>767</v>
      </c>
      <c r="D141" t="s">
        <v>775</v>
      </c>
      <c r="E141" s="1">
        <v>44735</v>
      </c>
      <c r="F141" t="s">
        <v>780</v>
      </c>
      <c r="G141">
        <v>5</v>
      </c>
      <c r="H141" t="str">
        <f t="shared" si="17"/>
        <v>Low Sales</v>
      </c>
      <c r="I141" t="str">
        <f t="shared" si="18"/>
        <v>Below Average</v>
      </c>
      <c r="J141" t="str">
        <f t="shared" si="15"/>
        <v>Poor Peformer</v>
      </c>
      <c r="K141" s="8">
        <v>653</v>
      </c>
      <c r="L141" s="8">
        <v>3265</v>
      </c>
      <c r="M141" s="8" t="str">
        <f t="shared" si="19"/>
        <v>Maintain</v>
      </c>
      <c r="N141" s="8" t="str">
        <f t="shared" si="20"/>
        <v>Ineligible</v>
      </c>
      <c r="O141" s="8" t="str">
        <f t="shared" si="21"/>
        <v>Ineligible</v>
      </c>
      <c r="P141">
        <v>20</v>
      </c>
      <c r="Q141" s="9">
        <f t="shared" si="16"/>
        <v>0.2</v>
      </c>
      <c r="R141" s="8">
        <v>653</v>
      </c>
      <c r="S141">
        <v>2612</v>
      </c>
      <c r="T141" s="1">
        <v>45618</v>
      </c>
      <c r="U141" t="s">
        <v>783</v>
      </c>
      <c r="V141" t="s">
        <v>1089</v>
      </c>
      <c r="W141">
        <v>4.5999999999999996</v>
      </c>
      <c r="X141" t="str">
        <f t="shared" si="22"/>
        <v>High</v>
      </c>
      <c r="Y141" t="s">
        <v>1463</v>
      </c>
    </row>
    <row r="142" spans="1:25" x14ac:dyDescent="0.35">
      <c r="A142" t="s">
        <v>123</v>
      </c>
      <c r="B142" t="s">
        <v>497</v>
      </c>
      <c r="C142" t="s">
        <v>768</v>
      </c>
      <c r="D142" t="s">
        <v>772</v>
      </c>
      <c r="E142" s="1">
        <v>44747</v>
      </c>
      <c r="F142" t="s">
        <v>778</v>
      </c>
      <c r="G142">
        <v>19</v>
      </c>
      <c r="H142" t="str">
        <f t="shared" si="17"/>
        <v>Average Sales</v>
      </c>
      <c r="I142" t="str">
        <f t="shared" si="18"/>
        <v>Below Average</v>
      </c>
      <c r="J142" t="str">
        <f t="shared" si="15"/>
        <v>Poor Peformer</v>
      </c>
      <c r="K142" s="8">
        <v>111</v>
      </c>
      <c r="L142" s="8">
        <v>2109</v>
      </c>
      <c r="M142" s="8" t="str">
        <f t="shared" si="19"/>
        <v>Maintain</v>
      </c>
      <c r="N142" s="8" t="str">
        <f t="shared" si="20"/>
        <v>Ineligible</v>
      </c>
      <c r="O142" s="8" t="str">
        <f t="shared" si="21"/>
        <v>Ineligible</v>
      </c>
      <c r="P142">
        <v>20</v>
      </c>
      <c r="Q142" s="9">
        <f t="shared" si="16"/>
        <v>0.2</v>
      </c>
      <c r="R142" s="8">
        <v>421.8</v>
      </c>
      <c r="S142">
        <v>1687.2</v>
      </c>
      <c r="T142" s="1">
        <v>45673</v>
      </c>
      <c r="U142" t="s">
        <v>785</v>
      </c>
      <c r="V142" t="s">
        <v>892</v>
      </c>
      <c r="W142">
        <v>4.5999999999999996</v>
      </c>
      <c r="X142" t="str">
        <f t="shared" si="22"/>
        <v>High</v>
      </c>
      <c r="Y142" t="s">
        <v>1265</v>
      </c>
    </row>
    <row r="143" spans="1:25" x14ac:dyDescent="0.35">
      <c r="A143" t="s">
        <v>68</v>
      </c>
      <c r="B143" t="s">
        <v>442</v>
      </c>
      <c r="C143" t="s">
        <v>769</v>
      </c>
      <c r="D143" t="s">
        <v>775</v>
      </c>
      <c r="E143" s="1">
        <v>44752</v>
      </c>
      <c r="F143" t="s">
        <v>781</v>
      </c>
      <c r="G143">
        <v>6</v>
      </c>
      <c r="H143" t="str">
        <f t="shared" si="17"/>
        <v>Low Sales</v>
      </c>
      <c r="I143" t="str">
        <f t="shared" si="18"/>
        <v>Below Average</v>
      </c>
      <c r="J143" t="str">
        <f t="shared" si="15"/>
        <v>Poor Peformer</v>
      </c>
      <c r="K143" s="8">
        <v>477</v>
      </c>
      <c r="L143" s="8">
        <v>2862</v>
      </c>
      <c r="M143" s="8" t="str">
        <f t="shared" si="19"/>
        <v>Maintain</v>
      </c>
      <c r="N143" s="8" t="str">
        <f t="shared" si="20"/>
        <v>Ineligible</v>
      </c>
      <c r="O143" s="8" t="str">
        <f t="shared" si="21"/>
        <v>Ineligible</v>
      </c>
      <c r="P143">
        <v>15</v>
      </c>
      <c r="Q143" s="9">
        <f t="shared" si="16"/>
        <v>0.15</v>
      </c>
      <c r="R143" s="8">
        <v>429.3</v>
      </c>
      <c r="S143">
        <v>2432.6999999999998</v>
      </c>
      <c r="T143" s="1">
        <v>45683</v>
      </c>
      <c r="U143" t="s">
        <v>783</v>
      </c>
      <c r="V143" t="s">
        <v>837</v>
      </c>
      <c r="W143">
        <v>2.2000000000000002</v>
      </c>
      <c r="X143" t="str">
        <f t="shared" si="22"/>
        <v>Low</v>
      </c>
      <c r="Y143" t="s">
        <v>1210</v>
      </c>
    </row>
    <row r="144" spans="1:25" x14ac:dyDescent="0.35">
      <c r="A144" t="s">
        <v>263</v>
      </c>
      <c r="B144" t="s">
        <v>637</v>
      </c>
      <c r="C144" t="s">
        <v>769</v>
      </c>
      <c r="D144" t="s">
        <v>774</v>
      </c>
      <c r="E144" s="1">
        <v>44762</v>
      </c>
      <c r="F144" t="s">
        <v>778</v>
      </c>
      <c r="G144">
        <v>6</v>
      </c>
      <c r="H144" t="str">
        <f t="shared" si="17"/>
        <v>Low Sales</v>
      </c>
      <c r="I144" t="str">
        <f t="shared" si="18"/>
        <v>Below Average</v>
      </c>
      <c r="J144" t="str">
        <f t="shared" si="15"/>
        <v>Average Peformer</v>
      </c>
      <c r="K144" s="8">
        <v>945</v>
      </c>
      <c r="L144" s="8">
        <v>5670</v>
      </c>
      <c r="M144" s="8" t="str">
        <f t="shared" si="19"/>
        <v>Maintain</v>
      </c>
      <c r="N144" s="8" t="str">
        <f t="shared" si="20"/>
        <v>Ineligible</v>
      </c>
      <c r="O144" s="8" t="str">
        <f t="shared" si="21"/>
        <v>Ineligible</v>
      </c>
      <c r="P144">
        <v>0</v>
      </c>
      <c r="Q144" s="9">
        <f t="shared" si="16"/>
        <v>0</v>
      </c>
      <c r="R144" s="8">
        <v>0</v>
      </c>
      <c r="S144">
        <v>5670</v>
      </c>
      <c r="T144" s="1">
        <v>45797</v>
      </c>
      <c r="U144" t="s">
        <v>785</v>
      </c>
      <c r="V144" t="s">
        <v>1031</v>
      </c>
      <c r="W144">
        <v>3.3</v>
      </c>
      <c r="X144" t="str">
        <f t="shared" si="22"/>
        <v>High</v>
      </c>
      <c r="Y144" t="s">
        <v>1405</v>
      </c>
    </row>
    <row r="145" spans="1:25" x14ac:dyDescent="0.35">
      <c r="A145" t="s">
        <v>142</v>
      </c>
      <c r="B145" t="s">
        <v>516</v>
      </c>
      <c r="C145" t="s">
        <v>765</v>
      </c>
      <c r="D145" t="s">
        <v>774</v>
      </c>
      <c r="E145" s="1">
        <v>44765</v>
      </c>
      <c r="F145" t="s">
        <v>781</v>
      </c>
      <c r="G145">
        <v>49</v>
      </c>
      <c r="H145" t="str">
        <f t="shared" si="17"/>
        <v>High Sales</v>
      </c>
      <c r="I145" t="str">
        <f t="shared" si="18"/>
        <v>Above Average</v>
      </c>
      <c r="J145" t="str">
        <f t="shared" si="15"/>
        <v>Average Peformer</v>
      </c>
      <c r="K145" s="8">
        <v>747</v>
      </c>
      <c r="L145" s="8">
        <v>36603</v>
      </c>
      <c r="M145" s="8" t="str">
        <f t="shared" si="19"/>
        <v>Maintain</v>
      </c>
      <c r="N145" s="8" t="str">
        <f t="shared" si="20"/>
        <v>Ineligible</v>
      </c>
      <c r="O145" s="8" t="str">
        <f t="shared" si="21"/>
        <v>Eligible</v>
      </c>
      <c r="P145">
        <v>10</v>
      </c>
      <c r="Q145" s="9">
        <f t="shared" si="16"/>
        <v>0.1</v>
      </c>
      <c r="R145" s="8">
        <v>3660.3</v>
      </c>
      <c r="S145">
        <v>32942.699999999997</v>
      </c>
      <c r="T145" s="1">
        <v>45767</v>
      </c>
      <c r="U145" t="s">
        <v>785</v>
      </c>
      <c r="V145" t="s">
        <v>911</v>
      </c>
      <c r="W145">
        <v>4.4000000000000004</v>
      </c>
      <c r="X145" t="str">
        <f t="shared" si="22"/>
        <v>High</v>
      </c>
      <c r="Y145" t="s">
        <v>1284</v>
      </c>
    </row>
    <row r="146" spans="1:25" x14ac:dyDescent="0.35">
      <c r="A146" t="s">
        <v>201</v>
      </c>
      <c r="B146" t="s">
        <v>575</v>
      </c>
      <c r="C146" t="s">
        <v>765</v>
      </c>
      <c r="D146" t="s">
        <v>774</v>
      </c>
      <c r="E146" s="1">
        <v>44773</v>
      </c>
      <c r="F146" t="s">
        <v>780</v>
      </c>
      <c r="G146">
        <v>39</v>
      </c>
      <c r="H146" t="str">
        <f t="shared" si="17"/>
        <v>High Sales</v>
      </c>
      <c r="I146" t="str">
        <f t="shared" si="18"/>
        <v>Above Average</v>
      </c>
      <c r="J146" t="str">
        <f t="shared" si="15"/>
        <v>Average Peformer</v>
      </c>
      <c r="K146" s="8">
        <v>1165</v>
      </c>
      <c r="L146" s="8">
        <v>45435</v>
      </c>
      <c r="M146" s="8" t="str">
        <f t="shared" si="19"/>
        <v>Maintain</v>
      </c>
      <c r="N146" s="8" t="str">
        <f t="shared" si="20"/>
        <v>Ineligible</v>
      </c>
      <c r="O146" s="8" t="str">
        <f t="shared" si="21"/>
        <v>Ineligible</v>
      </c>
      <c r="P146">
        <v>0</v>
      </c>
      <c r="Q146" s="9">
        <f t="shared" si="16"/>
        <v>0</v>
      </c>
      <c r="R146" s="8">
        <v>0</v>
      </c>
      <c r="S146">
        <v>45435</v>
      </c>
      <c r="T146" s="1">
        <v>45539</v>
      </c>
      <c r="U146" t="s">
        <v>784</v>
      </c>
      <c r="V146" t="s">
        <v>970</v>
      </c>
      <c r="W146">
        <v>1.9</v>
      </c>
      <c r="X146" t="str">
        <f t="shared" si="22"/>
        <v>Low</v>
      </c>
      <c r="Y146" t="s">
        <v>1343</v>
      </c>
    </row>
    <row r="147" spans="1:25" x14ac:dyDescent="0.35">
      <c r="A147" t="s">
        <v>117</v>
      </c>
      <c r="B147" t="s">
        <v>491</v>
      </c>
      <c r="C147" t="s">
        <v>770</v>
      </c>
      <c r="D147" t="s">
        <v>775</v>
      </c>
      <c r="E147" s="1">
        <v>44775</v>
      </c>
      <c r="F147" t="s">
        <v>780</v>
      </c>
      <c r="G147">
        <v>7</v>
      </c>
      <c r="H147" t="str">
        <f t="shared" si="17"/>
        <v>Low Sales</v>
      </c>
      <c r="I147" t="str">
        <f t="shared" si="18"/>
        <v>Below Average</v>
      </c>
      <c r="J147" t="str">
        <f t="shared" si="15"/>
        <v>Average Peformer</v>
      </c>
      <c r="K147" s="8">
        <v>330</v>
      </c>
      <c r="L147" s="8">
        <v>2310</v>
      </c>
      <c r="M147" s="8" t="str">
        <f t="shared" si="19"/>
        <v>Maintain</v>
      </c>
      <c r="N147" s="8" t="str">
        <f t="shared" si="20"/>
        <v>Ineligible</v>
      </c>
      <c r="O147" s="8" t="str">
        <f t="shared" si="21"/>
        <v>Ineligible</v>
      </c>
      <c r="P147">
        <v>15</v>
      </c>
      <c r="Q147" s="9">
        <f t="shared" si="16"/>
        <v>0.15</v>
      </c>
      <c r="R147" s="8">
        <v>346.5</v>
      </c>
      <c r="S147">
        <v>1963.5</v>
      </c>
      <c r="T147" s="1">
        <v>45731</v>
      </c>
      <c r="U147" t="s">
        <v>784</v>
      </c>
      <c r="V147" t="s">
        <v>886</v>
      </c>
      <c r="W147">
        <v>3.3</v>
      </c>
      <c r="X147" t="str">
        <f t="shared" si="22"/>
        <v>High</v>
      </c>
      <c r="Y147" t="s">
        <v>1259</v>
      </c>
    </row>
    <row r="148" spans="1:25" x14ac:dyDescent="0.35">
      <c r="A148" t="s">
        <v>362</v>
      </c>
      <c r="B148" t="s">
        <v>736</v>
      </c>
      <c r="C148" t="s">
        <v>765</v>
      </c>
      <c r="D148" t="s">
        <v>772</v>
      </c>
      <c r="E148" s="1">
        <v>44778</v>
      </c>
      <c r="F148" t="s">
        <v>782</v>
      </c>
      <c r="G148">
        <v>9</v>
      </c>
      <c r="H148" t="str">
        <f t="shared" si="17"/>
        <v>Low Sales</v>
      </c>
      <c r="I148" t="str">
        <f t="shared" si="18"/>
        <v>Below Average</v>
      </c>
      <c r="J148" t="str">
        <f t="shared" si="15"/>
        <v>Average Peformer</v>
      </c>
      <c r="K148" s="8">
        <v>593</v>
      </c>
      <c r="L148" s="8">
        <v>5337</v>
      </c>
      <c r="M148" s="8" t="str">
        <f t="shared" si="19"/>
        <v>Maintain</v>
      </c>
      <c r="N148" s="8" t="str">
        <f t="shared" si="20"/>
        <v>Ineligible</v>
      </c>
      <c r="O148" s="8" t="str">
        <f t="shared" si="21"/>
        <v>Ineligible</v>
      </c>
      <c r="P148">
        <v>5</v>
      </c>
      <c r="Q148" s="9">
        <f t="shared" si="16"/>
        <v>0.05</v>
      </c>
      <c r="R148" s="8">
        <v>266.85000000000002</v>
      </c>
      <c r="S148">
        <v>5070.1499999999996</v>
      </c>
      <c r="T148" s="1">
        <v>45708</v>
      </c>
      <c r="U148" t="s">
        <v>783</v>
      </c>
      <c r="V148" t="s">
        <v>1130</v>
      </c>
      <c r="W148">
        <v>1.4</v>
      </c>
      <c r="X148" t="str">
        <f t="shared" si="22"/>
        <v>Low</v>
      </c>
      <c r="Y148" t="s">
        <v>1504</v>
      </c>
    </row>
    <row r="149" spans="1:25" x14ac:dyDescent="0.35">
      <c r="A149" t="s">
        <v>60</v>
      </c>
      <c r="B149" t="s">
        <v>434</v>
      </c>
      <c r="C149" t="s">
        <v>768</v>
      </c>
      <c r="D149" t="s">
        <v>771</v>
      </c>
      <c r="E149" s="1">
        <v>44783</v>
      </c>
      <c r="F149" t="s">
        <v>780</v>
      </c>
      <c r="G149">
        <v>3</v>
      </c>
      <c r="H149" t="str">
        <f t="shared" si="17"/>
        <v>Low Sales</v>
      </c>
      <c r="I149" t="str">
        <f t="shared" si="18"/>
        <v>Below Average</v>
      </c>
      <c r="J149" t="str">
        <f t="shared" si="15"/>
        <v>Average Peformer</v>
      </c>
      <c r="K149" s="8">
        <v>499</v>
      </c>
      <c r="L149" s="8">
        <v>1497</v>
      </c>
      <c r="M149" s="8" t="str">
        <f t="shared" si="19"/>
        <v>Redundant</v>
      </c>
      <c r="N149" s="8" t="str">
        <f t="shared" si="20"/>
        <v>Ineligible</v>
      </c>
      <c r="O149" s="8" t="str">
        <f t="shared" si="21"/>
        <v>Ineligible</v>
      </c>
      <c r="P149">
        <v>20</v>
      </c>
      <c r="Q149" s="9">
        <f t="shared" si="16"/>
        <v>0.2</v>
      </c>
      <c r="R149" s="8">
        <v>299.39999999999998</v>
      </c>
      <c r="S149">
        <v>1197.5999999999999</v>
      </c>
      <c r="T149" s="1">
        <v>45726</v>
      </c>
      <c r="U149" t="s">
        <v>783</v>
      </c>
      <c r="V149" t="s">
        <v>829</v>
      </c>
      <c r="W149">
        <v>4.7</v>
      </c>
      <c r="X149" t="str">
        <f t="shared" si="22"/>
        <v>High</v>
      </c>
      <c r="Y149" t="s">
        <v>1202</v>
      </c>
    </row>
    <row r="150" spans="1:25" x14ac:dyDescent="0.35">
      <c r="A150" t="s">
        <v>49</v>
      </c>
      <c r="B150" t="s">
        <v>423</v>
      </c>
      <c r="C150" t="s">
        <v>767</v>
      </c>
      <c r="D150" t="s">
        <v>774</v>
      </c>
      <c r="E150" s="1">
        <v>44788</v>
      </c>
      <c r="F150" t="s">
        <v>782</v>
      </c>
      <c r="G150">
        <v>17</v>
      </c>
      <c r="H150" t="str">
        <f t="shared" si="17"/>
        <v>Average Sales</v>
      </c>
      <c r="I150" t="str">
        <f t="shared" si="18"/>
        <v>Below Average</v>
      </c>
      <c r="J150" t="str">
        <f t="shared" si="15"/>
        <v>Poor Peformer</v>
      </c>
      <c r="K150" s="8">
        <v>664</v>
      </c>
      <c r="L150" s="8">
        <v>11288</v>
      </c>
      <c r="M150" s="8" t="str">
        <f t="shared" si="19"/>
        <v>Maintain</v>
      </c>
      <c r="N150" s="8" t="str">
        <f t="shared" si="20"/>
        <v>Ineligible</v>
      </c>
      <c r="O150" s="8" t="str">
        <f t="shared" si="21"/>
        <v>Ineligible</v>
      </c>
      <c r="P150">
        <v>20</v>
      </c>
      <c r="Q150" s="9">
        <f t="shared" si="16"/>
        <v>0.2</v>
      </c>
      <c r="R150" s="8">
        <v>2257.6</v>
      </c>
      <c r="S150">
        <v>9030.4</v>
      </c>
      <c r="T150" s="1">
        <v>45675</v>
      </c>
      <c r="U150" t="s">
        <v>783</v>
      </c>
      <c r="V150" t="s">
        <v>818</v>
      </c>
      <c r="W150">
        <v>3.3</v>
      </c>
      <c r="X150" t="str">
        <f t="shared" si="22"/>
        <v>High</v>
      </c>
      <c r="Y150" t="s">
        <v>1191</v>
      </c>
    </row>
    <row r="151" spans="1:25" x14ac:dyDescent="0.35">
      <c r="A151" t="s">
        <v>109</v>
      </c>
      <c r="B151" t="s">
        <v>483</v>
      </c>
      <c r="C151" t="s">
        <v>766</v>
      </c>
      <c r="D151" t="s">
        <v>773</v>
      </c>
      <c r="E151" s="1">
        <v>44791</v>
      </c>
      <c r="F151" t="s">
        <v>781</v>
      </c>
      <c r="G151">
        <v>49</v>
      </c>
      <c r="H151" t="str">
        <f t="shared" si="17"/>
        <v>High Sales</v>
      </c>
      <c r="I151" t="str">
        <f t="shared" si="18"/>
        <v>Above Average</v>
      </c>
      <c r="J151" t="str">
        <f t="shared" si="15"/>
        <v>Poor Peformer</v>
      </c>
      <c r="K151" s="8">
        <v>1308</v>
      </c>
      <c r="L151" s="8">
        <v>64092</v>
      </c>
      <c r="M151" s="8" t="str">
        <f t="shared" si="19"/>
        <v>Maintain</v>
      </c>
      <c r="N151" s="8" t="str">
        <f t="shared" si="20"/>
        <v>Eligible</v>
      </c>
      <c r="O151" s="8" t="str">
        <f t="shared" si="21"/>
        <v>Eligible</v>
      </c>
      <c r="P151">
        <v>0</v>
      </c>
      <c r="Q151" s="9">
        <f t="shared" si="16"/>
        <v>0</v>
      </c>
      <c r="R151" s="8">
        <v>0</v>
      </c>
      <c r="S151">
        <v>64092</v>
      </c>
      <c r="T151" s="1">
        <v>45456</v>
      </c>
      <c r="U151" t="s">
        <v>784</v>
      </c>
      <c r="V151" t="s">
        <v>878</v>
      </c>
      <c r="W151">
        <v>4.2</v>
      </c>
      <c r="X151" t="str">
        <f t="shared" si="22"/>
        <v>High</v>
      </c>
      <c r="Y151" t="s">
        <v>1251</v>
      </c>
    </row>
    <row r="152" spans="1:25" x14ac:dyDescent="0.35">
      <c r="A152" t="s">
        <v>53</v>
      </c>
      <c r="B152" t="s">
        <v>427</v>
      </c>
      <c r="C152" t="s">
        <v>766</v>
      </c>
      <c r="D152" t="s">
        <v>772</v>
      </c>
      <c r="E152" s="1">
        <v>44793</v>
      </c>
      <c r="F152" t="s">
        <v>777</v>
      </c>
      <c r="G152">
        <v>40</v>
      </c>
      <c r="H152" t="str">
        <f t="shared" si="17"/>
        <v>High Sales</v>
      </c>
      <c r="I152" t="str">
        <f t="shared" si="18"/>
        <v>Above Average</v>
      </c>
      <c r="J152" t="str">
        <f t="shared" si="15"/>
        <v>Average Peformer</v>
      </c>
      <c r="K152" s="8">
        <v>130</v>
      </c>
      <c r="L152" s="8">
        <v>5200</v>
      </c>
      <c r="M152" s="8" t="str">
        <f t="shared" si="19"/>
        <v>Maintain</v>
      </c>
      <c r="N152" s="8" t="str">
        <f t="shared" si="20"/>
        <v>Ineligible</v>
      </c>
      <c r="O152" s="8" t="str">
        <f t="shared" si="21"/>
        <v>Ineligible</v>
      </c>
      <c r="P152">
        <v>10</v>
      </c>
      <c r="Q152" s="9">
        <f t="shared" si="16"/>
        <v>0.1</v>
      </c>
      <c r="R152" s="8">
        <v>520</v>
      </c>
      <c r="S152">
        <v>4680</v>
      </c>
      <c r="T152" s="1">
        <v>45514</v>
      </c>
      <c r="U152" t="s">
        <v>784</v>
      </c>
      <c r="V152" t="s">
        <v>822</v>
      </c>
      <c r="W152">
        <v>4.3</v>
      </c>
      <c r="X152" t="str">
        <f t="shared" si="22"/>
        <v>High</v>
      </c>
      <c r="Y152" t="s">
        <v>1195</v>
      </c>
    </row>
    <row r="153" spans="1:25" x14ac:dyDescent="0.35">
      <c r="A153" t="s">
        <v>350</v>
      </c>
      <c r="B153" t="s">
        <v>724</v>
      </c>
      <c r="C153" t="s">
        <v>770</v>
      </c>
      <c r="D153" t="s">
        <v>772</v>
      </c>
      <c r="E153" s="1">
        <v>44801</v>
      </c>
      <c r="F153" t="s">
        <v>782</v>
      </c>
      <c r="G153">
        <v>38</v>
      </c>
      <c r="H153" t="str">
        <f t="shared" si="17"/>
        <v>High Sales</v>
      </c>
      <c r="I153" t="str">
        <f t="shared" si="18"/>
        <v>Above Average</v>
      </c>
      <c r="J153" t="str">
        <f t="shared" si="15"/>
        <v>Poor Peformer</v>
      </c>
      <c r="K153" s="8">
        <v>1075</v>
      </c>
      <c r="L153" s="8">
        <v>40850</v>
      </c>
      <c r="M153" s="8" t="str">
        <f t="shared" si="19"/>
        <v>Maintain</v>
      </c>
      <c r="N153" s="8" t="str">
        <f t="shared" si="20"/>
        <v>Ineligible</v>
      </c>
      <c r="O153" s="8" t="str">
        <f t="shared" si="21"/>
        <v>Ineligible</v>
      </c>
      <c r="P153">
        <v>15</v>
      </c>
      <c r="Q153" s="9">
        <f t="shared" si="16"/>
        <v>0.15</v>
      </c>
      <c r="R153" s="8">
        <v>6127.5</v>
      </c>
      <c r="S153">
        <v>34722.5</v>
      </c>
      <c r="T153" s="1">
        <v>45672</v>
      </c>
      <c r="U153" t="s">
        <v>784</v>
      </c>
      <c r="V153" t="s">
        <v>1118</v>
      </c>
      <c r="W153">
        <v>3.1</v>
      </c>
      <c r="X153" t="str">
        <f t="shared" si="22"/>
        <v>High</v>
      </c>
      <c r="Y153" t="s">
        <v>1492</v>
      </c>
    </row>
    <row r="154" spans="1:25" x14ac:dyDescent="0.35">
      <c r="A154" t="s">
        <v>352</v>
      </c>
      <c r="B154" t="s">
        <v>726</v>
      </c>
      <c r="C154" t="s">
        <v>769</v>
      </c>
      <c r="D154" t="s">
        <v>771</v>
      </c>
      <c r="E154" s="1">
        <v>44801</v>
      </c>
      <c r="F154" t="s">
        <v>782</v>
      </c>
      <c r="G154">
        <v>29</v>
      </c>
      <c r="H154" t="str">
        <f t="shared" si="17"/>
        <v>Average Sales</v>
      </c>
      <c r="I154" t="str">
        <f t="shared" si="18"/>
        <v>Above Average</v>
      </c>
      <c r="J154" t="str">
        <f t="shared" si="15"/>
        <v>Average Peformer</v>
      </c>
      <c r="K154" s="8">
        <v>1238</v>
      </c>
      <c r="L154" s="8">
        <v>35902</v>
      </c>
      <c r="M154" s="8" t="str">
        <f t="shared" si="19"/>
        <v>Maintain</v>
      </c>
      <c r="N154" s="8" t="str">
        <f t="shared" si="20"/>
        <v>Ineligible</v>
      </c>
      <c r="O154" s="8" t="str">
        <f t="shared" si="21"/>
        <v>Ineligible</v>
      </c>
      <c r="P154">
        <v>20</v>
      </c>
      <c r="Q154" s="9">
        <f t="shared" si="16"/>
        <v>0.2</v>
      </c>
      <c r="R154" s="8">
        <v>7180.4</v>
      </c>
      <c r="S154">
        <v>28721.599999999999</v>
      </c>
      <c r="T154" s="1">
        <v>45806</v>
      </c>
      <c r="U154" t="s">
        <v>785</v>
      </c>
      <c r="V154" t="s">
        <v>1120</v>
      </c>
      <c r="W154">
        <v>3.6</v>
      </c>
      <c r="X154" t="str">
        <f t="shared" si="22"/>
        <v>High</v>
      </c>
      <c r="Y154" t="s">
        <v>1494</v>
      </c>
    </row>
    <row r="155" spans="1:25" x14ac:dyDescent="0.35">
      <c r="A155" t="s">
        <v>130</v>
      </c>
      <c r="B155" t="s">
        <v>504</v>
      </c>
      <c r="C155" t="s">
        <v>765</v>
      </c>
      <c r="D155" t="s">
        <v>771</v>
      </c>
      <c r="E155" s="1">
        <v>44804</v>
      </c>
      <c r="F155" t="s">
        <v>776</v>
      </c>
      <c r="G155">
        <v>16</v>
      </c>
      <c r="H155" t="str">
        <f t="shared" si="17"/>
        <v>Average Sales</v>
      </c>
      <c r="I155" t="str">
        <f t="shared" si="18"/>
        <v>Below Average</v>
      </c>
      <c r="J155" t="str">
        <f t="shared" si="15"/>
        <v>Average Peformer</v>
      </c>
      <c r="K155" s="8">
        <v>720</v>
      </c>
      <c r="L155" s="8">
        <v>11520</v>
      </c>
      <c r="M155" s="8" t="str">
        <f t="shared" si="19"/>
        <v>Maintain</v>
      </c>
      <c r="N155" s="8" t="str">
        <f t="shared" si="20"/>
        <v>Ineligible</v>
      </c>
      <c r="O155" s="8" t="str">
        <f t="shared" si="21"/>
        <v>Ineligible</v>
      </c>
      <c r="P155">
        <v>0</v>
      </c>
      <c r="Q155" s="9">
        <f t="shared" si="16"/>
        <v>0</v>
      </c>
      <c r="R155" s="8">
        <v>0</v>
      </c>
      <c r="S155">
        <v>11520</v>
      </c>
      <c r="T155" s="1">
        <v>45738</v>
      </c>
      <c r="U155" t="s">
        <v>783</v>
      </c>
      <c r="V155" t="s">
        <v>899</v>
      </c>
      <c r="W155">
        <v>4.0999999999999996</v>
      </c>
      <c r="X155" t="str">
        <f t="shared" si="22"/>
        <v>High</v>
      </c>
      <c r="Y155" t="s">
        <v>1272</v>
      </c>
    </row>
    <row r="156" spans="1:25" x14ac:dyDescent="0.35">
      <c r="A156" t="s">
        <v>322</v>
      </c>
      <c r="B156" t="s">
        <v>696</v>
      </c>
      <c r="C156" t="s">
        <v>770</v>
      </c>
      <c r="D156" t="s">
        <v>772</v>
      </c>
      <c r="E156" s="1">
        <v>44807</v>
      </c>
      <c r="F156" t="s">
        <v>778</v>
      </c>
      <c r="G156">
        <v>43</v>
      </c>
      <c r="H156" t="str">
        <f t="shared" si="17"/>
        <v>High Sales</v>
      </c>
      <c r="I156" t="str">
        <f t="shared" si="18"/>
        <v>Above Average</v>
      </c>
      <c r="J156" t="str">
        <f t="shared" si="15"/>
        <v>Average Peformer</v>
      </c>
      <c r="K156" s="8">
        <v>837</v>
      </c>
      <c r="L156" s="8">
        <v>35991</v>
      </c>
      <c r="M156" s="8" t="str">
        <f t="shared" si="19"/>
        <v>Maintain</v>
      </c>
      <c r="N156" s="8" t="str">
        <f t="shared" si="20"/>
        <v>Ineligible</v>
      </c>
      <c r="O156" s="8" t="str">
        <f t="shared" si="21"/>
        <v>Eligible</v>
      </c>
      <c r="P156">
        <v>20</v>
      </c>
      <c r="Q156" s="9">
        <f t="shared" si="16"/>
        <v>0.2</v>
      </c>
      <c r="R156" s="8">
        <v>7198.2</v>
      </c>
      <c r="S156">
        <v>28792.799999999999</v>
      </c>
      <c r="T156" s="1">
        <v>45671</v>
      </c>
      <c r="U156" t="s">
        <v>784</v>
      </c>
      <c r="V156" t="s">
        <v>1090</v>
      </c>
      <c r="W156">
        <v>3.8</v>
      </c>
      <c r="X156" t="str">
        <f t="shared" si="22"/>
        <v>High</v>
      </c>
      <c r="Y156" t="s">
        <v>1464</v>
      </c>
    </row>
    <row r="157" spans="1:25" x14ac:dyDescent="0.35">
      <c r="A157" t="s">
        <v>103</v>
      </c>
      <c r="B157" t="s">
        <v>477</v>
      </c>
      <c r="C157" t="s">
        <v>770</v>
      </c>
      <c r="D157" t="s">
        <v>772</v>
      </c>
      <c r="E157" s="1">
        <v>44815</v>
      </c>
      <c r="F157" t="s">
        <v>780</v>
      </c>
      <c r="G157">
        <v>44</v>
      </c>
      <c r="H157" t="str">
        <f t="shared" si="17"/>
        <v>High Sales</v>
      </c>
      <c r="I157" t="str">
        <f t="shared" si="18"/>
        <v>Above Average</v>
      </c>
      <c r="J157" t="str">
        <f t="shared" si="15"/>
        <v>Poor Peformer</v>
      </c>
      <c r="K157" s="8">
        <v>409</v>
      </c>
      <c r="L157" s="8">
        <v>17996</v>
      </c>
      <c r="M157" s="8" t="str">
        <f t="shared" si="19"/>
        <v>Maintain</v>
      </c>
      <c r="N157" s="8" t="str">
        <f t="shared" si="20"/>
        <v>Ineligible</v>
      </c>
      <c r="O157" s="8" t="str">
        <f t="shared" si="21"/>
        <v>Eligible</v>
      </c>
      <c r="P157">
        <v>5</v>
      </c>
      <c r="Q157" s="9">
        <f t="shared" si="16"/>
        <v>0.05</v>
      </c>
      <c r="R157" s="8">
        <v>899.8</v>
      </c>
      <c r="S157">
        <v>17096.2</v>
      </c>
      <c r="T157" s="1">
        <v>45522</v>
      </c>
      <c r="U157" t="s">
        <v>783</v>
      </c>
      <c r="V157" t="s">
        <v>872</v>
      </c>
      <c r="W157">
        <v>3.7</v>
      </c>
      <c r="X157" t="str">
        <f t="shared" si="22"/>
        <v>High</v>
      </c>
      <c r="Y157" t="s">
        <v>1245</v>
      </c>
    </row>
    <row r="158" spans="1:25" x14ac:dyDescent="0.35">
      <c r="A158" t="s">
        <v>216</v>
      </c>
      <c r="B158" t="s">
        <v>590</v>
      </c>
      <c r="C158" t="s">
        <v>769</v>
      </c>
      <c r="D158" t="s">
        <v>773</v>
      </c>
      <c r="E158" s="1">
        <v>44818</v>
      </c>
      <c r="F158" t="s">
        <v>780</v>
      </c>
      <c r="G158">
        <v>25</v>
      </c>
      <c r="H158" t="str">
        <f t="shared" si="17"/>
        <v>Average Sales</v>
      </c>
      <c r="I158" t="str">
        <f t="shared" si="18"/>
        <v>Below Average</v>
      </c>
      <c r="J158" t="str">
        <f t="shared" si="15"/>
        <v>High Peformer</v>
      </c>
      <c r="K158" s="8">
        <v>450</v>
      </c>
      <c r="L158" s="8">
        <v>11250</v>
      </c>
      <c r="M158" s="8" t="str">
        <f t="shared" si="19"/>
        <v>Maintain</v>
      </c>
      <c r="N158" s="8" t="str">
        <f t="shared" si="20"/>
        <v>Ineligible</v>
      </c>
      <c r="O158" s="8" t="str">
        <f t="shared" si="21"/>
        <v>Ineligible</v>
      </c>
      <c r="P158">
        <v>15</v>
      </c>
      <c r="Q158" s="9">
        <f t="shared" si="16"/>
        <v>0.15</v>
      </c>
      <c r="R158" s="8">
        <v>1687.5</v>
      </c>
      <c r="S158">
        <v>9562.5</v>
      </c>
      <c r="T158" s="1">
        <v>45455</v>
      </c>
      <c r="U158" t="s">
        <v>784</v>
      </c>
      <c r="V158" t="s">
        <v>985</v>
      </c>
      <c r="W158">
        <v>4.4000000000000004</v>
      </c>
      <c r="X158" t="str">
        <f t="shared" si="22"/>
        <v>High</v>
      </c>
      <c r="Y158" t="s">
        <v>1358</v>
      </c>
    </row>
    <row r="159" spans="1:25" x14ac:dyDescent="0.35">
      <c r="A159" t="s">
        <v>382</v>
      </c>
      <c r="B159" t="s">
        <v>756</v>
      </c>
      <c r="C159" t="s">
        <v>767</v>
      </c>
      <c r="D159" t="s">
        <v>772</v>
      </c>
      <c r="E159" s="1">
        <v>44824</v>
      </c>
      <c r="F159" t="s">
        <v>781</v>
      </c>
      <c r="G159">
        <v>49</v>
      </c>
      <c r="H159" t="str">
        <f t="shared" si="17"/>
        <v>High Sales</v>
      </c>
      <c r="I159" t="str">
        <f t="shared" si="18"/>
        <v>Above Average</v>
      </c>
      <c r="J159" t="str">
        <f t="shared" si="15"/>
        <v>Average Peformer</v>
      </c>
      <c r="K159" s="8">
        <v>337</v>
      </c>
      <c r="L159" s="8">
        <v>16513</v>
      </c>
      <c r="M159" s="8" t="str">
        <f t="shared" si="19"/>
        <v>Maintain</v>
      </c>
      <c r="N159" s="8" t="str">
        <f t="shared" si="20"/>
        <v>Ineligible</v>
      </c>
      <c r="O159" s="8" t="str">
        <f t="shared" si="21"/>
        <v>Eligible</v>
      </c>
      <c r="P159">
        <v>10</v>
      </c>
      <c r="Q159" s="9">
        <f t="shared" si="16"/>
        <v>0.1</v>
      </c>
      <c r="R159" s="8">
        <v>1651.3</v>
      </c>
      <c r="S159">
        <v>14861.7</v>
      </c>
      <c r="T159" s="1">
        <v>45632</v>
      </c>
      <c r="U159" t="s">
        <v>784</v>
      </c>
      <c r="V159" t="s">
        <v>1150</v>
      </c>
      <c r="W159">
        <v>4.5999999999999996</v>
      </c>
      <c r="X159" t="str">
        <f t="shared" si="22"/>
        <v>High</v>
      </c>
      <c r="Y159" t="s">
        <v>1524</v>
      </c>
    </row>
    <row r="160" spans="1:25" x14ac:dyDescent="0.35">
      <c r="A160" t="s">
        <v>285</v>
      </c>
      <c r="B160" t="s">
        <v>659</v>
      </c>
      <c r="C160" t="s">
        <v>766</v>
      </c>
      <c r="D160" t="s">
        <v>773</v>
      </c>
      <c r="E160" s="1">
        <v>44832</v>
      </c>
      <c r="F160" t="s">
        <v>780</v>
      </c>
      <c r="G160">
        <v>43</v>
      </c>
      <c r="H160" t="str">
        <f t="shared" si="17"/>
        <v>High Sales</v>
      </c>
      <c r="I160" t="str">
        <f t="shared" si="18"/>
        <v>Above Average</v>
      </c>
      <c r="J160" t="str">
        <f t="shared" si="15"/>
        <v>Average Peformer</v>
      </c>
      <c r="K160" s="8">
        <v>854</v>
      </c>
      <c r="L160" s="8">
        <v>36722</v>
      </c>
      <c r="M160" s="8" t="str">
        <f t="shared" si="19"/>
        <v>Maintain</v>
      </c>
      <c r="N160" s="8" t="str">
        <f t="shared" si="20"/>
        <v>Ineligible</v>
      </c>
      <c r="O160" s="8" t="str">
        <f t="shared" si="21"/>
        <v>Eligible</v>
      </c>
      <c r="P160">
        <v>10</v>
      </c>
      <c r="Q160" s="9">
        <f t="shared" si="16"/>
        <v>0.1</v>
      </c>
      <c r="R160" s="8">
        <v>3672.2</v>
      </c>
      <c r="S160">
        <v>33049.800000000003</v>
      </c>
      <c r="T160" s="1">
        <v>45781</v>
      </c>
      <c r="U160" t="s">
        <v>783</v>
      </c>
      <c r="V160" t="s">
        <v>1053</v>
      </c>
      <c r="W160">
        <v>3.8</v>
      </c>
      <c r="X160" t="str">
        <f t="shared" si="22"/>
        <v>High</v>
      </c>
      <c r="Y160" t="s">
        <v>1427</v>
      </c>
    </row>
    <row r="161" spans="1:25" x14ac:dyDescent="0.35">
      <c r="A161" t="s">
        <v>212</v>
      </c>
      <c r="B161" t="s">
        <v>586</v>
      </c>
      <c r="C161" t="s">
        <v>766</v>
      </c>
      <c r="D161" t="s">
        <v>771</v>
      </c>
      <c r="E161" s="1">
        <v>44839</v>
      </c>
      <c r="F161" t="s">
        <v>778</v>
      </c>
      <c r="G161">
        <v>50</v>
      </c>
      <c r="H161" t="str">
        <f t="shared" si="17"/>
        <v>High Sales</v>
      </c>
      <c r="I161" t="str">
        <f t="shared" si="18"/>
        <v>Above Average</v>
      </c>
      <c r="J161" t="str">
        <f t="shared" ref="J161:J224" si="23">IF(AND(C131 = "Sales", L131&gt;30000), "High Peformer", IF(L131&gt;10000, "Average Peformer", "Poor Peformer" ))</f>
        <v>Average Peformer</v>
      </c>
      <c r="K161" s="8">
        <v>731</v>
      </c>
      <c r="L161" s="8">
        <v>36550</v>
      </c>
      <c r="M161" s="8" t="str">
        <f t="shared" si="19"/>
        <v>Maintain</v>
      </c>
      <c r="N161" s="8" t="str">
        <f t="shared" si="20"/>
        <v>Ineligible</v>
      </c>
      <c r="O161" s="8" t="str">
        <f t="shared" si="21"/>
        <v>Eligible</v>
      </c>
      <c r="P161">
        <v>10</v>
      </c>
      <c r="Q161" s="9">
        <f t="shared" si="16"/>
        <v>0.1</v>
      </c>
      <c r="R161" s="8">
        <v>3655</v>
      </c>
      <c r="S161">
        <v>32895</v>
      </c>
      <c r="T161" s="1">
        <v>45686</v>
      </c>
      <c r="U161" t="s">
        <v>785</v>
      </c>
      <c r="V161" t="s">
        <v>981</v>
      </c>
      <c r="W161">
        <v>1</v>
      </c>
      <c r="X161" t="str">
        <f t="shared" si="22"/>
        <v>Low</v>
      </c>
      <c r="Y161" t="s">
        <v>1354</v>
      </c>
    </row>
    <row r="162" spans="1:25" x14ac:dyDescent="0.35">
      <c r="A162" t="s">
        <v>328</v>
      </c>
      <c r="B162" t="s">
        <v>702</v>
      </c>
      <c r="C162" t="s">
        <v>770</v>
      </c>
      <c r="D162" t="s">
        <v>771</v>
      </c>
      <c r="E162" s="1">
        <v>44847</v>
      </c>
      <c r="F162" t="s">
        <v>776</v>
      </c>
      <c r="G162">
        <v>45</v>
      </c>
      <c r="H162" t="str">
        <f t="shared" si="17"/>
        <v>High Sales</v>
      </c>
      <c r="I162" t="str">
        <f t="shared" si="18"/>
        <v>Above Average</v>
      </c>
      <c r="J162" t="str">
        <f t="shared" si="23"/>
        <v>Average Peformer</v>
      </c>
      <c r="K162" s="8">
        <v>1281</v>
      </c>
      <c r="L162" s="8">
        <v>57645</v>
      </c>
      <c r="M162" s="8" t="str">
        <f t="shared" si="19"/>
        <v>Maintain</v>
      </c>
      <c r="N162" s="8" t="str">
        <f t="shared" si="20"/>
        <v>Eligible</v>
      </c>
      <c r="O162" s="8" t="str">
        <f t="shared" si="21"/>
        <v>Eligible</v>
      </c>
      <c r="P162">
        <v>10</v>
      </c>
      <c r="Q162" s="9">
        <f t="shared" si="16"/>
        <v>0.1</v>
      </c>
      <c r="R162" s="8">
        <v>5764.5</v>
      </c>
      <c r="S162">
        <v>51880.5</v>
      </c>
      <c r="T162" s="1">
        <v>45788</v>
      </c>
      <c r="U162" t="s">
        <v>785</v>
      </c>
      <c r="V162" t="s">
        <v>1096</v>
      </c>
      <c r="W162">
        <v>3.2</v>
      </c>
      <c r="X162" t="str">
        <f t="shared" si="22"/>
        <v>High</v>
      </c>
      <c r="Y162" t="s">
        <v>1470</v>
      </c>
    </row>
    <row r="163" spans="1:25" x14ac:dyDescent="0.35">
      <c r="A163" t="s">
        <v>313</v>
      </c>
      <c r="B163" t="s">
        <v>687</v>
      </c>
      <c r="C163" t="s">
        <v>768</v>
      </c>
      <c r="D163" t="s">
        <v>772</v>
      </c>
      <c r="E163" s="1">
        <v>44850</v>
      </c>
      <c r="F163" t="s">
        <v>777</v>
      </c>
      <c r="G163">
        <v>26</v>
      </c>
      <c r="H163" t="str">
        <f t="shared" si="17"/>
        <v>Average Sales</v>
      </c>
      <c r="I163" t="str">
        <f t="shared" si="18"/>
        <v>Above Average</v>
      </c>
      <c r="J163" t="str">
        <f t="shared" si="23"/>
        <v>Average Peformer</v>
      </c>
      <c r="K163" s="8">
        <v>1243</v>
      </c>
      <c r="L163" s="8">
        <v>32318</v>
      </c>
      <c r="M163" s="8" t="str">
        <f t="shared" si="19"/>
        <v>Maintain</v>
      </c>
      <c r="N163" s="8" t="str">
        <f t="shared" si="20"/>
        <v>Ineligible</v>
      </c>
      <c r="O163" s="8" t="str">
        <f t="shared" si="21"/>
        <v>Ineligible</v>
      </c>
      <c r="P163">
        <v>5</v>
      </c>
      <c r="Q163" s="9">
        <f t="shared" si="16"/>
        <v>0.05</v>
      </c>
      <c r="R163" s="8">
        <v>1615.9</v>
      </c>
      <c r="S163">
        <v>30702.1</v>
      </c>
      <c r="T163" s="1">
        <v>45742</v>
      </c>
      <c r="U163" t="s">
        <v>784</v>
      </c>
      <c r="V163" t="s">
        <v>1081</v>
      </c>
      <c r="W163">
        <v>2.7</v>
      </c>
      <c r="X163" t="str">
        <f t="shared" si="22"/>
        <v>Low</v>
      </c>
      <c r="Y163" t="s">
        <v>1455</v>
      </c>
    </row>
    <row r="164" spans="1:25" x14ac:dyDescent="0.35">
      <c r="A164" t="s">
        <v>188</v>
      </c>
      <c r="B164" t="s">
        <v>562</v>
      </c>
      <c r="C164" t="s">
        <v>769</v>
      </c>
      <c r="D164" t="s">
        <v>771</v>
      </c>
      <c r="E164" s="1">
        <v>44857</v>
      </c>
      <c r="F164" t="s">
        <v>779</v>
      </c>
      <c r="G164">
        <v>28</v>
      </c>
      <c r="H164" t="str">
        <f t="shared" si="17"/>
        <v>Average Sales</v>
      </c>
      <c r="I164" t="str">
        <f t="shared" si="18"/>
        <v>Above Average</v>
      </c>
      <c r="J164" t="str">
        <f t="shared" si="23"/>
        <v>Average Peformer</v>
      </c>
      <c r="K164" s="8">
        <v>653</v>
      </c>
      <c r="L164" s="8">
        <v>18284</v>
      </c>
      <c r="M164" s="8" t="str">
        <f t="shared" si="19"/>
        <v>Maintain</v>
      </c>
      <c r="N164" s="8" t="str">
        <f t="shared" si="20"/>
        <v>Ineligible</v>
      </c>
      <c r="O164" s="8" t="str">
        <f t="shared" si="21"/>
        <v>Ineligible</v>
      </c>
      <c r="P164">
        <v>5</v>
      </c>
      <c r="Q164" s="9">
        <f t="shared" si="16"/>
        <v>0.05</v>
      </c>
      <c r="R164" s="8">
        <v>914.2</v>
      </c>
      <c r="S164">
        <v>17369.8</v>
      </c>
      <c r="T164" s="1">
        <v>45540</v>
      </c>
      <c r="U164" t="s">
        <v>783</v>
      </c>
      <c r="V164" t="s">
        <v>957</v>
      </c>
      <c r="W164">
        <v>2.5</v>
      </c>
      <c r="X164" t="str">
        <f t="shared" si="22"/>
        <v>Low</v>
      </c>
      <c r="Y164" t="s">
        <v>1330</v>
      </c>
    </row>
    <row r="165" spans="1:25" x14ac:dyDescent="0.35">
      <c r="A165" t="s">
        <v>17</v>
      </c>
      <c r="B165" t="s">
        <v>391</v>
      </c>
      <c r="C165" t="s">
        <v>765</v>
      </c>
      <c r="D165" t="s">
        <v>771</v>
      </c>
      <c r="E165" s="1">
        <v>44858</v>
      </c>
      <c r="F165" t="s">
        <v>776</v>
      </c>
      <c r="G165">
        <v>31</v>
      </c>
      <c r="H165" t="str">
        <f t="shared" si="17"/>
        <v>High Sales</v>
      </c>
      <c r="I165" t="str">
        <f t="shared" si="18"/>
        <v>Above Average</v>
      </c>
      <c r="J165" t="str">
        <f t="shared" si="23"/>
        <v>Average Peformer</v>
      </c>
      <c r="K165" s="8">
        <v>908</v>
      </c>
      <c r="L165" s="8">
        <v>28148</v>
      </c>
      <c r="M165" s="8" t="str">
        <f t="shared" si="19"/>
        <v>Maintain</v>
      </c>
      <c r="N165" s="8" t="str">
        <f t="shared" si="20"/>
        <v>Ineligible</v>
      </c>
      <c r="O165" s="8" t="str">
        <f t="shared" si="21"/>
        <v>Ineligible</v>
      </c>
      <c r="P165">
        <v>10</v>
      </c>
      <c r="Q165" s="9">
        <f t="shared" si="16"/>
        <v>0.1</v>
      </c>
      <c r="R165" s="8">
        <v>2814.8</v>
      </c>
      <c r="S165">
        <v>25333.200000000001</v>
      </c>
      <c r="T165" s="1">
        <v>45511</v>
      </c>
      <c r="U165" t="s">
        <v>783</v>
      </c>
      <c r="V165" t="s">
        <v>786</v>
      </c>
      <c r="W165">
        <v>3.6</v>
      </c>
      <c r="X165" t="str">
        <f t="shared" si="22"/>
        <v>High</v>
      </c>
      <c r="Y165" t="s">
        <v>1159</v>
      </c>
    </row>
    <row r="166" spans="1:25" x14ac:dyDescent="0.35">
      <c r="A166" t="s">
        <v>83</v>
      </c>
      <c r="B166" t="s">
        <v>457</v>
      </c>
      <c r="C166" t="s">
        <v>766</v>
      </c>
      <c r="D166" t="s">
        <v>771</v>
      </c>
      <c r="E166" s="1">
        <v>44861</v>
      </c>
      <c r="F166" t="s">
        <v>777</v>
      </c>
      <c r="G166">
        <v>50</v>
      </c>
      <c r="H166" t="str">
        <f t="shared" si="17"/>
        <v>High Sales</v>
      </c>
      <c r="I166" t="str">
        <f t="shared" si="18"/>
        <v>Above Average</v>
      </c>
      <c r="J166" t="str">
        <f t="shared" si="23"/>
        <v>Average Peformer</v>
      </c>
      <c r="K166" s="8">
        <v>1223</v>
      </c>
      <c r="L166" s="8">
        <v>61150</v>
      </c>
      <c r="M166" s="8" t="str">
        <f t="shared" si="19"/>
        <v>Maintain</v>
      </c>
      <c r="N166" s="8" t="str">
        <f t="shared" si="20"/>
        <v>Eligible</v>
      </c>
      <c r="O166" s="8" t="str">
        <f t="shared" si="21"/>
        <v>Eligible</v>
      </c>
      <c r="P166">
        <v>5</v>
      </c>
      <c r="Q166" s="9">
        <f t="shared" si="16"/>
        <v>0.05</v>
      </c>
      <c r="R166" s="8">
        <v>3057.5</v>
      </c>
      <c r="S166">
        <v>58092.5</v>
      </c>
      <c r="T166" s="1">
        <v>45807</v>
      </c>
      <c r="U166" t="s">
        <v>783</v>
      </c>
      <c r="V166" t="s">
        <v>852</v>
      </c>
      <c r="W166">
        <v>2.6</v>
      </c>
      <c r="X166" t="str">
        <f t="shared" si="22"/>
        <v>Low</v>
      </c>
      <c r="Y166" t="s">
        <v>1225</v>
      </c>
    </row>
    <row r="167" spans="1:25" x14ac:dyDescent="0.35">
      <c r="A167" t="s">
        <v>224</v>
      </c>
      <c r="B167" t="s">
        <v>598</v>
      </c>
      <c r="C167" t="s">
        <v>770</v>
      </c>
      <c r="D167" t="s">
        <v>772</v>
      </c>
      <c r="E167" s="1">
        <v>44861</v>
      </c>
      <c r="F167" t="s">
        <v>780</v>
      </c>
      <c r="G167">
        <v>44</v>
      </c>
      <c r="H167" t="str">
        <f t="shared" si="17"/>
        <v>High Sales</v>
      </c>
      <c r="I167" t="str">
        <f t="shared" si="18"/>
        <v>Above Average</v>
      </c>
      <c r="J167" t="str">
        <f t="shared" si="23"/>
        <v>Average Peformer</v>
      </c>
      <c r="K167" s="8">
        <v>721</v>
      </c>
      <c r="L167" s="8">
        <v>31724</v>
      </c>
      <c r="M167" s="8" t="str">
        <f t="shared" si="19"/>
        <v>Maintain</v>
      </c>
      <c r="N167" s="8" t="str">
        <f t="shared" si="20"/>
        <v>Ineligible</v>
      </c>
      <c r="O167" s="8" t="str">
        <f t="shared" si="21"/>
        <v>Eligible</v>
      </c>
      <c r="P167">
        <v>0</v>
      </c>
      <c r="Q167" s="9">
        <f t="shared" si="16"/>
        <v>0</v>
      </c>
      <c r="R167" s="8">
        <v>0</v>
      </c>
      <c r="S167">
        <v>31724</v>
      </c>
      <c r="T167" s="1">
        <v>45454</v>
      </c>
      <c r="U167" t="s">
        <v>784</v>
      </c>
      <c r="V167" t="s">
        <v>993</v>
      </c>
      <c r="W167">
        <v>2.5</v>
      </c>
      <c r="X167" t="str">
        <f t="shared" si="22"/>
        <v>Low</v>
      </c>
      <c r="Y167" t="s">
        <v>1366</v>
      </c>
    </row>
    <row r="168" spans="1:25" x14ac:dyDescent="0.35">
      <c r="A168" t="s">
        <v>133</v>
      </c>
      <c r="B168" t="s">
        <v>507</v>
      </c>
      <c r="C168" t="s">
        <v>770</v>
      </c>
      <c r="D168" t="s">
        <v>772</v>
      </c>
      <c r="E168" s="1">
        <v>44869</v>
      </c>
      <c r="F168" t="s">
        <v>776</v>
      </c>
      <c r="G168">
        <v>30</v>
      </c>
      <c r="H168" t="str">
        <f t="shared" si="17"/>
        <v>High Sales</v>
      </c>
      <c r="I168" t="str">
        <f t="shared" si="18"/>
        <v>Above Average</v>
      </c>
      <c r="J168" t="str">
        <f t="shared" si="23"/>
        <v>Average Peformer</v>
      </c>
      <c r="K168" s="8">
        <v>689</v>
      </c>
      <c r="L168" s="8">
        <v>20670</v>
      </c>
      <c r="M168" s="8" t="str">
        <f t="shared" si="19"/>
        <v>Maintain</v>
      </c>
      <c r="N168" s="8" t="str">
        <f t="shared" si="20"/>
        <v>Ineligible</v>
      </c>
      <c r="O168" s="8" t="str">
        <f t="shared" si="21"/>
        <v>Ineligible</v>
      </c>
      <c r="P168">
        <v>15</v>
      </c>
      <c r="Q168" s="9">
        <f t="shared" si="16"/>
        <v>0.15</v>
      </c>
      <c r="R168" s="8">
        <v>3100.5</v>
      </c>
      <c r="S168">
        <v>17569.5</v>
      </c>
      <c r="T168" s="1">
        <v>45491</v>
      </c>
      <c r="U168" t="s">
        <v>784</v>
      </c>
      <c r="V168" t="s">
        <v>902</v>
      </c>
      <c r="W168">
        <v>1.8</v>
      </c>
      <c r="X168" t="str">
        <f t="shared" si="22"/>
        <v>Low</v>
      </c>
      <c r="Y168" t="s">
        <v>1275</v>
      </c>
    </row>
    <row r="169" spans="1:25" x14ac:dyDescent="0.35">
      <c r="A169" t="s">
        <v>229</v>
      </c>
      <c r="B169" t="s">
        <v>603</v>
      </c>
      <c r="C169" t="s">
        <v>769</v>
      </c>
      <c r="D169" t="s">
        <v>775</v>
      </c>
      <c r="E169" s="1">
        <v>44881</v>
      </c>
      <c r="F169" t="s">
        <v>777</v>
      </c>
      <c r="G169">
        <v>10</v>
      </c>
      <c r="H169" t="str">
        <f t="shared" si="17"/>
        <v>Low Sales</v>
      </c>
      <c r="I169" t="str">
        <f t="shared" si="18"/>
        <v>Below Average</v>
      </c>
      <c r="J169" t="str">
        <f t="shared" si="23"/>
        <v>Average Peformer</v>
      </c>
      <c r="K169" s="8">
        <v>434</v>
      </c>
      <c r="L169" s="8">
        <v>4340</v>
      </c>
      <c r="M169" s="8" t="str">
        <f t="shared" si="19"/>
        <v>Maintain</v>
      </c>
      <c r="N169" s="8" t="str">
        <f t="shared" si="20"/>
        <v>Ineligible</v>
      </c>
      <c r="O169" s="8" t="str">
        <f t="shared" si="21"/>
        <v>Ineligible</v>
      </c>
      <c r="P169">
        <v>15</v>
      </c>
      <c r="Q169" s="9">
        <f t="shared" si="16"/>
        <v>0.15</v>
      </c>
      <c r="R169" s="8">
        <v>651</v>
      </c>
      <c r="S169">
        <v>3689</v>
      </c>
      <c r="T169" s="1">
        <v>45553</v>
      </c>
      <c r="U169" t="s">
        <v>783</v>
      </c>
      <c r="V169" t="s">
        <v>998</v>
      </c>
      <c r="W169">
        <v>4.5</v>
      </c>
      <c r="X169" t="str">
        <f t="shared" si="22"/>
        <v>High</v>
      </c>
      <c r="Y169" t="s">
        <v>1371</v>
      </c>
    </row>
    <row r="170" spans="1:25" x14ac:dyDescent="0.35">
      <c r="A170" t="s">
        <v>208</v>
      </c>
      <c r="B170" t="s">
        <v>582</v>
      </c>
      <c r="C170" t="s">
        <v>767</v>
      </c>
      <c r="D170" t="s">
        <v>771</v>
      </c>
      <c r="E170" s="1">
        <v>44885</v>
      </c>
      <c r="F170" t="s">
        <v>781</v>
      </c>
      <c r="G170">
        <v>36</v>
      </c>
      <c r="H170" t="str">
        <f t="shared" si="17"/>
        <v>High Sales</v>
      </c>
      <c r="I170" t="str">
        <f t="shared" si="18"/>
        <v>Above Average</v>
      </c>
      <c r="J170" t="str">
        <f t="shared" si="23"/>
        <v>Average Peformer</v>
      </c>
      <c r="K170" s="8">
        <v>620</v>
      </c>
      <c r="L170" s="8">
        <v>22320</v>
      </c>
      <c r="M170" s="8" t="str">
        <f t="shared" si="19"/>
        <v>Maintain</v>
      </c>
      <c r="N170" s="8" t="str">
        <f t="shared" si="20"/>
        <v>Ineligible</v>
      </c>
      <c r="O170" s="8" t="str">
        <f t="shared" si="21"/>
        <v>Ineligible</v>
      </c>
      <c r="P170">
        <v>20</v>
      </c>
      <c r="Q170" s="9">
        <f t="shared" si="16"/>
        <v>0.2</v>
      </c>
      <c r="R170" s="8">
        <v>4464</v>
      </c>
      <c r="S170">
        <v>17856</v>
      </c>
      <c r="T170" s="1">
        <v>45476</v>
      </c>
      <c r="U170" t="s">
        <v>784</v>
      </c>
      <c r="V170" t="s">
        <v>977</v>
      </c>
      <c r="W170">
        <v>1.1000000000000001</v>
      </c>
      <c r="X170" t="str">
        <f t="shared" si="22"/>
        <v>Low</v>
      </c>
      <c r="Y170" t="s">
        <v>1350</v>
      </c>
    </row>
    <row r="171" spans="1:25" x14ac:dyDescent="0.35">
      <c r="A171" t="s">
        <v>115</v>
      </c>
      <c r="B171" t="s">
        <v>489</v>
      </c>
      <c r="C171" t="s">
        <v>765</v>
      </c>
      <c r="D171" t="s">
        <v>772</v>
      </c>
      <c r="E171" s="1">
        <v>44891</v>
      </c>
      <c r="F171" t="s">
        <v>781</v>
      </c>
      <c r="G171">
        <v>46</v>
      </c>
      <c r="H171" t="str">
        <f t="shared" si="17"/>
        <v>High Sales</v>
      </c>
      <c r="I171" t="str">
        <f t="shared" si="18"/>
        <v>Above Average</v>
      </c>
      <c r="J171" t="str">
        <f t="shared" si="23"/>
        <v>Poor Peformer</v>
      </c>
      <c r="K171" s="8">
        <v>260</v>
      </c>
      <c r="L171" s="8">
        <v>11960</v>
      </c>
      <c r="M171" s="8" t="str">
        <f t="shared" si="19"/>
        <v>Maintain</v>
      </c>
      <c r="N171" s="8" t="str">
        <f t="shared" si="20"/>
        <v>Ineligible</v>
      </c>
      <c r="O171" s="8" t="str">
        <f t="shared" si="21"/>
        <v>Eligible</v>
      </c>
      <c r="P171">
        <v>15</v>
      </c>
      <c r="Q171" s="9">
        <f t="shared" si="16"/>
        <v>0.15</v>
      </c>
      <c r="R171" s="8">
        <v>1794</v>
      </c>
      <c r="S171">
        <v>10166</v>
      </c>
      <c r="T171" s="1">
        <v>45648</v>
      </c>
      <c r="U171" t="s">
        <v>785</v>
      </c>
      <c r="V171" t="s">
        <v>884</v>
      </c>
      <c r="W171">
        <v>3.1</v>
      </c>
      <c r="X171" t="str">
        <f t="shared" si="22"/>
        <v>High</v>
      </c>
      <c r="Y171" t="s">
        <v>1257</v>
      </c>
    </row>
    <row r="172" spans="1:25" x14ac:dyDescent="0.35">
      <c r="A172" t="s">
        <v>373</v>
      </c>
      <c r="B172" t="s">
        <v>747</v>
      </c>
      <c r="C172" t="s">
        <v>765</v>
      </c>
      <c r="D172" t="s">
        <v>774</v>
      </c>
      <c r="E172" s="1">
        <v>44928</v>
      </c>
      <c r="F172" t="s">
        <v>776</v>
      </c>
      <c r="G172">
        <v>39</v>
      </c>
      <c r="H172" t="str">
        <f t="shared" si="17"/>
        <v>High Sales</v>
      </c>
      <c r="I172" t="str">
        <f t="shared" si="18"/>
        <v>Above Average</v>
      </c>
      <c r="J172" t="str">
        <f t="shared" si="23"/>
        <v>Poor Peformer</v>
      </c>
      <c r="K172" s="8">
        <v>336</v>
      </c>
      <c r="L172" s="8">
        <v>13104</v>
      </c>
      <c r="M172" s="8" t="str">
        <f t="shared" si="19"/>
        <v>Maintain</v>
      </c>
      <c r="N172" s="8" t="str">
        <f t="shared" si="20"/>
        <v>Ineligible</v>
      </c>
      <c r="O172" s="8" t="str">
        <f t="shared" si="21"/>
        <v>Ineligible</v>
      </c>
      <c r="P172">
        <v>20</v>
      </c>
      <c r="Q172" s="9">
        <f t="shared" si="16"/>
        <v>0.2</v>
      </c>
      <c r="R172" s="8">
        <v>2620.8000000000002</v>
      </c>
      <c r="S172">
        <v>10483.200000000001</v>
      </c>
      <c r="T172" s="1">
        <v>45572</v>
      </c>
      <c r="U172" t="s">
        <v>783</v>
      </c>
      <c r="V172" t="s">
        <v>1141</v>
      </c>
      <c r="W172">
        <v>3.2</v>
      </c>
      <c r="X172" t="str">
        <f t="shared" si="22"/>
        <v>High</v>
      </c>
      <c r="Y172" t="s">
        <v>1515</v>
      </c>
    </row>
    <row r="173" spans="1:25" x14ac:dyDescent="0.35">
      <c r="A173" t="s">
        <v>74</v>
      </c>
      <c r="B173" t="s">
        <v>448</v>
      </c>
      <c r="C173" t="s">
        <v>766</v>
      </c>
      <c r="D173" t="s">
        <v>775</v>
      </c>
      <c r="E173" s="1">
        <v>44928</v>
      </c>
      <c r="F173" t="s">
        <v>779</v>
      </c>
      <c r="G173">
        <v>24</v>
      </c>
      <c r="H173" t="str">
        <f t="shared" si="17"/>
        <v>Average Sales</v>
      </c>
      <c r="I173" t="str">
        <f t="shared" si="18"/>
        <v>Below Average</v>
      </c>
      <c r="J173" t="str">
        <f t="shared" si="23"/>
        <v>Poor Peformer</v>
      </c>
      <c r="K173" s="8">
        <v>975</v>
      </c>
      <c r="L173" s="8">
        <v>23400</v>
      </c>
      <c r="M173" s="8" t="str">
        <f t="shared" si="19"/>
        <v>Maintain</v>
      </c>
      <c r="N173" s="8" t="str">
        <f t="shared" si="20"/>
        <v>Ineligible</v>
      </c>
      <c r="O173" s="8" t="str">
        <f t="shared" si="21"/>
        <v>Ineligible</v>
      </c>
      <c r="P173">
        <v>0</v>
      </c>
      <c r="Q173" s="9">
        <f t="shared" si="16"/>
        <v>0</v>
      </c>
      <c r="R173" s="8">
        <v>0</v>
      </c>
      <c r="S173">
        <v>23400</v>
      </c>
      <c r="T173" s="1">
        <v>45567</v>
      </c>
      <c r="U173" t="s">
        <v>785</v>
      </c>
      <c r="V173" t="s">
        <v>843</v>
      </c>
      <c r="W173">
        <v>3.7</v>
      </c>
      <c r="X173" t="str">
        <f t="shared" si="22"/>
        <v>High</v>
      </c>
      <c r="Y173" t="s">
        <v>1216</v>
      </c>
    </row>
    <row r="174" spans="1:25" x14ac:dyDescent="0.35">
      <c r="A174" t="s">
        <v>97</v>
      </c>
      <c r="B174" t="s">
        <v>471</v>
      </c>
      <c r="C174" t="s">
        <v>766</v>
      </c>
      <c r="D174" t="s">
        <v>771</v>
      </c>
      <c r="E174" s="1">
        <v>44931</v>
      </c>
      <c r="F174" t="s">
        <v>777</v>
      </c>
      <c r="G174">
        <v>35</v>
      </c>
      <c r="H174" t="str">
        <f t="shared" si="17"/>
        <v>High Sales</v>
      </c>
      <c r="I174" t="str">
        <f t="shared" si="18"/>
        <v>Above Average</v>
      </c>
      <c r="J174" t="str">
        <f t="shared" si="23"/>
        <v>Poor Peformer</v>
      </c>
      <c r="K174" s="8">
        <v>893</v>
      </c>
      <c r="L174" s="8">
        <v>31255</v>
      </c>
      <c r="M174" s="8" t="str">
        <f t="shared" si="19"/>
        <v>Maintain</v>
      </c>
      <c r="N174" s="8" t="str">
        <f t="shared" si="20"/>
        <v>Ineligible</v>
      </c>
      <c r="O174" s="8" t="str">
        <f t="shared" si="21"/>
        <v>Ineligible</v>
      </c>
      <c r="P174">
        <v>5</v>
      </c>
      <c r="Q174" s="9">
        <f t="shared" si="16"/>
        <v>0.05</v>
      </c>
      <c r="R174" s="8">
        <v>1562.75</v>
      </c>
      <c r="S174">
        <v>29692.25</v>
      </c>
      <c r="T174" s="1">
        <v>45650</v>
      </c>
      <c r="U174" t="s">
        <v>783</v>
      </c>
      <c r="V174" t="s">
        <v>866</v>
      </c>
      <c r="W174">
        <v>1.2</v>
      </c>
      <c r="X174" t="str">
        <f t="shared" si="22"/>
        <v>Low</v>
      </c>
      <c r="Y174" t="s">
        <v>1239</v>
      </c>
    </row>
    <row r="175" spans="1:25" x14ac:dyDescent="0.35">
      <c r="A175" t="s">
        <v>332</v>
      </c>
      <c r="B175" t="s">
        <v>706</v>
      </c>
      <c r="C175" t="s">
        <v>766</v>
      </c>
      <c r="D175" t="s">
        <v>774</v>
      </c>
      <c r="E175" s="1">
        <v>44934</v>
      </c>
      <c r="F175" t="s">
        <v>778</v>
      </c>
      <c r="G175">
        <v>4</v>
      </c>
      <c r="H175" t="str">
        <f t="shared" si="17"/>
        <v>Low Sales</v>
      </c>
      <c r="I175" t="str">
        <f t="shared" si="18"/>
        <v>Below Average</v>
      </c>
      <c r="J175" t="str">
        <f t="shared" si="23"/>
        <v>Average Peformer</v>
      </c>
      <c r="K175" s="8">
        <v>175</v>
      </c>
      <c r="L175" s="8">
        <v>700</v>
      </c>
      <c r="M175" s="8" t="str">
        <f t="shared" si="19"/>
        <v>Redundant</v>
      </c>
      <c r="N175" s="8" t="str">
        <f t="shared" si="20"/>
        <v>Ineligible</v>
      </c>
      <c r="O175" s="8" t="str">
        <f t="shared" si="21"/>
        <v>Ineligible</v>
      </c>
      <c r="P175">
        <v>10</v>
      </c>
      <c r="Q175" s="9">
        <f t="shared" si="16"/>
        <v>0.1</v>
      </c>
      <c r="R175" s="8">
        <v>70</v>
      </c>
      <c r="S175">
        <v>630</v>
      </c>
      <c r="T175" s="1">
        <v>45462</v>
      </c>
      <c r="U175" t="s">
        <v>784</v>
      </c>
      <c r="V175" t="s">
        <v>1100</v>
      </c>
      <c r="W175">
        <v>4.3</v>
      </c>
      <c r="X175" t="str">
        <f t="shared" si="22"/>
        <v>High</v>
      </c>
      <c r="Y175" t="s">
        <v>1474</v>
      </c>
    </row>
    <row r="176" spans="1:25" x14ac:dyDescent="0.35">
      <c r="A176" t="s">
        <v>189</v>
      </c>
      <c r="B176" t="s">
        <v>563</v>
      </c>
      <c r="C176" t="s">
        <v>768</v>
      </c>
      <c r="D176" t="s">
        <v>771</v>
      </c>
      <c r="E176" s="1">
        <v>44937</v>
      </c>
      <c r="F176" t="s">
        <v>776</v>
      </c>
      <c r="G176">
        <v>12</v>
      </c>
      <c r="H176" t="str">
        <f t="shared" si="17"/>
        <v>Low Sales</v>
      </c>
      <c r="I176" t="str">
        <f t="shared" si="18"/>
        <v>Below Average</v>
      </c>
      <c r="J176" t="str">
        <f t="shared" si="23"/>
        <v>Average Peformer</v>
      </c>
      <c r="K176" s="8">
        <v>253</v>
      </c>
      <c r="L176" s="8">
        <v>3036</v>
      </c>
      <c r="M176" s="8" t="str">
        <f t="shared" si="19"/>
        <v>Maintain</v>
      </c>
      <c r="N176" s="8" t="str">
        <f t="shared" si="20"/>
        <v>Ineligible</v>
      </c>
      <c r="O176" s="8" t="str">
        <f t="shared" si="21"/>
        <v>Ineligible</v>
      </c>
      <c r="P176">
        <v>10</v>
      </c>
      <c r="Q176" s="9">
        <f t="shared" si="16"/>
        <v>0.1</v>
      </c>
      <c r="R176" s="8">
        <v>303.60000000000002</v>
      </c>
      <c r="S176">
        <v>2732.4</v>
      </c>
      <c r="T176" s="1">
        <v>45749</v>
      </c>
      <c r="U176" t="s">
        <v>784</v>
      </c>
      <c r="V176" t="s">
        <v>958</v>
      </c>
      <c r="W176">
        <v>1.7</v>
      </c>
      <c r="X176" t="str">
        <f t="shared" si="22"/>
        <v>Low</v>
      </c>
      <c r="Y176" t="s">
        <v>1331</v>
      </c>
    </row>
    <row r="177" spans="1:25" x14ac:dyDescent="0.35">
      <c r="A177" t="s">
        <v>156</v>
      </c>
      <c r="B177" t="s">
        <v>530</v>
      </c>
      <c r="C177" t="s">
        <v>770</v>
      </c>
      <c r="D177" t="s">
        <v>773</v>
      </c>
      <c r="E177" s="1">
        <v>44937</v>
      </c>
      <c r="F177" t="s">
        <v>779</v>
      </c>
      <c r="G177">
        <v>4</v>
      </c>
      <c r="H177" t="str">
        <f t="shared" si="17"/>
        <v>Low Sales</v>
      </c>
      <c r="I177" t="str">
        <f t="shared" si="18"/>
        <v>Below Average</v>
      </c>
      <c r="J177" t="str">
        <f t="shared" si="23"/>
        <v>Poor Peformer</v>
      </c>
      <c r="K177" s="8">
        <v>361</v>
      </c>
      <c r="L177" s="8">
        <v>1444</v>
      </c>
      <c r="M177" s="8" t="str">
        <f t="shared" si="19"/>
        <v>Redundant</v>
      </c>
      <c r="N177" s="8" t="str">
        <f t="shared" si="20"/>
        <v>Ineligible</v>
      </c>
      <c r="O177" s="8" t="str">
        <f t="shared" si="21"/>
        <v>Ineligible</v>
      </c>
      <c r="P177">
        <v>20</v>
      </c>
      <c r="Q177" s="9">
        <f t="shared" si="16"/>
        <v>0.2</v>
      </c>
      <c r="R177" s="8">
        <v>288.8</v>
      </c>
      <c r="S177">
        <v>1155.2</v>
      </c>
      <c r="T177" s="1">
        <v>45575</v>
      </c>
      <c r="U177" t="s">
        <v>783</v>
      </c>
      <c r="V177" t="s">
        <v>925</v>
      </c>
      <c r="W177">
        <v>2.6</v>
      </c>
      <c r="X177" t="str">
        <f t="shared" si="22"/>
        <v>Low</v>
      </c>
      <c r="Y177" t="s">
        <v>1298</v>
      </c>
    </row>
    <row r="178" spans="1:25" x14ac:dyDescent="0.35">
      <c r="A178" t="s">
        <v>160</v>
      </c>
      <c r="B178" t="s">
        <v>534</v>
      </c>
      <c r="C178" t="s">
        <v>770</v>
      </c>
      <c r="D178" t="s">
        <v>775</v>
      </c>
      <c r="E178" s="1">
        <v>44939</v>
      </c>
      <c r="F178" t="s">
        <v>779</v>
      </c>
      <c r="G178">
        <v>40</v>
      </c>
      <c r="H178" t="str">
        <f t="shared" si="17"/>
        <v>High Sales</v>
      </c>
      <c r="I178" t="str">
        <f t="shared" si="18"/>
        <v>Above Average</v>
      </c>
      <c r="J178" t="str">
        <f t="shared" si="23"/>
        <v>Poor Peformer</v>
      </c>
      <c r="K178" s="8">
        <v>685</v>
      </c>
      <c r="L178" s="8">
        <v>27400</v>
      </c>
      <c r="M178" s="8" t="str">
        <f t="shared" si="19"/>
        <v>Maintain</v>
      </c>
      <c r="N178" s="8" t="str">
        <f t="shared" si="20"/>
        <v>Ineligible</v>
      </c>
      <c r="O178" s="8" t="str">
        <f t="shared" si="21"/>
        <v>Ineligible</v>
      </c>
      <c r="P178">
        <v>0</v>
      </c>
      <c r="Q178" s="9">
        <f t="shared" si="16"/>
        <v>0</v>
      </c>
      <c r="R178" s="8">
        <v>0</v>
      </c>
      <c r="S178">
        <v>27400</v>
      </c>
      <c r="T178" s="1">
        <v>45795</v>
      </c>
      <c r="U178" t="s">
        <v>783</v>
      </c>
      <c r="V178" t="s">
        <v>929</v>
      </c>
      <c r="W178">
        <v>4.8</v>
      </c>
      <c r="X178" t="str">
        <f t="shared" si="22"/>
        <v>High</v>
      </c>
      <c r="Y178" t="s">
        <v>1302</v>
      </c>
    </row>
    <row r="179" spans="1:25" x14ac:dyDescent="0.35">
      <c r="A179" t="s">
        <v>242</v>
      </c>
      <c r="B179" t="s">
        <v>616</v>
      </c>
      <c r="C179" t="s">
        <v>767</v>
      </c>
      <c r="D179" t="s">
        <v>774</v>
      </c>
      <c r="E179" s="1">
        <v>44942</v>
      </c>
      <c r="F179" t="s">
        <v>779</v>
      </c>
      <c r="G179">
        <v>20</v>
      </c>
      <c r="H179" t="str">
        <f t="shared" si="17"/>
        <v>Average Sales</v>
      </c>
      <c r="I179" t="str">
        <f t="shared" si="18"/>
        <v>Below Average</v>
      </c>
      <c r="J179" t="str">
        <f t="shared" si="23"/>
        <v>Poor Peformer</v>
      </c>
      <c r="K179" s="8">
        <v>318</v>
      </c>
      <c r="L179" s="8">
        <v>6360</v>
      </c>
      <c r="M179" s="8" t="str">
        <f t="shared" si="19"/>
        <v>Maintain</v>
      </c>
      <c r="N179" s="8" t="str">
        <f t="shared" si="20"/>
        <v>Ineligible</v>
      </c>
      <c r="O179" s="8" t="str">
        <f t="shared" si="21"/>
        <v>Ineligible</v>
      </c>
      <c r="P179">
        <v>5</v>
      </c>
      <c r="Q179" s="9">
        <f t="shared" si="16"/>
        <v>0.05</v>
      </c>
      <c r="R179" s="8">
        <v>318</v>
      </c>
      <c r="S179">
        <v>6042</v>
      </c>
      <c r="T179" s="1">
        <v>45472</v>
      </c>
      <c r="U179" t="s">
        <v>783</v>
      </c>
      <c r="V179" t="s">
        <v>1010</v>
      </c>
      <c r="W179">
        <v>1.1000000000000001</v>
      </c>
      <c r="X179" t="str">
        <f t="shared" si="22"/>
        <v>Low</v>
      </c>
      <c r="Y179" t="s">
        <v>1384</v>
      </c>
    </row>
    <row r="180" spans="1:25" x14ac:dyDescent="0.35">
      <c r="A180" t="s">
        <v>125</v>
      </c>
      <c r="B180" t="s">
        <v>499</v>
      </c>
      <c r="C180" t="s">
        <v>768</v>
      </c>
      <c r="D180" t="s">
        <v>771</v>
      </c>
      <c r="E180" s="1">
        <v>44943</v>
      </c>
      <c r="F180" t="s">
        <v>776</v>
      </c>
      <c r="G180">
        <v>18</v>
      </c>
      <c r="H180" t="str">
        <f t="shared" si="17"/>
        <v>Average Sales</v>
      </c>
      <c r="I180" t="str">
        <f t="shared" si="18"/>
        <v>Below Average</v>
      </c>
      <c r="J180" t="str">
        <f t="shared" si="23"/>
        <v>Average Peformer</v>
      </c>
      <c r="K180" s="8">
        <v>465</v>
      </c>
      <c r="L180" s="8">
        <v>8370</v>
      </c>
      <c r="M180" s="8" t="str">
        <f t="shared" si="19"/>
        <v>Maintain</v>
      </c>
      <c r="N180" s="8" t="str">
        <f t="shared" si="20"/>
        <v>Ineligible</v>
      </c>
      <c r="O180" s="8" t="str">
        <f t="shared" si="21"/>
        <v>Ineligible</v>
      </c>
      <c r="P180">
        <v>20</v>
      </c>
      <c r="Q180" s="9">
        <f t="shared" si="16"/>
        <v>0.2</v>
      </c>
      <c r="R180" s="8">
        <v>1674</v>
      </c>
      <c r="S180">
        <v>6696</v>
      </c>
      <c r="T180" s="1">
        <v>45806</v>
      </c>
      <c r="U180" t="s">
        <v>784</v>
      </c>
      <c r="V180" t="s">
        <v>894</v>
      </c>
      <c r="W180">
        <v>3.1</v>
      </c>
      <c r="X180" t="str">
        <f t="shared" si="22"/>
        <v>High</v>
      </c>
      <c r="Y180" t="s">
        <v>1267</v>
      </c>
    </row>
    <row r="181" spans="1:25" x14ac:dyDescent="0.35">
      <c r="A181" t="s">
        <v>105</v>
      </c>
      <c r="B181" t="s">
        <v>479</v>
      </c>
      <c r="C181" t="s">
        <v>766</v>
      </c>
      <c r="D181" t="s">
        <v>773</v>
      </c>
      <c r="E181" s="1">
        <v>44944</v>
      </c>
      <c r="F181" t="s">
        <v>782</v>
      </c>
      <c r="G181">
        <v>30</v>
      </c>
      <c r="H181" t="str">
        <f t="shared" si="17"/>
        <v>High Sales</v>
      </c>
      <c r="I181" t="str">
        <f t="shared" si="18"/>
        <v>Above Average</v>
      </c>
      <c r="J181" t="str">
        <f t="shared" si="23"/>
        <v>Average Peformer</v>
      </c>
      <c r="K181" s="8">
        <v>540</v>
      </c>
      <c r="L181" s="8">
        <v>16200</v>
      </c>
      <c r="M181" s="8" t="str">
        <f t="shared" si="19"/>
        <v>Maintain</v>
      </c>
      <c r="N181" s="8" t="str">
        <f t="shared" si="20"/>
        <v>Ineligible</v>
      </c>
      <c r="O181" s="8" t="str">
        <f t="shared" si="21"/>
        <v>Ineligible</v>
      </c>
      <c r="P181">
        <v>0</v>
      </c>
      <c r="Q181" s="9">
        <f t="shared" si="16"/>
        <v>0</v>
      </c>
      <c r="R181" s="8">
        <v>0</v>
      </c>
      <c r="S181">
        <v>16200</v>
      </c>
      <c r="T181" s="1">
        <v>45752</v>
      </c>
      <c r="U181" t="s">
        <v>785</v>
      </c>
      <c r="V181" t="s">
        <v>874</v>
      </c>
      <c r="W181">
        <v>3.4</v>
      </c>
      <c r="X181" t="str">
        <f t="shared" si="22"/>
        <v>High</v>
      </c>
      <c r="Y181" t="s">
        <v>1247</v>
      </c>
    </row>
    <row r="182" spans="1:25" x14ac:dyDescent="0.35">
      <c r="A182" t="s">
        <v>348</v>
      </c>
      <c r="B182" t="s">
        <v>722</v>
      </c>
      <c r="C182" t="s">
        <v>766</v>
      </c>
      <c r="D182" t="s">
        <v>772</v>
      </c>
      <c r="E182" s="1">
        <v>44946</v>
      </c>
      <c r="F182" t="s">
        <v>780</v>
      </c>
      <c r="G182">
        <v>19</v>
      </c>
      <c r="H182" t="str">
        <f t="shared" si="17"/>
        <v>Average Sales</v>
      </c>
      <c r="I182" t="str">
        <f t="shared" si="18"/>
        <v>Below Average</v>
      </c>
      <c r="J182" t="str">
        <f t="shared" si="23"/>
        <v>Poor Peformer</v>
      </c>
      <c r="K182" s="8">
        <v>1005</v>
      </c>
      <c r="L182" s="8">
        <v>19095</v>
      </c>
      <c r="M182" s="8" t="str">
        <f t="shared" si="19"/>
        <v>Maintain</v>
      </c>
      <c r="N182" s="8" t="str">
        <f t="shared" si="20"/>
        <v>Ineligible</v>
      </c>
      <c r="O182" s="8" t="str">
        <f t="shared" si="21"/>
        <v>Ineligible</v>
      </c>
      <c r="P182">
        <v>5</v>
      </c>
      <c r="Q182" s="9">
        <f t="shared" si="16"/>
        <v>0.05</v>
      </c>
      <c r="R182" s="8">
        <v>954.75</v>
      </c>
      <c r="S182">
        <v>18140.25</v>
      </c>
      <c r="T182" s="1">
        <v>45761</v>
      </c>
      <c r="U182" t="s">
        <v>784</v>
      </c>
      <c r="V182" t="s">
        <v>1116</v>
      </c>
      <c r="W182">
        <v>1.1000000000000001</v>
      </c>
      <c r="X182" t="str">
        <f t="shared" si="22"/>
        <v>Low</v>
      </c>
      <c r="Y182" t="s">
        <v>1490</v>
      </c>
    </row>
    <row r="183" spans="1:25" x14ac:dyDescent="0.35">
      <c r="A183" t="s">
        <v>111</v>
      </c>
      <c r="B183" t="s">
        <v>485</v>
      </c>
      <c r="C183" t="s">
        <v>767</v>
      </c>
      <c r="D183" t="s">
        <v>773</v>
      </c>
      <c r="E183" s="1">
        <v>44951</v>
      </c>
      <c r="F183" t="s">
        <v>782</v>
      </c>
      <c r="G183">
        <v>29</v>
      </c>
      <c r="H183" t="str">
        <f t="shared" si="17"/>
        <v>Average Sales</v>
      </c>
      <c r="I183" t="str">
        <f t="shared" si="18"/>
        <v>Above Average</v>
      </c>
      <c r="J183" t="str">
        <f t="shared" si="23"/>
        <v>High Peformer</v>
      </c>
      <c r="K183" s="8">
        <v>481</v>
      </c>
      <c r="L183" s="8">
        <v>13949</v>
      </c>
      <c r="M183" s="8" t="str">
        <f t="shared" si="19"/>
        <v>Maintain</v>
      </c>
      <c r="N183" s="8" t="str">
        <f t="shared" si="20"/>
        <v>Ineligible</v>
      </c>
      <c r="O183" s="8" t="str">
        <f t="shared" si="21"/>
        <v>Ineligible</v>
      </c>
      <c r="P183">
        <v>10</v>
      </c>
      <c r="Q183" s="9">
        <f t="shared" si="16"/>
        <v>0.1</v>
      </c>
      <c r="R183" s="8">
        <v>1394.9</v>
      </c>
      <c r="S183">
        <v>12554.1</v>
      </c>
      <c r="T183" s="1">
        <v>45666</v>
      </c>
      <c r="U183" t="s">
        <v>785</v>
      </c>
      <c r="V183" t="s">
        <v>880</v>
      </c>
      <c r="W183">
        <v>3.9</v>
      </c>
      <c r="X183" t="str">
        <f t="shared" si="22"/>
        <v>High</v>
      </c>
      <c r="Y183" t="s">
        <v>1253</v>
      </c>
    </row>
    <row r="184" spans="1:25" x14ac:dyDescent="0.35">
      <c r="A184" t="s">
        <v>85</v>
      </c>
      <c r="B184" t="s">
        <v>459</v>
      </c>
      <c r="C184" t="s">
        <v>769</v>
      </c>
      <c r="D184" t="s">
        <v>772</v>
      </c>
      <c r="E184" s="1">
        <v>44974</v>
      </c>
      <c r="F184" t="s">
        <v>780</v>
      </c>
      <c r="G184">
        <v>45</v>
      </c>
      <c r="H184" t="str">
        <f t="shared" si="17"/>
        <v>High Sales</v>
      </c>
      <c r="I184" t="str">
        <f t="shared" si="18"/>
        <v>Above Average</v>
      </c>
      <c r="J184" t="str">
        <f t="shared" si="23"/>
        <v>Average Peformer</v>
      </c>
      <c r="K184" s="8">
        <v>1401</v>
      </c>
      <c r="L184" s="8">
        <v>63045</v>
      </c>
      <c r="M184" s="8" t="str">
        <f t="shared" si="19"/>
        <v>Maintain</v>
      </c>
      <c r="N184" s="8" t="str">
        <f t="shared" si="20"/>
        <v>Eligible</v>
      </c>
      <c r="O184" s="8" t="str">
        <f t="shared" si="21"/>
        <v>Eligible</v>
      </c>
      <c r="P184">
        <v>5</v>
      </c>
      <c r="Q184" s="9">
        <f t="shared" si="16"/>
        <v>0.05</v>
      </c>
      <c r="R184" s="8">
        <v>3152.25</v>
      </c>
      <c r="S184">
        <v>59892.75</v>
      </c>
      <c r="T184" s="1">
        <v>45720</v>
      </c>
      <c r="U184" t="s">
        <v>784</v>
      </c>
      <c r="V184" t="s">
        <v>854</v>
      </c>
      <c r="W184">
        <v>4.2</v>
      </c>
      <c r="X184" t="str">
        <f t="shared" si="22"/>
        <v>High</v>
      </c>
      <c r="Y184" t="s">
        <v>1227</v>
      </c>
    </row>
    <row r="185" spans="1:25" x14ac:dyDescent="0.35">
      <c r="A185" t="s">
        <v>149</v>
      </c>
      <c r="B185" t="s">
        <v>523</v>
      </c>
      <c r="C185" t="s">
        <v>766</v>
      </c>
      <c r="D185" t="s">
        <v>775</v>
      </c>
      <c r="E185" s="1">
        <v>44974</v>
      </c>
      <c r="F185" t="s">
        <v>781</v>
      </c>
      <c r="G185">
        <v>21</v>
      </c>
      <c r="H185" t="str">
        <f t="shared" si="17"/>
        <v>Average Sales</v>
      </c>
      <c r="I185" t="str">
        <f t="shared" si="18"/>
        <v>Below Average</v>
      </c>
      <c r="J185" t="str">
        <f t="shared" si="23"/>
        <v>Average Peformer</v>
      </c>
      <c r="K185" s="8">
        <v>658</v>
      </c>
      <c r="L185" s="8">
        <v>13818</v>
      </c>
      <c r="M185" s="8" t="str">
        <f t="shared" si="19"/>
        <v>Maintain</v>
      </c>
      <c r="N185" s="8" t="str">
        <f t="shared" si="20"/>
        <v>Ineligible</v>
      </c>
      <c r="O185" s="8" t="str">
        <f t="shared" si="21"/>
        <v>Ineligible</v>
      </c>
      <c r="P185">
        <v>10</v>
      </c>
      <c r="Q185" s="9">
        <f t="shared" si="16"/>
        <v>0.1</v>
      </c>
      <c r="R185" s="8">
        <v>1381.8</v>
      </c>
      <c r="S185">
        <v>12436.2</v>
      </c>
      <c r="T185" s="1">
        <v>45763</v>
      </c>
      <c r="U185" t="s">
        <v>783</v>
      </c>
      <c r="V185" t="s">
        <v>918</v>
      </c>
      <c r="W185">
        <v>1.8</v>
      </c>
      <c r="X185" t="str">
        <f t="shared" si="22"/>
        <v>Low</v>
      </c>
      <c r="Y185" t="s">
        <v>1291</v>
      </c>
    </row>
    <row r="186" spans="1:25" x14ac:dyDescent="0.35">
      <c r="A186" t="s">
        <v>78</v>
      </c>
      <c r="B186" t="s">
        <v>452</v>
      </c>
      <c r="C186" t="s">
        <v>765</v>
      </c>
      <c r="D186" t="s">
        <v>774</v>
      </c>
      <c r="E186" s="1">
        <v>44979</v>
      </c>
      <c r="F186" t="s">
        <v>782</v>
      </c>
      <c r="G186">
        <v>2</v>
      </c>
      <c r="H186" t="str">
        <f t="shared" si="17"/>
        <v>Low Sales</v>
      </c>
      <c r="I186" t="str">
        <f t="shared" si="18"/>
        <v>Below Average</v>
      </c>
      <c r="J186" t="str">
        <f t="shared" si="23"/>
        <v>High Peformer</v>
      </c>
      <c r="K186" s="8">
        <v>155</v>
      </c>
      <c r="L186" s="8">
        <v>310</v>
      </c>
      <c r="M186" s="8" t="str">
        <f t="shared" si="19"/>
        <v>Redundant</v>
      </c>
      <c r="N186" s="8" t="str">
        <f t="shared" si="20"/>
        <v>Ineligible</v>
      </c>
      <c r="O186" s="8" t="str">
        <f t="shared" si="21"/>
        <v>Ineligible</v>
      </c>
      <c r="P186">
        <v>10</v>
      </c>
      <c r="Q186" s="9">
        <f t="shared" si="16"/>
        <v>0.1</v>
      </c>
      <c r="R186" s="8">
        <v>31</v>
      </c>
      <c r="S186">
        <v>279</v>
      </c>
      <c r="T186" s="1">
        <v>45543</v>
      </c>
      <c r="U186" t="s">
        <v>785</v>
      </c>
      <c r="V186" t="s">
        <v>847</v>
      </c>
      <c r="W186">
        <v>1.1000000000000001</v>
      </c>
      <c r="X186" t="str">
        <f t="shared" si="22"/>
        <v>Low</v>
      </c>
      <c r="Y186" t="s">
        <v>1220</v>
      </c>
    </row>
    <row r="187" spans="1:25" x14ac:dyDescent="0.35">
      <c r="A187" t="s">
        <v>219</v>
      </c>
      <c r="B187" t="s">
        <v>593</v>
      </c>
      <c r="C187" t="s">
        <v>768</v>
      </c>
      <c r="D187" t="s">
        <v>774</v>
      </c>
      <c r="E187" s="1">
        <v>44982</v>
      </c>
      <c r="F187" t="s">
        <v>782</v>
      </c>
      <c r="G187">
        <v>20</v>
      </c>
      <c r="H187" t="str">
        <f t="shared" si="17"/>
        <v>Average Sales</v>
      </c>
      <c r="I187" t="str">
        <f t="shared" si="18"/>
        <v>Below Average</v>
      </c>
      <c r="J187" t="str">
        <f t="shared" si="23"/>
        <v>Average Peformer</v>
      </c>
      <c r="K187" s="8">
        <v>942</v>
      </c>
      <c r="L187" s="8">
        <v>18840</v>
      </c>
      <c r="M187" s="8" t="str">
        <f t="shared" si="19"/>
        <v>Maintain</v>
      </c>
      <c r="N187" s="8" t="str">
        <f t="shared" si="20"/>
        <v>Ineligible</v>
      </c>
      <c r="O187" s="8" t="str">
        <f t="shared" si="21"/>
        <v>Ineligible</v>
      </c>
      <c r="P187">
        <v>0</v>
      </c>
      <c r="Q187" s="9">
        <f t="shared" si="16"/>
        <v>0</v>
      </c>
      <c r="R187" s="8">
        <v>0</v>
      </c>
      <c r="S187">
        <v>18840</v>
      </c>
      <c r="T187" s="1">
        <v>45580</v>
      </c>
      <c r="U187" t="s">
        <v>785</v>
      </c>
      <c r="V187" t="s">
        <v>988</v>
      </c>
      <c r="W187">
        <v>4.5</v>
      </c>
      <c r="X187" t="str">
        <f t="shared" si="22"/>
        <v>High</v>
      </c>
      <c r="Y187" t="s">
        <v>1361</v>
      </c>
    </row>
    <row r="188" spans="1:25" x14ac:dyDescent="0.35">
      <c r="A188" t="s">
        <v>138</v>
      </c>
      <c r="B188" t="s">
        <v>512</v>
      </c>
      <c r="C188" t="s">
        <v>765</v>
      </c>
      <c r="D188" t="s">
        <v>775</v>
      </c>
      <c r="E188" s="1">
        <v>44987</v>
      </c>
      <c r="F188" t="s">
        <v>776</v>
      </c>
      <c r="G188">
        <v>9</v>
      </c>
      <c r="H188" t="str">
        <f t="shared" si="17"/>
        <v>Low Sales</v>
      </c>
      <c r="I188" t="str">
        <f t="shared" si="18"/>
        <v>Below Average</v>
      </c>
      <c r="J188" t="str">
        <f t="shared" si="23"/>
        <v>Average Peformer</v>
      </c>
      <c r="K188" s="8">
        <v>1102</v>
      </c>
      <c r="L188" s="8">
        <v>9918</v>
      </c>
      <c r="M188" s="8" t="str">
        <f t="shared" si="19"/>
        <v>Maintain</v>
      </c>
      <c r="N188" s="8" t="str">
        <f t="shared" si="20"/>
        <v>Ineligible</v>
      </c>
      <c r="O188" s="8" t="str">
        <f t="shared" si="21"/>
        <v>Ineligible</v>
      </c>
      <c r="P188">
        <v>20</v>
      </c>
      <c r="Q188" s="9">
        <f t="shared" si="16"/>
        <v>0.2</v>
      </c>
      <c r="R188" s="8">
        <v>1983.6</v>
      </c>
      <c r="S188">
        <v>7934.4</v>
      </c>
      <c r="T188" s="1">
        <v>45674</v>
      </c>
      <c r="U188" t="s">
        <v>784</v>
      </c>
      <c r="V188" t="s">
        <v>907</v>
      </c>
      <c r="W188">
        <v>4.2</v>
      </c>
      <c r="X188" t="str">
        <f t="shared" si="22"/>
        <v>High</v>
      </c>
      <c r="Y188" t="s">
        <v>1280</v>
      </c>
    </row>
    <row r="189" spans="1:25" x14ac:dyDescent="0.35">
      <c r="A189" t="s">
        <v>239</v>
      </c>
      <c r="B189" t="s">
        <v>613</v>
      </c>
      <c r="C189" t="s">
        <v>765</v>
      </c>
      <c r="D189" t="s">
        <v>774</v>
      </c>
      <c r="E189" s="1">
        <v>44994</v>
      </c>
      <c r="F189" t="s">
        <v>777</v>
      </c>
      <c r="G189">
        <v>40</v>
      </c>
      <c r="H189" t="str">
        <f t="shared" si="17"/>
        <v>High Sales</v>
      </c>
      <c r="I189" t="str">
        <f t="shared" si="18"/>
        <v>Above Average</v>
      </c>
      <c r="J189" t="str">
        <f t="shared" si="23"/>
        <v>Average Peformer</v>
      </c>
      <c r="K189" s="8">
        <v>806</v>
      </c>
      <c r="L189" s="8">
        <v>32240</v>
      </c>
      <c r="M189" s="8" t="str">
        <f t="shared" si="19"/>
        <v>Maintain</v>
      </c>
      <c r="N189" s="8" t="str">
        <f t="shared" si="20"/>
        <v>Ineligible</v>
      </c>
      <c r="O189" s="8" t="str">
        <f t="shared" si="21"/>
        <v>Ineligible</v>
      </c>
      <c r="P189">
        <v>5</v>
      </c>
      <c r="Q189" s="9">
        <f t="shared" si="16"/>
        <v>0.05</v>
      </c>
      <c r="R189" s="8">
        <v>1612</v>
      </c>
      <c r="S189">
        <v>30628</v>
      </c>
      <c r="T189" s="1">
        <v>45637</v>
      </c>
      <c r="U189" t="s">
        <v>784</v>
      </c>
      <c r="V189" t="s">
        <v>817</v>
      </c>
      <c r="W189">
        <v>3.1</v>
      </c>
      <c r="X189" t="str">
        <f t="shared" si="22"/>
        <v>High</v>
      </c>
      <c r="Y189" t="s">
        <v>1381</v>
      </c>
    </row>
    <row r="190" spans="1:25" x14ac:dyDescent="0.35">
      <c r="A190" t="s">
        <v>43</v>
      </c>
      <c r="B190" t="s">
        <v>417</v>
      </c>
      <c r="C190" t="s">
        <v>769</v>
      </c>
      <c r="D190" t="s">
        <v>771</v>
      </c>
      <c r="E190" s="1">
        <v>44997</v>
      </c>
      <c r="F190" t="s">
        <v>778</v>
      </c>
      <c r="G190">
        <v>49</v>
      </c>
      <c r="H190" t="str">
        <f t="shared" si="17"/>
        <v>High Sales</v>
      </c>
      <c r="I190" t="str">
        <f t="shared" si="18"/>
        <v>Above Average</v>
      </c>
      <c r="J190" t="str">
        <f t="shared" si="23"/>
        <v>Average Peformer</v>
      </c>
      <c r="K190" s="8">
        <v>346</v>
      </c>
      <c r="L190" s="8">
        <v>16954</v>
      </c>
      <c r="M190" s="8" t="str">
        <f t="shared" si="19"/>
        <v>Maintain</v>
      </c>
      <c r="N190" s="8" t="str">
        <f t="shared" si="20"/>
        <v>Ineligible</v>
      </c>
      <c r="O190" s="8" t="str">
        <f t="shared" si="21"/>
        <v>Eligible</v>
      </c>
      <c r="P190">
        <v>5</v>
      </c>
      <c r="Q190" s="9">
        <f t="shared" si="16"/>
        <v>0.05</v>
      </c>
      <c r="R190" s="8">
        <v>847.7</v>
      </c>
      <c r="S190">
        <v>16106.3</v>
      </c>
      <c r="T190" s="1">
        <v>45708</v>
      </c>
      <c r="U190" t="s">
        <v>784</v>
      </c>
      <c r="V190" t="s">
        <v>812</v>
      </c>
      <c r="W190">
        <v>1.6</v>
      </c>
      <c r="X190" t="str">
        <f t="shared" si="22"/>
        <v>Low</v>
      </c>
      <c r="Y190" t="s">
        <v>1185</v>
      </c>
    </row>
    <row r="191" spans="1:25" x14ac:dyDescent="0.35">
      <c r="A191" t="s">
        <v>292</v>
      </c>
      <c r="B191" t="s">
        <v>666</v>
      </c>
      <c r="C191" t="s">
        <v>769</v>
      </c>
      <c r="D191" t="s">
        <v>771</v>
      </c>
      <c r="E191" s="1">
        <v>44997</v>
      </c>
      <c r="F191" t="s">
        <v>780</v>
      </c>
      <c r="G191">
        <v>32</v>
      </c>
      <c r="H191" t="str">
        <f t="shared" si="17"/>
        <v>High Sales</v>
      </c>
      <c r="I191" t="str">
        <f t="shared" si="18"/>
        <v>Above Average</v>
      </c>
      <c r="J191" t="str">
        <f t="shared" si="23"/>
        <v>Average Peformer</v>
      </c>
      <c r="K191" s="8">
        <v>1164</v>
      </c>
      <c r="L191" s="8">
        <v>37248</v>
      </c>
      <c r="M191" s="8" t="str">
        <f t="shared" si="19"/>
        <v>Maintain</v>
      </c>
      <c r="N191" s="8" t="str">
        <f t="shared" si="20"/>
        <v>Ineligible</v>
      </c>
      <c r="O191" s="8" t="str">
        <f t="shared" si="21"/>
        <v>Ineligible</v>
      </c>
      <c r="P191">
        <v>15</v>
      </c>
      <c r="Q191" s="9">
        <f t="shared" si="16"/>
        <v>0.15</v>
      </c>
      <c r="R191" s="8">
        <v>5587.2</v>
      </c>
      <c r="S191">
        <v>31660.799999999999</v>
      </c>
      <c r="T191" s="1">
        <v>45676</v>
      </c>
      <c r="U191" t="s">
        <v>784</v>
      </c>
      <c r="V191" t="s">
        <v>1060</v>
      </c>
      <c r="W191">
        <v>3.6</v>
      </c>
      <c r="X191" t="str">
        <f t="shared" si="22"/>
        <v>High</v>
      </c>
      <c r="Y191" t="s">
        <v>1434</v>
      </c>
    </row>
    <row r="192" spans="1:25" x14ac:dyDescent="0.35">
      <c r="A192" t="s">
        <v>126</v>
      </c>
      <c r="B192" t="s">
        <v>500</v>
      </c>
      <c r="C192" t="s">
        <v>769</v>
      </c>
      <c r="D192" t="s">
        <v>775</v>
      </c>
      <c r="E192" s="1">
        <v>45001</v>
      </c>
      <c r="F192" t="s">
        <v>779</v>
      </c>
      <c r="G192">
        <v>21</v>
      </c>
      <c r="H192" t="str">
        <f t="shared" si="17"/>
        <v>Average Sales</v>
      </c>
      <c r="I192" t="str">
        <f t="shared" si="18"/>
        <v>Below Average</v>
      </c>
      <c r="J192" t="str">
        <f t="shared" si="23"/>
        <v>High Peformer</v>
      </c>
      <c r="K192" s="8">
        <v>421</v>
      </c>
      <c r="L192" s="8">
        <v>8841</v>
      </c>
      <c r="M192" s="8" t="str">
        <f t="shared" si="19"/>
        <v>Maintain</v>
      </c>
      <c r="N192" s="8" t="str">
        <f t="shared" si="20"/>
        <v>Ineligible</v>
      </c>
      <c r="O192" s="8" t="str">
        <f t="shared" si="21"/>
        <v>Ineligible</v>
      </c>
      <c r="P192">
        <v>5</v>
      </c>
      <c r="Q192" s="9">
        <f t="shared" si="16"/>
        <v>0.05</v>
      </c>
      <c r="R192" s="8">
        <v>442.05</v>
      </c>
      <c r="S192">
        <v>8398.9500000000007</v>
      </c>
      <c r="T192" s="1">
        <v>45810</v>
      </c>
      <c r="U192" t="s">
        <v>784</v>
      </c>
      <c r="V192" t="s">
        <v>895</v>
      </c>
      <c r="W192">
        <v>3</v>
      </c>
      <c r="X192" t="str">
        <f t="shared" si="22"/>
        <v>Low</v>
      </c>
      <c r="Y192" t="s">
        <v>1268</v>
      </c>
    </row>
    <row r="193" spans="1:25" x14ac:dyDescent="0.35">
      <c r="A193" t="s">
        <v>192</v>
      </c>
      <c r="B193" t="s">
        <v>566</v>
      </c>
      <c r="C193" t="s">
        <v>768</v>
      </c>
      <c r="D193" t="s">
        <v>775</v>
      </c>
      <c r="E193" s="1">
        <v>45017</v>
      </c>
      <c r="F193" t="s">
        <v>781</v>
      </c>
      <c r="G193">
        <v>49</v>
      </c>
      <c r="H193" t="str">
        <f t="shared" si="17"/>
        <v>High Sales</v>
      </c>
      <c r="I193" t="str">
        <f t="shared" si="18"/>
        <v>Above Average</v>
      </c>
      <c r="J193" t="str">
        <f t="shared" si="23"/>
        <v>Average Peformer</v>
      </c>
      <c r="K193" s="8">
        <v>429</v>
      </c>
      <c r="L193" s="8">
        <v>21021</v>
      </c>
      <c r="M193" s="8" t="str">
        <f t="shared" si="19"/>
        <v>Maintain</v>
      </c>
      <c r="N193" s="8" t="str">
        <f t="shared" si="20"/>
        <v>Ineligible</v>
      </c>
      <c r="O193" s="8" t="str">
        <f t="shared" si="21"/>
        <v>Eligible</v>
      </c>
      <c r="P193">
        <v>15</v>
      </c>
      <c r="Q193" s="9">
        <f t="shared" si="16"/>
        <v>0.15</v>
      </c>
      <c r="R193" s="8">
        <v>3153.15</v>
      </c>
      <c r="S193">
        <v>17867.849999999999</v>
      </c>
      <c r="T193" s="1">
        <v>45637</v>
      </c>
      <c r="U193" t="s">
        <v>785</v>
      </c>
      <c r="V193" t="s">
        <v>961</v>
      </c>
      <c r="W193">
        <v>1.9</v>
      </c>
      <c r="X193" t="str">
        <f t="shared" si="22"/>
        <v>Low</v>
      </c>
      <c r="Y193" t="s">
        <v>1334</v>
      </c>
    </row>
    <row r="194" spans="1:25" x14ac:dyDescent="0.35">
      <c r="A194" t="s">
        <v>33</v>
      </c>
      <c r="B194" t="s">
        <v>407</v>
      </c>
      <c r="C194" t="s">
        <v>770</v>
      </c>
      <c r="D194" t="s">
        <v>771</v>
      </c>
      <c r="E194" s="1">
        <v>45021</v>
      </c>
      <c r="F194" t="s">
        <v>778</v>
      </c>
      <c r="G194">
        <v>43</v>
      </c>
      <c r="H194" t="str">
        <f t="shared" si="17"/>
        <v>High Sales</v>
      </c>
      <c r="I194" t="str">
        <f t="shared" si="18"/>
        <v>Above Average</v>
      </c>
      <c r="J194" t="str">
        <f t="shared" si="23"/>
        <v>Average Peformer</v>
      </c>
      <c r="K194" s="8">
        <v>1351</v>
      </c>
      <c r="L194" s="8">
        <v>58093</v>
      </c>
      <c r="M194" s="8" t="str">
        <f t="shared" si="19"/>
        <v>Maintain</v>
      </c>
      <c r="N194" s="8" t="str">
        <f t="shared" si="20"/>
        <v>Eligible</v>
      </c>
      <c r="O194" s="8" t="str">
        <f t="shared" si="21"/>
        <v>Eligible</v>
      </c>
      <c r="P194">
        <v>15</v>
      </c>
      <c r="Q194" s="9">
        <f t="shared" ref="Q194:Q257" si="24">P194/100</f>
        <v>0.15</v>
      </c>
      <c r="R194" s="8">
        <v>8713.9500000000007</v>
      </c>
      <c r="S194">
        <v>49379.05</v>
      </c>
      <c r="T194" s="1">
        <v>45677</v>
      </c>
      <c r="U194" t="s">
        <v>785</v>
      </c>
      <c r="V194" t="s">
        <v>802</v>
      </c>
      <c r="W194">
        <v>2.2000000000000002</v>
      </c>
      <c r="X194" t="str">
        <f t="shared" si="22"/>
        <v>Low</v>
      </c>
      <c r="Y194" t="s">
        <v>1175</v>
      </c>
    </row>
    <row r="195" spans="1:25" x14ac:dyDescent="0.35">
      <c r="A195" t="s">
        <v>19</v>
      </c>
      <c r="B195" t="s">
        <v>393</v>
      </c>
      <c r="C195" t="s">
        <v>767</v>
      </c>
      <c r="D195" t="s">
        <v>772</v>
      </c>
      <c r="E195" s="1">
        <v>45021</v>
      </c>
      <c r="F195" t="s">
        <v>776</v>
      </c>
      <c r="G195">
        <v>12</v>
      </c>
      <c r="H195" t="str">
        <f t="shared" ref="H195:H258" si="25">IF(G195&gt;=30, "High Sales", IF(G195&gt;=15, "Average Sales", "Low Sales"))</f>
        <v>Low Sales</v>
      </c>
      <c r="I195" t="str">
        <f t="shared" ref="I195:I258" si="26">IF(G195&gt;25, "Above Average", "Below Average")</f>
        <v>Below Average</v>
      </c>
      <c r="J195" t="str">
        <f t="shared" si="23"/>
        <v>Average Peformer</v>
      </c>
      <c r="K195" s="8">
        <v>700</v>
      </c>
      <c r="L195" s="8">
        <v>8400</v>
      </c>
      <c r="M195" s="8" t="str">
        <f t="shared" ref="M195:M258" si="27">IF(AND(G195&lt;5,L195&lt;5000), "Redundant", "Maintain")</f>
        <v>Maintain</v>
      </c>
      <c r="N195" s="8" t="str">
        <f t="shared" ref="N195:N258" si="28">IF(AND(G195&gt;40,L195&gt;50000), "Eligible", "Ineligible")</f>
        <v>Ineligible</v>
      </c>
      <c r="O195" s="8" t="str">
        <f t="shared" ref="O195:O258" si="29">IF(OR(G195&gt;40,L195&gt;50000), "Eligible", "Ineligible")</f>
        <v>Ineligible</v>
      </c>
      <c r="P195">
        <v>5</v>
      </c>
      <c r="Q195" s="9">
        <f t="shared" si="24"/>
        <v>0.05</v>
      </c>
      <c r="R195" s="8">
        <v>420</v>
      </c>
      <c r="S195">
        <v>7980</v>
      </c>
      <c r="T195" s="1">
        <v>45639</v>
      </c>
      <c r="U195" t="s">
        <v>783</v>
      </c>
      <c r="V195" t="s">
        <v>788</v>
      </c>
      <c r="W195">
        <v>3.6</v>
      </c>
      <c r="X195" t="str">
        <f t="shared" ref="X195:X258" si="30">IF(W195&gt;3, "High", "Low")</f>
        <v>High</v>
      </c>
      <c r="Y195" t="s">
        <v>1161</v>
      </c>
    </row>
    <row r="196" spans="1:25" x14ac:dyDescent="0.35">
      <c r="A196" t="s">
        <v>89</v>
      </c>
      <c r="B196" t="s">
        <v>463</v>
      </c>
      <c r="C196" t="s">
        <v>768</v>
      </c>
      <c r="D196" t="s">
        <v>771</v>
      </c>
      <c r="E196" s="1">
        <v>45025</v>
      </c>
      <c r="F196" t="s">
        <v>782</v>
      </c>
      <c r="G196">
        <v>5</v>
      </c>
      <c r="H196" t="str">
        <f t="shared" si="25"/>
        <v>Low Sales</v>
      </c>
      <c r="I196" t="str">
        <f t="shared" si="26"/>
        <v>Below Average</v>
      </c>
      <c r="J196" t="str">
        <f t="shared" si="23"/>
        <v>Average Peformer</v>
      </c>
      <c r="K196" s="8">
        <v>355</v>
      </c>
      <c r="L196" s="8">
        <v>1775</v>
      </c>
      <c r="M196" s="8" t="str">
        <f t="shared" si="27"/>
        <v>Maintain</v>
      </c>
      <c r="N196" s="8" t="str">
        <f t="shared" si="28"/>
        <v>Ineligible</v>
      </c>
      <c r="O196" s="8" t="str">
        <f t="shared" si="29"/>
        <v>Ineligible</v>
      </c>
      <c r="P196">
        <v>10</v>
      </c>
      <c r="Q196" s="9">
        <f t="shared" si="24"/>
        <v>0.1</v>
      </c>
      <c r="R196" s="8">
        <v>177.5</v>
      </c>
      <c r="S196">
        <v>1597.5</v>
      </c>
      <c r="T196" s="1">
        <v>45486</v>
      </c>
      <c r="U196" t="s">
        <v>783</v>
      </c>
      <c r="V196" t="s">
        <v>858</v>
      </c>
      <c r="W196">
        <v>1.1000000000000001</v>
      </c>
      <c r="X196" t="str">
        <f t="shared" si="30"/>
        <v>Low</v>
      </c>
      <c r="Y196" t="s">
        <v>1231</v>
      </c>
    </row>
    <row r="197" spans="1:25" x14ac:dyDescent="0.35">
      <c r="A197" t="s">
        <v>161</v>
      </c>
      <c r="B197" t="s">
        <v>535</v>
      </c>
      <c r="C197" t="s">
        <v>769</v>
      </c>
      <c r="D197" t="s">
        <v>772</v>
      </c>
      <c r="E197" s="1">
        <v>45026</v>
      </c>
      <c r="F197" t="s">
        <v>776</v>
      </c>
      <c r="G197">
        <v>15</v>
      </c>
      <c r="H197" t="str">
        <f t="shared" si="25"/>
        <v>Average Sales</v>
      </c>
      <c r="I197" t="str">
        <f t="shared" si="26"/>
        <v>Below Average</v>
      </c>
      <c r="J197" t="str">
        <f t="shared" si="23"/>
        <v>High Peformer</v>
      </c>
      <c r="K197" s="8">
        <v>1156</v>
      </c>
      <c r="L197" s="8">
        <v>17340</v>
      </c>
      <c r="M197" s="8" t="str">
        <f t="shared" si="27"/>
        <v>Maintain</v>
      </c>
      <c r="N197" s="8" t="str">
        <f t="shared" si="28"/>
        <v>Ineligible</v>
      </c>
      <c r="O197" s="8" t="str">
        <f t="shared" si="29"/>
        <v>Ineligible</v>
      </c>
      <c r="P197">
        <v>10</v>
      </c>
      <c r="Q197" s="9">
        <f t="shared" si="24"/>
        <v>0.1</v>
      </c>
      <c r="R197" s="8">
        <v>1734</v>
      </c>
      <c r="S197">
        <v>15606</v>
      </c>
      <c r="T197" s="1">
        <v>45633</v>
      </c>
      <c r="U197" t="s">
        <v>785</v>
      </c>
      <c r="V197" t="s">
        <v>930</v>
      </c>
      <c r="W197">
        <v>1</v>
      </c>
      <c r="X197" t="str">
        <f t="shared" si="30"/>
        <v>Low</v>
      </c>
      <c r="Y197" t="s">
        <v>1303</v>
      </c>
    </row>
    <row r="198" spans="1:25" x14ac:dyDescent="0.35">
      <c r="A198" t="s">
        <v>369</v>
      </c>
      <c r="B198" t="s">
        <v>743</v>
      </c>
      <c r="C198" t="s">
        <v>768</v>
      </c>
      <c r="D198" t="s">
        <v>775</v>
      </c>
      <c r="E198" s="1">
        <v>45027</v>
      </c>
      <c r="F198" t="s">
        <v>780</v>
      </c>
      <c r="G198">
        <v>47</v>
      </c>
      <c r="H198" t="str">
        <f t="shared" si="25"/>
        <v>High Sales</v>
      </c>
      <c r="I198" t="str">
        <f t="shared" si="26"/>
        <v>Above Average</v>
      </c>
      <c r="J198" t="str">
        <f t="shared" si="23"/>
        <v>Average Peformer</v>
      </c>
      <c r="K198" s="8">
        <v>592</v>
      </c>
      <c r="L198" s="8">
        <v>27824</v>
      </c>
      <c r="M198" s="8" t="str">
        <f t="shared" si="27"/>
        <v>Maintain</v>
      </c>
      <c r="N198" s="8" t="str">
        <f t="shared" si="28"/>
        <v>Ineligible</v>
      </c>
      <c r="O198" s="8" t="str">
        <f t="shared" si="29"/>
        <v>Eligible</v>
      </c>
      <c r="P198">
        <v>15</v>
      </c>
      <c r="Q198" s="9">
        <f t="shared" si="24"/>
        <v>0.15</v>
      </c>
      <c r="R198" s="8">
        <v>4173.6000000000004</v>
      </c>
      <c r="S198">
        <v>23650.400000000001</v>
      </c>
      <c r="T198" s="1">
        <v>45803</v>
      </c>
      <c r="U198" t="s">
        <v>783</v>
      </c>
      <c r="V198" t="s">
        <v>1137</v>
      </c>
      <c r="W198">
        <v>4.2</v>
      </c>
      <c r="X198" t="str">
        <f t="shared" si="30"/>
        <v>High</v>
      </c>
      <c r="Y198" t="s">
        <v>1511</v>
      </c>
    </row>
    <row r="199" spans="1:25" x14ac:dyDescent="0.35">
      <c r="A199" t="s">
        <v>159</v>
      </c>
      <c r="B199" t="s">
        <v>533</v>
      </c>
      <c r="C199" t="s">
        <v>766</v>
      </c>
      <c r="D199" t="s">
        <v>775</v>
      </c>
      <c r="E199" s="1">
        <v>45045</v>
      </c>
      <c r="F199" t="s">
        <v>780</v>
      </c>
      <c r="G199">
        <v>14</v>
      </c>
      <c r="H199" t="str">
        <f t="shared" si="25"/>
        <v>Low Sales</v>
      </c>
      <c r="I199" t="str">
        <f t="shared" si="26"/>
        <v>Below Average</v>
      </c>
      <c r="J199" t="str">
        <f t="shared" si="23"/>
        <v>Poor Peformer</v>
      </c>
      <c r="K199" s="8">
        <v>964</v>
      </c>
      <c r="L199" s="8">
        <v>13496</v>
      </c>
      <c r="M199" s="8" t="str">
        <f t="shared" si="27"/>
        <v>Maintain</v>
      </c>
      <c r="N199" s="8" t="str">
        <f t="shared" si="28"/>
        <v>Ineligible</v>
      </c>
      <c r="O199" s="8" t="str">
        <f t="shared" si="29"/>
        <v>Ineligible</v>
      </c>
      <c r="P199">
        <v>15</v>
      </c>
      <c r="Q199" s="9">
        <f t="shared" si="24"/>
        <v>0.15</v>
      </c>
      <c r="R199" s="8">
        <v>2024.4</v>
      </c>
      <c r="S199">
        <v>11471.6</v>
      </c>
      <c r="T199" s="1">
        <v>45672</v>
      </c>
      <c r="U199" t="s">
        <v>785</v>
      </c>
      <c r="V199" t="s">
        <v>928</v>
      </c>
      <c r="W199">
        <v>4.4000000000000004</v>
      </c>
      <c r="X199" t="str">
        <f t="shared" si="30"/>
        <v>High</v>
      </c>
      <c r="Y199" t="s">
        <v>1301</v>
      </c>
    </row>
    <row r="200" spans="1:25" x14ac:dyDescent="0.35">
      <c r="A200" t="s">
        <v>41</v>
      </c>
      <c r="B200" t="s">
        <v>415</v>
      </c>
      <c r="C200" t="s">
        <v>767</v>
      </c>
      <c r="D200" t="s">
        <v>773</v>
      </c>
      <c r="E200" s="1">
        <v>45054</v>
      </c>
      <c r="F200" t="s">
        <v>779</v>
      </c>
      <c r="G200">
        <v>42</v>
      </c>
      <c r="H200" t="str">
        <f t="shared" si="25"/>
        <v>High Sales</v>
      </c>
      <c r="I200" t="str">
        <f t="shared" si="26"/>
        <v>Above Average</v>
      </c>
      <c r="J200" t="str">
        <f t="shared" si="23"/>
        <v>Average Peformer</v>
      </c>
      <c r="K200" s="8">
        <v>920</v>
      </c>
      <c r="L200" s="8">
        <v>38640</v>
      </c>
      <c r="M200" s="8" t="str">
        <f t="shared" si="27"/>
        <v>Maintain</v>
      </c>
      <c r="N200" s="8" t="str">
        <f t="shared" si="28"/>
        <v>Ineligible</v>
      </c>
      <c r="O200" s="8" t="str">
        <f t="shared" si="29"/>
        <v>Eligible</v>
      </c>
      <c r="P200">
        <v>10</v>
      </c>
      <c r="Q200" s="9">
        <f t="shared" si="24"/>
        <v>0.1</v>
      </c>
      <c r="R200" s="8">
        <v>3864</v>
      </c>
      <c r="S200">
        <v>34776</v>
      </c>
      <c r="T200" s="1">
        <v>45752</v>
      </c>
      <c r="U200" t="s">
        <v>785</v>
      </c>
      <c r="V200" t="s">
        <v>810</v>
      </c>
      <c r="W200">
        <v>2.4</v>
      </c>
      <c r="X200" t="str">
        <f t="shared" si="30"/>
        <v>Low</v>
      </c>
      <c r="Y200" t="s">
        <v>1183</v>
      </c>
    </row>
    <row r="201" spans="1:25" x14ac:dyDescent="0.35">
      <c r="A201" t="s">
        <v>264</v>
      </c>
      <c r="B201" t="s">
        <v>638</v>
      </c>
      <c r="C201" t="s">
        <v>768</v>
      </c>
      <c r="D201" t="s">
        <v>772</v>
      </c>
      <c r="E201" s="1">
        <v>45055</v>
      </c>
      <c r="F201" t="s">
        <v>776</v>
      </c>
      <c r="G201">
        <v>49</v>
      </c>
      <c r="H201" t="str">
        <f t="shared" si="25"/>
        <v>High Sales</v>
      </c>
      <c r="I201" t="str">
        <f t="shared" si="26"/>
        <v>Above Average</v>
      </c>
      <c r="J201" t="str">
        <f t="shared" si="23"/>
        <v>Average Peformer</v>
      </c>
      <c r="K201" s="8">
        <v>776</v>
      </c>
      <c r="L201" s="8">
        <v>38024</v>
      </c>
      <c r="M201" s="8" t="str">
        <f t="shared" si="27"/>
        <v>Maintain</v>
      </c>
      <c r="N201" s="8" t="str">
        <f t="shared" si="28"/>
        <v>Ineligible</v>
      </c>
      <c r="O201" s="8" t="str">
        <f t="shared" si="29"/>
        <v>Eligible</v>
      </c>
      <c r="P201">
        <v>20</v>
      </c>
      <c r="Q201" s="9">
        <f t="shared" si="24"/>
        <v>0.2</v>
      </c>
      <c r="R201" s="8">
        <v>7604.8</v>
      </c>
      <c r="S201">
        <v>30419.200000000001</v>
      </c>
      <c r="T201" s="1">
        <v>45780</v>
      </c>
      <c r="U201" t="s">
        <v>784</v>
      </c>
      <c r="V201" t="s">
        <v>1032</v>
      </c>
      <c r="W201">
        <v>1.1000000000000001</v>
      </c>
      <c r="X201" t="str">
        <f t="shared" si="30"/>
        <v>Low</v>
      </c>
      <c r="Y201" t="s">
        <v>1406</v>
      </c>
    </row>
    <row r="202" spans="1:25" x14ac:dyDescent="0.35">
      <c r="A202" t="s">
        <v>323</v>
      </c>
      <c r="B202" t="s">
        <v>697</v>
      </c>
      <c r="C202" t="s">
        <v>765</v>
      </c>
      <c r="D202" t="s">
        <v>773</v>
      </c>
      <c r="E202" s="1">
        <v>45058</v>
      </c>
      <c r="F202" t="s">
        <v>776</v>
      </c>
      <c r="G202">
        <v>42</v>
      </c>
      <c r="H202" t="str">
        <f t="shared" si="25"/>
        <v>High Sales</v>
      </c>
      <c r="I202" t="str">
        <f t="shared" si="26"/>
        <v>Above Average</v>
      </c>
      <c r="J202" t="str">
        <f t="shared" si="23"/>
        <v>Average Peformer</v>
      </c>
      <c r="K202" s="8">
        <v>1216</v>
      </c>
      <c r="L202" s="8">
        <v>51072</v>
      </c>
      <c r="M202" s="8" t="str">
        <f t="shared" si="27"/>
        <v>Maintain</v>
      </c>
      <c r="N202" s="8" t="str">
        <f t="shared" si="28"/>
        <v>Eligible</v>
      </c>
      <c r="O202" s="8" t="str">
        <f t="shared" si="29"/>
        <v>Eligible</v>
      </c>
      <c r="P202">
        <v>10</v>
      </c>
      <c r="Q202" s="9">
        <f t="shared" si="24"/>
        <v>0.1</v>
      </c>
      <c r="R202" s="8">
        <v>5107.2</v>
      </c>
      <c r="S202">
        <v>45964.800000000003</v>
      </c>
      <c r="T202" s="1">
        <v>45533</v>
      </c>
      <c r="U202" t="s">
        <v>785</v>
      </c>
      <c r="V202" t="s">
        <v>1091</v>
      </c>
      <c r="W202">
        <v>3.6</v>
      </c>
      <c r="X202" t="str">
        <f t="shared" si="30"/>
        <v>High</v>
      </c>
      <c r="Y202" t="s">
        <v>1465</v>
      </c>
    </row>
    <row r="203" spans="1:25" x14ac:dyDescent="0.35">
      <c r="A203" t="s">
        <v>96</v>
      </c>
      <c r="B203" t="s">
        <v>470</v>
      </c>
      <c r="C203" t="s">
        <v>765</v>
      </c>
      <c r="D203" t="s">
        <v>773</v>
      </c>
      <c r="E203" s="1">
        <v>45061</v>
      </c>
      <c r="F203" t="s">
        <v>782</v>
      </c>
      <c r="G203">
        <v>10</v>
      </c>
      <c r="H203" t="str">
        <f t="shared" si="25"/>
        <v>Low Sales</v>
      </c>
      <c r="I203" t="str">
        <f t="shared" si="26"/>
        <v>Below Average</v>
      </c>
      <c r="J203" t="str">
        <f t="shared" si="23"/>
        <v>Average Peformer</v>
      </c>
      <c r="K203" s="8">
        <v>291</v>
      </c>
      <c r="L203" s="8">
        <v>2910</v>
      </c>
      <c r="M203" s="8" t="str">
        <f t="shared" si="27"/>
        <v>Maintain</v>
      </c>
      <c r="N203" s="8" t="str">
        <f t="shared" si="28"/>
        <v>Ineligible</v>
      </c>
      <c r="O203" s="8" t="str">
        <f t="shared" si="29"/>
        <v>Ineligible</v>
      </c>
      <c r="P203">
        <v>15</v>
      </c>
      <c r="Q203" s="9">
        <f t="shared" si="24"/>
        <v>0.15</v>
      </c>
      <c r="R203" s="8">
        <v>436.5</v>
      </c>
      <c r="S203">
        <v>2473.5</v>
      </c>
      <c r="T203" s="1">
        <v>45672</v>
      </c>
      <c r="U203" t="s">
        <v>783</v>
      </c>
      <c r="V203" t="s">
        <v>865</v>
      </c>
      <c r="W203">
        <v>2.6</v>
      </c>
      <c r="X203" t="str">
        <f t="shared" si="30"/>
        <v>Low</v>
      </c>
      <c r="Y203" t="s">
        <v>1238</v>
      </c>
    </row>
    <row r="204" spans="1:25" x14ac:dyDescent="0.35">
      <c r="A204" t="s">
        <v>54</v>
      </c>
      <c r="B204" t="s">
        <v>428</v>
      </c>
      <c r="C204" t="s">
        <v>769</v>
      </c>
      <c r="D204" t="s">
        <v>772</v>
      </c>
      <c r="E204" s="1">
        <v>45062</v>
      </c>
      <c r="F204" t="s">
        <v>782</v>
      </c>
      <c r="G204">
        <v>29</v>
      </c>
      <c r="H204" t="str">
        <f t="shared" si="25"/>
        <v>Average Sales</v>
      </c>
      <c r="I204" t="str">
        <f t="shared" si="26"/>
        <v>Above Average</v>
      </c>
      <c r="J204" t="str">
        <f t="shared" si="23"/>
        <v>Average Peformer</v>
      </c>
      <c r="K204" s="8">
        <v>334</v>
      </c>
      <c r="L204" s="8">
        <v>9686</v>
      </c>
      <c r="M204" s="8" t="str">
        <f t="shared" si="27"/>
        <v>Maintain</v>
      </c>
      <c r="N204" s="8" t="str">
        <f t="shared" si="28"/>
        <v>Ineligible</v>
      </c>
      <c r="O204" s="8" t="str">
        <f t="shared" si="29"/>
        <v>Ineligible</v>
      </c>
      <c r="P204">
        <v>10</v>
      </c>
      <c r="Q204" s="9">
        <f t="shared" si="24"/>
        <v>0.1</v>
      </c>
      <c r="R204" s="8">
        <v>968.6</v>
      </c>
      <c r="S204">
        <v>8717.4</v>
      </c>
      <c r="T204" s="1">
        <v>45509</v>
      </c>
      <c r="U204" t="s">
        <v>784</v>
      </c>
      <c r="V204" t="s">
        <v>823</v>
      </c>
      <c r="W204">
        <v>4.4000000000000004</v>
      </c>
      <c r="X204" t="str">
        <f t="shared" si="30"/>
        <v>High</v>
      </c>
      <c r="Y204" t="s">
        <v>1196</v>
      </c>
    </row>
    <row r="205" spans="1:25" x14ac:dyDescent="0.35">
      <c r="A205" t="s">
        <v>387</v>
      </c>
      <c r="B205" t="s">
        <v>761</v>
      </c>
      <c r="C205" t="s">
        <v>766</v>
      </c>
      <c r="D205" t="s">
        <v>772</v>
      </c>
      <c r="E205" s="1">
        <v>45068</v>
      </c>
      <c r="F205" t="s">
        <v>776</v>
      </c>
      <c r="G205">
        <v>45</v>
      </c>
      <c r="H205" t="str">
        <f t="shared" si="25"/>
        <v>High Sales</v>
      </c>
      <c r="I205" t="str">
        <f t="shared" si="26"/>
        <v>Above Average</v>
      </c>
      <c r="J205" t="str">
        <f t="shared" si="23"/>
        <v>Poor Peformer</v>
      </c>
      <c r="K205" s="8">
        <v>1392</v>
      </c>
      <c r="L205" s="8">
        <v>62640</v>
      </c>
      <c r="M205" s="8" t="str">
        <f t="shared" si="27"/>
        <v>Maintain</v>
      </c>
      <c r="N205" s="8" t="str">
        <f t="shared" si="28"/>
        <v>Eligible</v>
      </c>
      <c r="O205" s="8" t="str">
        <f t="shared" si="29"/>
        <v>Eligible</v>
      </c>
      <c r="P205">
        <v>15</v>
      </c>
      <c r="Q205" s="9">
        <f t="shared" si="24"/>
        <v>0.15</v>
      </c>
      <c r="R205" s="8">
        <v>9396</v>
      </c>
      <c r="S205">
        <v>53244</v>
      </c>
      <c r="T205" s="1">
        <v>45673</v>
      </c>
      <c r="U205" t="s">
        <v>784</v>
      </c>
      <c r="V205" t="s">
        <v>1155</v>
      </c>
      <c r="W205">
        <v>2.9</v>
      </c>
      <c r="X205" t="str">
        <f t="shared" si="30"/>
        <v>Low</v>
      </c>
      <c r="Y205" t="s">
        <v>1529</v>
      </c>
    </row>
    <row r="206" spans="1:25" x14ac:dyDescent="0.35">
      <c r="A206" t="s">
        <v>372</v>
      </c>
      <c r="B206" t="s">
        <v>746</v>
      </c>
      <c r="C206" t="s">
        <v>768</v>
      </c>
      <c r="D206" t="s">
        <v>771</v>
      </c>
      <c r="E206" s="1">
        <v>45069</v>
      </c>
      <c r="F206" t="s">
        <v>779</v>
      </c>
      <c r="G206">
        <v>11</v>
      </c>
      <c r="H206" t="str">
        <f t="shared" si="25"/>
        <v>Low Sales</v>
      </c>
      <c r="I206" t="str">
        <f t="shared" si="26"/>
        <v>Below Average</v>
      </c>
      <c r="J206" t="str">
        <f t="shared" si="23"/>
        <v>Poor Peformer</v>
      </c>
      <c r="K206" s="8">
        <v>799</v>
      </c>
      <c r="L206" s="8">
        <v>8789</v>
      </c>
      <c r="M206" s="8" t="str">
        <f t="shared" si="27"/>
        <v>Maintain</v>
      </c>
      <c r="N206" s="8" t="str">
        <f t="shared" si="28"/>
        <v>Ineligible</v>
      </c>
      <c r="O206" s="8" t="str">
        <f t="shared" si="29"/>
        <v>Ineligible</v>
      </c>
      <c r="P206">
        <v>15</v>
      </c>
      <c r="Q206" s="9">
        <f t="shared" si="24"/>
        <v>0.15</v>
      </c>
      <c r="R206" s="8">
        <v>1318.35</v>
      </c>
      <c r="S206">
        <v>7470.65</v>
      </c>
      <c r="T206" s="1">
        <v>45771</v>
      </c>
      <c r="U206" t="s">
        <v>783</v>
      </c>
      <c r="V206" t="s">
        <v>1140</v>
      </c>
      <c r="W206">
        <v>3.4</v>
      </c>
      <c r="X206" t="str">
        <f t="shared" si="30"/>
        <v>High</v>
      </c>
      <c r="Y206" t="s">
        <v>1514</v>
      </c>
    </row>
    <row r="207" spans="1:25" x14ac:dyDescent="0.35">
      <c r="A207" t="s">
        <v>81</v>
      </c>
      <c r="B207" t="s">
        <v>455</v>
      </c>
      <c r="C207" t="s">
        <v>765</v>
      </c>
      <c r="D207" t="s">
        <v>771</v>
      </c>
      <c r="E207" s="1">
        <v>45084</v>
      </c>
      <c r="F207" t="s">
        <v>777</v>
      </c>
      <c r="G207">
        <v>47</v>
      </c>
      <c r="H207" t="str">
        <f t="shared" si="25"/>
        <v>High Sales</v>
      </c>
      <c r="I207" t="str">
        <f t="shared" si="26"/>
        <v>Above Average</v>
      </c>
      <c r="J207" t="str">
        <f t="shared" si="23"/>
        <v>Poor Peformer</v>
      </c>
      <c r="K207" s="8">
        <v>850</v>
      </c>
      <c r="L207" s="8">
        <v>39950</v>
      </c>
      <c r="M207" s="8" t="str">
        <f t="shared" si="27"/>
        <v>Maintain</v>
      </c>
      <c r="N207" s="8" t="str">
        <f t="shared" si="28"/>
        <v>Ineligible</v>
      </c>
      <c r="O207" s="8" t="str">
        <f t="shared" si="29"/>
        <v>Eligible</v>
      </c>
      <c r="P207">
        <v>20</v>
      </c>
      <c r="Q207" s="9">
        <f t="shared" si="24"/>
        <v>0.2</v>
      </c>
      <c r="R207" s="8">
        <v>7990</v>
      </c>
      <c r="S207">
        <v>31960</v>
      </c>
      <c r="T207" s="1">
        <v>45600</v>
      </c>
      <c r="U207" t="s">
        <v>783</v>
      </c>
      <c r="V207" t="s">
        <v>850</v>
      </c>
      <c r="W207">
        <v>2.5</v>
      </c>
      <c r="X207" t="str">
        <f t="shared" si="30"/>
        <v>Low</v>
      </c>
      <c r="Y207" t="s">
        <v>1223</v>
      </c>
    </row>
    <row r="208" spans="1:25" x14ac:dyDescent="0.35">
      <c r="A208" t="s">
        <v>281</v>
      </c>
      <c r="B208" t="s">
        <v>655</v>
      </c>
      <c r="C208" t="s">
        <v>767</v>
      </c>
      <c r="D208" t="s">
        <v>775</v>
      </c>
      <c r="E208" s="1">
        <v>45101</v>
      </c>
      <c r="F208" t="s">
        <v>779</v>
      </c>
      <c r="G208">
        <v>9</v>
      </c>
      <c r="H208" t="str">
        <f t="shared" si="25"/>
        <v>Low Sales</v>
      </c>
      <c r="I208" t="str">
        <f t="shared" si="26"/>
        <v>Below Average</v>
      </c>
      <c r="J208" t="str">
        <f t="shared" si="23"/>
        <v>Average Peformer</v>
      </c>
      <c r="K208" s="8">
        <v>363</v>
      </c>
      <c r="L208" s="8">
        <v>3267</v>
      </c>
      <c r="M208" s="8" t="str">
        <f t="shared" si="27"/>
        <v>Maintain</v>
      </c>
      <c r="N208" s="8" t="str">
        <f t="shared" si="28"/>
        <v>Ineligible</v>
      </c>
      <c r="O208" s="8" t="str">
        <f t="shared" si="29"/>
        <v>Ineligible</v>
      </c>
      <c r="P208">
        <v>15</v>
      </c>
      <c r="Q208" s="9">
        <f t="shared" si="24"/>
        <v>0.15</v>
      </c>
      <c r="R208" s="8">
        <v>490.05</v>
      </c>
      <c r="S208">
        <v>2776.95</v>
      </c>
      <c r="T208" s="1">
        <v>45784</v>
      </c>
      <c r="U208" t="s">
        <v>785</v>
      </c>
      <c r="V208" t="s">
        <v>1049</v>
      </c>
      <c r="W208">
        <v>4.8</v>
      </c>
      <c r="X208" t="str">
        <f t="shared" si="30"/>
        <v>High</v>
      </c>
      <c r="Y208" t="s">
        <v>1423</v>
      </c>
    </row>
    <row r="209" spans="1:25" x14ac:dyDescent="0.35">
      <c r="A209" t="s">
        <v>79</v>
      </c>
      <c r="B209" t="s">
        <v>453</v>
      </c>
      <c r="C209" t="s">
        <v>770</v>
      </c>
      <c r="D209" t="s">
        <v>772</v>
      </c>
      <c r="E209" s="1">
        <v>45105</v>
      </c>
      <c r="F209" t="s">
        <v>778</v>
      </c>
      <c r="G209">
        <v>15</v>
      </c>
      <c r="H209" t="str">
        <f t="shared" si="25"/>
        <v>Average Sales</v>
      </c>
      <c r="I209" t="str">
        <f t="shared" si="26"/>
        <v>Below Average</v>
      </c>
      <c r="J209" t="str">
        <f t="shared" si="23"/>
        <v>Poor Peformer</v>
      </c>
      <c r="K209" s="8">
        <v>1426</v>
      </c>
      <c r="L209" s="8">
        <v>21390</v>
      </c>
      <c r="M209" s="8" t="str">
        <f t="shared" si="27"/>
        <v>Maintain</v>
      </c>
      <c r="N209" s="8" t="str">
        <f t="shared" si="28"/>
        <v>Ineligible</v>
      </c>
      <c r="O209" s="8" t="str">
        <f t="shared" si="29"/>
        <v>Ineligible</v>
      </c>
      <c r="P209">
        <v>5</v>
      </c>
      <c r="Q209" s="9">
        <f t="shared" si="24"/>
        <v>0.05</v>
      </c>
      <c r="R209" s="8">
        <v>1069.5</v>
      </c>
      <c r="S209">
        <v>20320.5</v>
      </c>
      <c r="T209" s="1">
        <v>45676</v>
      </c>
      <c r="U209" t="s">
        <v>783</v>
      </c>
      <c r="V209" t="s">
        <v>848</v>
      </c>
      <c r="W209">
        <v>3.8</v>
      </c>
      <c r="X209" t="str">
        <f t="shared" si="30"/>
        <v>High</v>
      </c>
      <c r="Y209" t="s">
        <v>1221</v>
      </c>
    </row>
    <row r="210" spans="1:25" x14ac:dyDescent="0.35">
      <c r="A210" t="s">
        <v>213</v>
      </c>
      <c r="B210" t="s">
        <v>587</v>
      </c>
      <c r="C210" t="s">
        <v>766</v>
      </c>
      <c r="D210" t="s">
        <v>774</v>
      </c>
      <c r="E210" s="1">
        <v>45107</v>
      </c>
      <c r="F210" t="s">
        <v>776</v>
      </c>
      <c r="G210">
        <v>25</v>
      </c>
      <c r="H210" t="str">
        <f t="shared" si="25"/>
        <v>Average Sales</v>
      </c>
      <c r="I210" t="str">
        <f t="shared" si="26"/>
        <v>Below Average</v>
      </c>
      <c r="J210" t="str">
        <f t="shared" si="23"/>
        <v>Poor Peformer</v>
      </c>
      <c r="K210" s="8">
        <v>1224</v>
      </c>
      <c r="L210" s="8">
        <v>30600</v>
      </c>
      <c r="M210" s="8" t="str">
        <f t="shared" si="27"/>
        <v>Maintain</v>
      </c>
      <c r="N210" s="8" t="str">
        <f t="shared" si="28"/>
        <v>Ineligible</v>
      </c>
      <c r="O210" s="8" t="str">
        <f t="shared" si="29"/>
        <v>Ineligible</v>
      </c>
      <c r="P210">
        <v>0</v>
      </c>
      <c r="Q210" s="9">
        <f t="shared" si="24"/>
        <v>0</v>
      </c>
      <c r="R210" s="8">
        <v>0</v>
      </c>
      <c r="S210">
        <v>30600</v>
      </c>
      <c r="T210" s="1">
        <v>45488</v>
      </c>
      <c r="U210" t="s">
        <v>784</v>
      </c>
      <c r="V210" t="s">
        <v>982</v>
      </c>
      <c r="W210">
        <v>4.4000000000000004</v>
      </c>
      <c r="X210" t="str">
        <f t="shared" si="30"/>
        <v>High</v>
      </c>
      <c r="Y210" t="s">
        <v>1355</v>
      </c>
    </row>
    <row r="211" spans="1:25" x14ac:dyDescent="0.35">
      <c r="A211" t="s">
        <v>370</v>
      </c>
      <c r="B211" t="s">
        <v>744</v>
      </c>
      <c r="C211" t="s">
        <v>768</v>
      </c>
      <c r="D211" t="s">
        <v>772</v>
      </c>
      <c r="E211" s="1">
        <v>45111</v>
      </c>
      <c r="F211" t="s">
        <v>780</v>
      </c>
      <c r="G211">
        <v>2</v>
      </c>
      <c r="H211" t="str">
        <f t="shared" si="25"/>
        <v>Low Sales</v>
      </c>
      <c r="I211" t="str">
        <f t="shared" si="26"/>
        <v>Below Average</v>
      </c>
      <c r="J211" t="str">
        <f t="shared" si="23"/>
        <v>Average Peformer</v>
      </c>
      <c r="K211" s="8">
        <v>370</v>
      </c>
      <c r="L211" s="8">
        <v>740</v>
      </c>
      <c r="M211" s="8" t="str">
        <f t="shared" si="27"/>
        <v>Redundant</v>
      </c>
      <c r="N211" s="8" t="str">
        <f t="shared" si="28"/>
        <v>Ineligible</v>
      </c>
      <c r="O211" s="8" t="str">
        <f t="shared" si="29"/>
        <v>Ineligible</v>
      </c>
      <c r="P211">
        <v>15</v>
      </c>
      <c r="Q211" s="9">
        <f t="shared" si="24"/>
        <v>0.15</v>
      </c>
      <c r="R211" s="8">
        <v>111</v>
      </c>
      <c r="S211">
        <v>629</v>
      </c>
      <c r="T211" s="1">
        <v>45571</v>
      </c>
      <c r="U211" t="s">
        <v>784</v>
      </c>
      <c r="V211" t="s">
        <v>1138</v>
      </c>
      <c r="W211">
        <v>3.7</v>
      </c>
      <c r="X211" t="str">
        <f t="shared" si="30"/>
        <v>High</v>
      </c>
      <c r="Y211" t="s">
        <v>1512</v>
      </c>
    </row>
    <row r="212" spans="1:25" x14ac:dyDescent="0.35">
      <c r="A212" t="s">
        <v>186</v>
      </c>
      <c r="B212" t="s">
        <v>560</v>
      </c>
      <c r="C212" t="s">
        <v>767</v>
      </c>
      <c r="D212" t="s">
        <v>775</v>
      </c>
      <c r="E212" s="1">
        <v>45112</v>
      </c>
      <c r="F212" t="s">
        <v>779</v>
      </c>
      <c r="G212">
        <v>21</v>
      </c>
      <c r="H212" t="str">
        <f t="shared" si="25"/>
        <v>Average Sales</v>
      </c>
      <c r="I212" t="str">
        <f t="shared" si="26"/>
        <v>Below Average</v>
      </c>
      <c r="J212" t="str">
        <f t="shared" si="23"/>
        <v>Average Peformer</v>
      </c>
      <c r="K212" s="8">
        <v>629</v>
      </c>
      <c r="L212" s="8">
        <v>13209</v>
      </c>
      <c r="M212" s="8" t="str">
        <f t="shared" si="27"/>
        <v>Maintain</v>
      </c>
      <c r="N212" s="8" t="str">
        <f t="shared" si="28"/>
        <v>Ineligible</v>
      </c>
      <c r="O212" s="8" t="str">
        <f t="shared" si="29"/>
        <v>Ineligible</v>
      </c>
      <c r="P212">
        <v>15</v>
      </c>
      <c r="Q212" s="9">
        <f t="shared" si="24"/>
        <v>0.15</v>
      </c>
      <c r="R212" s="8">
        <v>1981.35</v>
      </c>
      <c r="S212">
        <v>11227.65</v>
      </c>
      <c r="T212" s="1">
        <v>45664</v>
      </c>
      <c r="U212" t="s">
        <v>785</v>
      </c>
      <c r="V212" t="s">
        <v>955</v>
      </c>
      <c r="W212">
        <v>3.6</v>
      </c>
      <c r="X212" t="str">
        <f t="shared" si="30"/>
        <v>High</v>
      </c>
      <c r="Y212" t="s">
        <v>1328</v>
      </c>
    </row>
    <row r="213" spans="1:25" x14ac:dyDescent="0.35">
      <c r="A213" t="s">
        <v>177</v>
      </c>
      <c r="B213" t="s">
        <v>551</v>
      </c>
      <c r="C213" t="s">
        <v>765</v>
      </c>
      <c r="D213" t="s">
        <v>774</v>
      </c>
      <c r="E213" s="1">
        <v>45114</v>
      </c>
      <c r="F213" t="s">
        <v>776</v>
      </c>
      <c r="G213">
        <v>33</v>
      </c>
      <c r="H213" t="str">
        <f t="shared" si="25"/>
        <v>High Sales</v>
      </c>
      <c r="I213" t="str">
        <f t="shared" si="26"/>
        <v>Above Average</v>
      </c>
      <c r="J213" t="str">
        <f t="shared" si="23"/>
        <v>Average Peformer</v>
      </c>
      <c r="K213" s="8">
        <v>457</v>
      </c>
      <c r="L213" s="8">
        <v>15081</v>
      </c>
      <c r="M213" s="8" t="str">
        <f t="shared" si="27"/>
        <v>Maintain</v>
      </c>
      <c r="N213" s="8" t="str">
        <f t="shared" si="28"/>
        <v>Ineligible</v>
      </c>
      <c r="O213" s="8" t="str">
        <f t="shared" si="29"/>
        <v>Ineligible</v>
      </c>
      <c r="P213">
        <v>5</v>
      </c>
      <c r="Q213" s="9">
        <f t="shared" si="24"/>
        <v>0.05</v>
      </c>
      <c r="R213" s="8">
        <v>754.05</v>
      </c>
      <c r="S213">
        <v>14326.95</v>
      </c>
      <c r="T213" s="1">
        <v>45784</v>
      </c>
      <c r="U213" t="s">
        <v>783</v>
      </c>
      <c r="V213" t="s">
        <v>946</v>
      </c>
      <c r="W213">
        <v>4.4000000000000004</v>
      </c>
      <c r="X213" t="str">
        <f t="shared" si="30"/>
        <v>High</v>
      </c>
      <c r="Y213" t="s">
        <v>1319</v>
      </c>
    </row>
    <row r="214" spans="1:25" x14ac:dyDescent="0.35">
      <c r="A214" t="s">
        <v>225</v>
      </c>
      <c r="B214" t="s">
        <v>599</v>
      </c>
      <c r="C214" t="s">
        <v>768</v>
      </c>
      <c r="D214" t="s">
        <v>771</v>
      </c>
      <c r="E214" s="1">
        <v>45119</v>
      </c>
      <c r="F214" t="s">
        <v>776</v>
      </c>
      <c r="G214">
        <v>32</v>
      </c>
      <c r="H214" t="str">
        <f t="shared" si="25"/>
        <v>High Sales</v>
      </c>
      <c r="I214" t="str">
        <f t="shared" si="26"/>
        <v>Above Average</v>
      </c>
      <c r="J214" t="str">
        <f t="shared" si="23"/>
        <v>Average Peformer</v>
      </c>
      <c r="K214" s="8">
        <v>424</v>
      </c>
      <c r="L214" s="8">
        <v>13568</v>
      </c>
      <c r="M214" s="8" t="str">
        <f t="shared" si="27"/>
        <v>Maintain</v>
      </c>
      <c r="N214" s="8" t="str">
        <f t="shared" si="28"/>
        <v>Ineligible</v>
      </c>
      <c r="O214" s="8" t="str">
        <f t="shared" si="29"/>
        <v>Ineligible</v>
      </c>
      <c r="P214">
        <v>5</v>
      </c>
      <c r="Q214" s="9">
        <f t="shared" si="24"/>
        <v>0.05</v>
      </c>
      <c r="R214" s="8">
        <v>678.4</v>
      </c>
      <c r="S214">
        <v>12889.6</v>
      </c>
      <c r="T214" s="1">
        <v>45708</v>
      </c>
      <c r="U214" t="s">
        <v>783</v>
      </c>
      <c r="V214" t="s">
        <v>994</v>
      </c>
      <c r="W214">
        <v>1</v>
      </c>
      <c r="X214" t="str">
        <f t="shared" si="30"/>
        <v>Low</v>
      </c>
      <c r="Y214" t="s">
        <v>1367</v>
      </c>
    </row>
    <row r="215" spans="1:25" x14ac:dyDescent="0.35">
      <c r="A215" t="s">
        <v>258</v>
      </c>
      <c r="B215" t="s">
        <v>632</v>
      </c>
      <c r="C215" t="s">
        <v>766</v>
      </c>
      <c r="D215" t="s">
        <v>772</v>
      </c>
      <c r="E215" s="1">
        <v>45123</v>
      </c>
      <c r="F215" t="s">
        <v>777</v>
      </c>
      <c r="G215">
        <v>21</v>
      </c>
      <c r="H215" t="str">
        <f t="shared" si="25"/>
        <v>Average Sales</v>
      </c>
      <c r="I215" t="str">
        <f t="shared" si="26"/>
        <v>Below Average</v>
      </c>
      <c r="J215" t="str">
        <f t="shared" si="23"/>
        <v>Average Peformer</v>
      </c>
      <c r="K215" s="8">
        <v>1062</v>
      </c>
      <c r="L215" s="8">
        <v>22302</v>
      </c>
      <c r="M215" s="8" t="str">
        <f t="shared" si="27"/>
        <v>Maintain</v>
      </c>
      <c r="N215" s="8" t="str">
        <f t="shared" si="28"/>
        <v>Ineligible</v>
      </c>
      <c r="O215" s="8" t="str">
        <f t="shared" si="29"/>
        <v>Ineligible</v>
      </c>
      <c r="P215">
        <v>10</v>
      </c>
      <c r="Q215" s="9">
        <f t="shared" si="24"/>
        <v>0.1</v>
      </c>
      <c r="R215" s="8">
        <v>2230.1999999999998</v>
      </c>
      <c r="S215">
        <v>20071.8</v>
      </c>
      <c r="T215" s="1">
        <v>45805</v>
      </c>
      <c r="U215" t="s">
        <v>784</v>
      </c>
      <c r="V215" t="s">
        <v>1026</v>
      </c>
      <c r="W215">
        <v>1.6</v>
      </c>
      <c r="X215" t="str">
        <f t="shared" si="30"/>
        <v>Low</v>
      </c>
      <c r="Y215" t="s">
        <v>1400</v>
      </c>
    </row>
    <row r="216" spans="1:25" x14ac:dyDescent="0.35">
      <c r="A216" t="s">
        <v>255</v>
      </c>
      <c r="B216" t="s">
        <v>629</v>
      </c>
      <c r="C216" t="s">
        <v>768</v>
      </c>
      <c r="D216" t="s">
        <v>775</v>
      </c>
      <c r="E216" s="1">
        <v>45124</v>
      </c>
      <c r="F216" t="s">
        <v>780</v>
      </c>
      <c r="G216">
        <v>48</v>
      </c>
      <c r="H216" t="str">
        <f t="shared" si="25"/>
        <v>High Sales</v>
      </c>
      <c r="I216" t="str">
        <f t="shared" si="26"/>
        <v>Above Average</v>
      </c>
      <c r="J216" t="str">
        <f t="shared" si="23"/>
        <v>Poor Peformer</v>
      </c>
      <c r="K216" s="8">
        <v>1370</v>
      </c>
      <c r="L216" s="8">
        <v>65760</v>
      </c>
      <c r="M216" s="8" t="str">
        <f t="shared" si="27"/>
        <v>Maintain</v>
      </c>
      <c r="N216" s="8" t="str">
        <f t="shared" si="28"/>
        <v>Eligible</v>
      </c>
      <c r="O216" s="8" t="str">
        <f t="shared" si="29"/>
        <v>Eligible</v>
      </c>
      <c r="P216">
        <v>10</v>
      </c>
      <c r="Q216" s="9">
        <f t="shared" si="24"/>
        <v>0.1</v>
      </c>
      <c r="R216" s="8">
        <v>6576</v>
      </c>
      <c r="S216">
        <v>59184</v>
      </c>
      <c r="T216" s="1">
        <v>45551</v>
      </c>
      <c r="U216" t="s">
        <v>785</v>
      </c>
      <c r="V216" t="s">
        <v>1023</v>
      </c>
      <c r="W216">
        <v>4.0999999999999996</v>
      </c>
      <c r="X216" t="str">
        <f t="shared" si="30"/>
        <v>High</v>
      </c>
      <c r="Y216" t="s">
        <v>1397</v>
      </c>
    </row>
    <row r="217" spans="1:25" x14ac:dyDescent="0.35">
      <c r="A217" t="s">
        <v>293</v>
      </c>
      <c r="B217" t="s">
        <v>667</v>
      </c>
      <c r="C217" t="s">
        <v>769</v>
      </c>
      <c r="D217" t="s">
        <v>771</v>
      </c>
      <c r="E217" s="1">
        <v>45130</v>
      </c>
      <c r="F217" t="s">
        <v>780</v>
      </c>
      <c r="G217">
        <v>4</v>
      </c>
      <c r="H217" t="str">
        <f t="shared" si="25"/>
        <v>Low Sales</v>
      </c>
      <c r="I217" t="str">
        <f t="shared" si="26"/>
        <v>Below Average</v>
      </c>
      <c r="J217" t="str">
        <f t="shared" si="23"/>
        <v>Average Peformer</v>
      </c>
      <c r="K217" s="8">
        <v>805</v>
      </c>
      <c r="L217" s="8">
        <v>3220</v>
      </c>
      <c r="M217" s="8" t="str">
        <f t="shared" si="27"/>
        <v>Redundant</v>
      </c>
      <c r="N217" s="8" t="str">
        <f t="shared" si="28"/>
        <v>Ineligible</v>
      </c>
      <c r="O217" s="8" t="str">
        <f t="shared" si="29"/>
        <v>Ineligible</v>
      </c>
      <c r="P217">
        <v>5</v>
      </c>
      <c r="Q217" s="9">
        <f t="shared" si="24"/>
        <v>0.05</v>
      </c>
      <c r="R217" s="8">
        <v>161</v>
      </c>
      <c r="S217">
        <v>3059</v>
      </c>
      <c r="T217" s="1">
        <v>45585</v>
      </c>
      <c r="U217" t="s">
        <v>785</v>
      </c>
      <c r="V217" t="s">
        <v>1061</v>
      </c>
      <c r="W217">
        <v>3</v>
      </c>
      <c r="X217" t="str">
        <f t="shared" si="30"/>
        <v>Low</v>
      </c>
      <c r="Y217" t="s">
        <v>1435</v>
      </c>
    </row>
    <row r="218" spans="1:25" x14ac:dyDescent="0.35">
      <c r="A218" t="s">
        <v>134</v>
      </c>
      <c r="B218" t="s">
        <v>508</v>
      </c>
      <c r="C218" t="s">
        <v>765</v>
      </c>
      <c r="D218" t="s">
        <v>773</v>
      </c>
      <c r="E218" s="1">
        <v>45131</v>
      </c>
      <c r="F218" t="s">
        <v>777</v>
      </c>
      <c r="G218">
        <v>1</v>
      </c>
      <c r="H218" t="str">
        <f t="shared" si="25"/>
        <v>Low Sales</v>
      </c>
      <c r="I218" t="str">
        <f t="shared" si="26"/>
        <v>Below Average</v>
      </c>
      <c r="J218" t="str">
        <f t="shared" si="23"/>
        <v>Poor Peformer</v>
      </c>
      <c r="K218" s="8">
        <v>1039</v>
      </c>
      <c r="L218" s="8">
        <v>1039</v>
      </c>
      <c r="M218" s="8" t="str">
        <f t="shared" si="27"/>
        <v>Redundant</v>
      </c>
      <c r="N218" s="8" t="str">
        <f t="shared" si="28"/>
        <v>Ineligible</v>
      </c>
      <c r="O218" s="8" t="str">
        <f t="shared" si="29"/>
        <v>Ineligible</v>
      </c>
      <c r="P218">
        <v>5</v>
      </c>
      <c r="Q218" s="9">
        <f t="shared" si="24"/>
        <v>0.05</v>
      </c>
      <c r="R218" s="8">
        <v>51.95</v>
      </c>
      <c r="S218">
        <v>987.05</v>
      </c>
      <c r="T218" s="1">
        <v>45790</v>
      </c>
      <c r="U218" t="s">
        <v>785</v>
      </c>
      <c r="V218" t="s">
        <v>903</v>
      </c>
      <c r="W218">
        <v>2.8</v>
      </c>
      <c r="X218" t="str">
        <f t="shared" si="30"/>
        <v>Low</v>
      </c>
      <c r="Y218" t="s">
        <v>1276</v>
      </c>
    </row>
    <row r="219" spans="1:25" x14ac:dyDescent="0.35">
      <c r="A219" t="s">
        <v>317</v>
      </c>
      <c r="B219" t="s">
        <v>691</v>
      </c>
      <c r="C219" t="s">
        <v>767</v>
      </c>
      <c r="D219" t="s">
        <v>773</v>
      </c>
      <c r="E219" s="1">
        <v>45134</v>
      </c>
      <c r="F219" t="s">
        <v>778</v>
      </c>
      <c r="G219">
        <v>38</v>
      </c>
      <c r="H219" t="str">
        <f t="shared" si="25"/>
        <v>High Sales</v>
      </c>
      <c r="I219" t="str">
        <f t="shared" si="26"/>
        <v>Above Average</v>
      </c>
      <c r="J219" t="str">
        <f t="shared" si="23"/>
        <v>Average Peformer</v>
      </c>
      <c r="K219" s="8">
        <v>900</v>
      </c>
      <c r="L219" s="8">
        <v>34200</v>
      </c>
      <c r="M219" s="8" t="str">
        <f t="shared" si="27"/>
        <v>Maintain</v>
      </c>
      <c r="N219" s="8" t="str">
        <f t="shared" si="28"/>
        <v>Ineligible</v>
      </c>
      <c r="O219" s="8" t="str">
        <f t="shared" si="29"/>
        <v>Ineligible</v>
      </c>
      <c r="P219">
        <v>20</v>
      </c>
      <c r="Q219" s="9">
        <f t="shared" si="24"/>
        <v>0.2</v>
      </c>
      <c r="R219" s="8">
        <v>6840</v>
      </c>
      <c r="S219">
        <v>27360</v>
      </c>
      <c r="T219" s="1">
        <v>45668</v>
      </c>
      <c r="U219" t="s">
        <v>785</v>
      </c>
      <c r="V219" t="s">
        <v>1085</v>
      </c>
      <c r="W219">
        <v>2.8</v>
      </c>
      <c r="X219" t="str">
        <f t="shared" si="30"/>
        <v>Low</v>
      </c>
      <c r="Y219" t="s">
        <v>1459</v>
      </c>
    </row>
    <row r="220" spans="1:25" x14ac:dyDescent="0.35">
      <c r="A220" t="s">
        <v>243</v>
      </c>
      <c r="B220" t="s">
        <v>617</v>
      </c>
      <c r="C220" t="s">
        <v>770</v>
      </c>
      <c r="D220" t="s">
        <v>773</v>
      </c>
      <c r="E220" s="1">
        <v>45138</v>
      </c>
      <c r="F220" t="s">
        <v>779</v>
      </c>
      <c r="G220">
        <v>42</v>
      </c>
      <c r="H220" t="str">
        <f t="shared" si="25"/>
        <v>High Sales</v>
      </c>
      <c r="I220" t="str">
        <f t="shared" si="26"/>
        <v>Above Average</v>
      </c>
      <c r="J220" t="str">
        <f t="shared" si="23"/>
        <v>Average Peformer</v>
      </c>
      <c r="K220" s="8">
        <v>1293</v>
      </c>
      <c r="L220" s="8">
        <v>54306</v>
      </c>
      <c r="M220" s="8" t="str">
        <f t="shared" si="27"/>
        <v>Maintain</v>
      </c>
      <c r="N220" s="8" t="str">
        <f t="shared" si="28"/>
        <v>Eligible</v>
      </c>
      <c r="O220" s="8" t="str">
        <f t="shared" si="29"/>
        <v>Eligible</v>
      </c>
      <c r="P220">
        <v>5</v>
      </c>
      <c r="Q220" s="9">
        <f t="shared" si="24"/>
        <v>0.05</v>
      </c>
      <c r="R220" s="8">
        <v>2715.3</v>
      </c>
      <c r="S220">
        <v>51590.7</v>
      </c>
      <c r="T220" s="1">
        <v>45555</v>
      </c>
      <c r="U220" t="s">
        <v>783</v>
      </c>
      <c r="V220" t="s">
        <v>1011</v>
      </c>
      <c r="W220">
        <v>3.3</v>
      </c>
      <c r="X220" t="str">
        <f t="shared" si="30"/>
        <v>High</v>
      </c>
      <c r="Y220" t="s">
        <v>1385</v>
      </c>
    </row>
    <row r="221" spans="1:25" x14ac:dyDescent="0.35">
      <c r="A221" t="s">
        <v>25</v>
      </c>
      <c r="B221" t="s">
        <v>399</v>
      </c>
      <c r="C221" t="s">
        <v>768</v>
      </c>
      <c r="D221" t="s">
        <v>775</v>
      </c>
      <c r="E221" s="1">
        <v>45139</v>
      </c>
      <c r="F221" t="s">
        <v>776</v>
      </c>
      <c r="G221">
        <v>38</v>
      </c>
      <c r="H221" t="str">
        <f t="shared" si="25"/>
        <v>High Sales</v>
      </c>
      <c r="I221" t="str">
        <f t="shared" si="26"/>
        <v>Above Average</v>
      </c>
      <c r="J221" t="str">
        <f t="shared" si="23"/>
        <v>Average Peformer</v>
      </c>
      <c r="K221" s="8">
        <v>1384</v>
      </c>
      <c r="L221" s="8">
        <v>52592</v>
      </c>
      <c r="M221" s="8" t="str">
        <f t="shared" si="27"/>
        <v>Maintain</v>
      </c>
      <c r="N221" s="8" t="str">
        <f t="shared" si="28"/>
        <v>Ineligible</v>
      </c>
      <c r="O221" s="8" t="str">
        <f t="shared" si="29"/>
        <v>Eligible</v>
      </c>
      <c r="P221">
        <v>20</v>
      </c>
      <c r="Q221" s="9">
        <f t="shared" si="24"/>
        <v>0.2</v>
      </c>
      <c r="R221" s="8">
        <v>10518.4</v>
      </c>
      <c r="S221">
        <v>42073.599999999999</v>
      </c>
      <c r="T221" s="1">
        <v>45500</v>
      </c>
      <c r="U221" t="s">
        <v>785</v>
      </c>
      <c r="V221" t="s">
        <v>794</v>
      </c>
      <c r="W221">
        <v>2.1</v>
      </c>
      <c r="X221" t="str">
        <f t="shared" si="30"/>
        <v>Low</v>
      </c>
      <c r="Y221" t="s">
        <v>1167</v>
      </c>
    </row>
    <row r="222" spans="1:25" x14ac:dyDescent="0.35">
      <c r="A222" t="s">
        <v>124</v>
      </c>
      <c r="B222" t="s">
        <v>498</v>
      </c>
      <c r="C222" t="s">
        <v>768</v>
      </c>
      <c r="D222" t="s">
        <v>772</v>
      </c>
      <c r="E222" s="1">
        <v>45145</v>
      </c>
      <c r="F222" t="s">
        <v>776</v>
      </c>
      <c r="G222">
        <v>9</v>
      </c>
      <c r="H222" t="str">
        <f t="shared" si="25"/>
        <v>Low Sales</v>
      </c>
      <c r="I222" t="str">
        <f t="shared" si="26"/>
        <v>Below Average</v>
      </c>
      <c r="J222" t="str">
        <f t="shared" si="23"/>
        <v>Poor Peformer</v>
      </c>
      <c r="K222" s="8">
        <v>1012</v>
      </c>
      <c r="L222" s="8">
        <v>9108</v>
      </c>
      <c r="M222" s="8" t="str">
        <f t="shared" si="27"/>
        <v>Maintain</v>
      </c>
      <c r="N222" s="8" t="str">
        <f t="shared" si="28"/>
        <v>Ineligible</v>
      </c>
      <c r="O222" s="8" t="str">
        <f t="shared" si="29"/>
        <v>Ineligible</v>
      </c>
      <c r="P222">
        <v>5</v>
      </c>
      <c r="Q222" s="9">
        <f t="shared" si="24"/>
        <v>0.05</v>
      </c>
      <c r="R222" s="8">
        <v>455.4</v>
      </c>
      <c r="S222">
        <v>8652.6</v>
      </c>
      <c r="T222" s="1">
        <v>45532</v>
      </c>
      <c r="U222" t="s">
        <v>783</v>
      </c>
      <c r="V222" t="s">
        <v>893</v>
      </c>
      <c r="W222">
        <v>4.8</v>
      </c>
      <c r="X222" t="str">
        <f t="shared" si="30"/>
        <v>High</v>
      </c>
      <c r="Y222" t="s">
        <v>1266</v>
      </c>
    </row>
    <row r="223" spans="1:25" x14ac:dyDescent="0.35">
      <c r="A223" t="s">
        <v>271</v>
      </c>
      <c r="B223" t="s">
        <v>645</v>
      </c>
      <c r="C223" t="s">
        <v>766</v>
      </c>
      <c r="D223" t="s">
        <v>771</v>
      </c>
      <c r="E223" s="1">
        <v>45149</v>
      </c>
      <c r="F223" t="s">
        <v>780</v>
      </c>
      <c r="G223">
        <v>24</v>
      </c>
      <c r="H223" t="str">
        <f t="shared" si="25"/>
        <v>Average Sales</v>
      </c>
      <c r="I223" t="str">
        <f t="shared" si="26"/>
        <v>Below Average</v>
      </c>
      <c r="J223" t="str">
        <f t="shared" si="23"/>
        <v>Average Peformer</v>
      </c>
      <c r="K223" s="8">
        <v>640</v>
      </c>
      <c r="L223" s="8">
        <v>15360</v>
      </c>
      <c r="M223" s="8" t="str">
        <f t="shared" si="27"/>
        <v>Maintain</v>
      </c>
      <c r="N223" s="8" t="str">
        <f t="shared" si="28"/>
        <v>Ineligible</v>
      </c>
      <c r="O223" s="8" t="str">
        <f t="shared" si="29"/>
        <v>Ineligible</v>
      </c>
      <c r="P223">
        <v>0</v>
      </c>
      <c r="Q223" s="9">
        <f t="shared" si="24"/>
        <v>0</v>
      </c>
      <c r="R223" s="8">
        <v>0</v>
      </c>
      <c r="S223">
        <v>15360</v>
      </c>
      <c r="T223" s="1">
        <v>45578</v>
      </c>
      <c r="U223" t="s">
        <v>783</v>
      </c>
      <c r="V223" t="s">
        <v>1039</v>
      </c>
      <c r="W223">
        <v>1.1000000000000001</v>
      </c>
      <c r="X223" t="str">
        <f t="shared" si="30"/>
        <v>Low</v>
      </c>
      <c r="Y223" t="s">
        <v>1413</v>
      </c>
    </row>
    <row r="224" spans="1:25" x14ac:dyDescent="0.35">
      <c r="A224" t="s">
        <v>101</v>
      </c>
      <c r="B224" t="s">
        <v>475</v>
      </c>
      <c r="C224" t="s">
        <v>769</v>
      </c>
      <c r="D224" t="s">
        <v>775</v>
      </c>
      <c r="E224" s="1">
        <v>45166</v>
      </c>
      <c r="F224" t="s">
        <v>782</v>
      </c>
      <c r="G224">
        <v>6</v>
      </c>
      <c r="H224" t="str">
        <f t="shared" si="25"/>
        <v>Low Sales</v>
      </c>
      <c r="I224" t="str">
        <f t="shared" si="26"/>
        <v>Below Average</v>
      </c>
      <c r="J224" t="str">
        <f t="shared" si="23"/>
        <v>High Peformer</v>
      </c>
      <c r="K224" s="8">
        <v>630</v>
      </c>
      <c r="L224" s="8">
        <v>3780</v>
      </c>
      <c r="M224" s="8" t="str">
        <f t="shared" si="27"/>
        <v>Maintain</v>
      </c>
      <c r="N224" s="8" t="str">
        <f t="shared" si="28"/>
        <v>Ineligible</v>
      </c>
      <c r="O224" s="8" t="str">
        <f t="shared" si="29"/>
        <v>Ineligible</v>
      </c>
      <c r="P224">
        <v>0</v>
      </c>
      <c r="Q224" s="9">
        <f t="shared" si="24"/>
        <v>0</v>
      </c>
      <c r="R224" s="8">
        <v>0</v>
      </c>
      <c r="S224">
        <v>3780</v>
      </c>
      <c r="T224" s="1">
        <v>45476</v>
      </c>
      <c r="U224" t="s">
        <v>783</v>
      </c>
      <c r="V224" t="s">
        <v>870</v>
      </c>
      <c r="W224">
        <v>1.8</v>
      </c>
      <c r="X224" t="str">
        <f t="shared" si="30"/>
        <v>Low</v>
      </c>
      <c r="Y224" t="s">
        <v>1243</v>
      </c>
    </row>
    <row r="225" spans="1:25" x14ac:dyDescent="0.35">
      <c r="A225" t="s">
        <v>120</v>
      </c>
      <c r="B225" t="s">
        <v>494</v>
      </c>
      <c r="C225" t="s">
        <v>767</v>
      </c>
      <c r="D225" t="s">
        <v>772</v>
      </c>
      <c r="E225" s="1">
        <v>45186</v>
      </c>
      <c r="F225" t="s">
        <v>780</v>
      </c>
      <c r="G225">
        <v>45</v>
      </c>
      <c r="H225" t="str">
        <f t="shared" si="25"/>
        <v>High Sales</v>
      </c>
      <c r="I225" t="str">
        <f t="shared" si="26"/>
        <v>Above Average</v>
      </c>
      <c r="J225" t="str">
        <f t="shared" ref="J225:J288" si="31">IF(AND(C195 = "Sales", L195&gt;30000), "High Peformer", IF(L195&gt;10000, "Average Peformer", "Poor Peformer" ))</f>
        <v>Poor Peformer</v>
      </c>
      <c r="K225" s="8">
        <v>111</v>
      </c>
      <c r="L225" s="8">
        <v>4995</v>
      </c>
      <c r="M225" s="8" t="str">
        <f t="shared" si="27"/>
        <v>Maintain</v>
      </c>
      <c r="N225" s="8" t="str">
        <f t="shared" si="28"/>
        <v>Ineligible</v>
      </c>
      <c r="O225" s="8" t="str">
        <f t="shared" si="29"/>
        <v>Eligible</v>
      </c>
      <c r="P225">
        <v>5</v>
      </c>
      <c r="Q225" s="9">
        <f t="shared" si="24"/>
        <v>0.05</v>
      </c>
      <c r="R225" s="8">
        <v>249.75</v>
      </c>
      <c r="S225">
        <v>4745.25</v>
      </c>
      <c r="T225" s="1">
        <v>45537</v>
      </c>
      <c r="U225" t="s">
        <v>784</v>
      </c>
      <c r="V225" t="s">
        <v>889</v>
      </c>
      <c r="W225">
        <v>2.6</v>
      </c>
      <c r="X225" t="str">
        <f t="shared" si="30"/>
        <v>Low</v>
      </c>
      <c r="Y225" t="s">
        <v>1262</v>
      </c>
    </row>
    <row r="226" spans="1:25" x14ac:dyDescent="0.35">
      <c r="A226" t="s">
        <v>129</v>
      </c>
      <c r="B226" t="s">
        <v>503</v>
      </c>
      <c r="C226" t="s">
        <v>765</v>
      </c>
      <c r="D226" t="s">
        <v>773</v>
      </c>
      <c r="E226" s="1">
        <v>45186</v>
      </c>
      <c r="F226" t="s">
        <v>778</v>
      </c>
      <c r="G226">
        <v>32</v>
      </c>
      <c r="H226" t="str">
        <f t="shared" si="25"/>
        <v>High Sales</v>
      </c>
      <c r="I226" t="str">
        <f t="shared" si="26"/>
        <v>Above Average</v>
      </c>
      <c r="J226" t="str">
        <f t="shared" si="31"/>
        <v>Poor Peformer</v>
      </c>
      <c r="K226" s="8">
        <v>1240</v>
      </c>
      <c r="L226" s="8">
        <v>39680</v>
      </c>
      <c r="M226" s="8" t="str">
        <f t="shared" si="27"/>
        <v>Maintain</v>
      </c>
      <c r="N226" s="8" t="str">
        <f t="shared" si="28"/>
        <v>Ineligible</v>
      </c>
      <c r="O226" s="8" t="str">
        <f t="shared" si="29"/>
        <v>Ineligible</v>
      </c>
      <c r="P226">
        <v>20</v>
      </c>
      <c r="Q226" s="9">
        <f t="shared" si="24"/>
        <v>0.2</v>
      </c>
      <c r="R226" s="8">
        <v>7936</v>
      </c>
      <c r="S226">
        <v>31744</v>
      </c>
      <c r="T226" s="1">
        <v>45474</v>
      </c>
      <c r="U226" t="s">
        <v>784</v>
      </c>
      <c r="V226" t="s">
        <v>898</v>
      </c>
      <c r="W226">
        <v>3.2</v>
      </c>
      <c r="X226" t="str">
        <f t="shared" si="30"/>
        <v>High</v>
      </c>
      <c r="Y226" t="s">
        <v>1271</v>
      </c>
    </row>
    <row r="227" spans="1:25" x14ac:dyDescent="0.35">
      <c r="A227" t="s">
        <v>102</v>
      </c>
      <c r="B227" t="s">
        <v>476</v>
      </c>
      <c r="C227" t="s">
        <v>765</v>
      </c>
      <c r="D227" t="s">
        <v>772</v>
      </c>
      <c r="E227" s="1">
        <v>45189</v>
      </c>
      <c r="F227" t="s">
        <v>781</v>
      </c>
      <c r="G227">
        <v>39</v>
      </c>
      <c r="H227" t="str">
        <f t="shared" si="25"/>
        <v>High Sales</v>
      </c>
      <c r="I227" t="str">
        <f t="shared" si="26"/>
        <v>Above Average</v>
      </c>
      <c r="J227" t="str">
        <f t="shared" si="31"/>
        <v>Average Peformer</v>
      </c>
      <c r="K227" s="8">
        <v>1309</v>
      </c>
      <c r="L227" s="8">
        <v>51051</v>
      </c>
      <c r="M227" s="8" t="str">
        <f t="shared" si="27"/>
        <v>Maintain</v>
      </c>
      <c r="N227" s="8" t="str">
        <f t="shared" si="28"/>
        <v>Ineligible</v>
      </c>
      <c r="O227" s="8" t="str">
        <f t="shared" si="29"/>
        <v>Eligible</v>
      </c>
      <c r="P227">
        <v>15</v>
      </c>
      <c r="Q227" s="9">
        <f t="shared" si="24"/>
        <v>0.15</v>
      </c>
      <c r="R227" s="8">
        <v>7657.65</v>
      </c>
      <c r="S227">
        <v>43393.35</v>
      </c>
      <c r="T227" s="1">
        <v>45540</v>
      </c>
      <c r="U227" t="s">
        <v>784</v>
      </c>
      <c r="V227" t="s">
        <v>871</v>
      </c>
      <c r="W227">
        <v>2.4</v>
      </c>
      <c r="X227" t="str">
        <f t="shared" si="30"/>
        <v>Low</v>
      </c>
      <c r="Y227" t="s">
        <v>1244</v>
      </c>
    </row>
    <row r="228" spans="1:25" x14ac:dyDescent="0.35">
      <c r="A228" t="s">
        <v>315</v>
      </c>
      <c r="B228" t="s">
        <v>689</v>
      </c>
      <c r="C228" t="s">
        <v>766</v>
      </c>
      <c r="D228" t="s">
        <v>775</v>
      </c>
      <c r="E228" s="1">
        <v>45190</v>
      </c>
      <c r="F228" t="s">
        <v>780</v>
      </c>
      <c r="G228">
        <v>1</v>
      </c>
      <c r="H228" t="str">
        <f t="shared" si="25"/>
        <v>Low Sales</v>
      </c>
      <c r="I228" t="str">
        <f t="shared" si="26"/>
        <v>Below Average</v>
      </c>
      <c r="J228" t="str">
        <f t="shared" si="31"/>
        <v>Average Peformer</v>
      </c>
      <c r="K228" s="8">
        <v>841</v>
      </c>
      <c r="L228" s="8">
        <v>841</v>
      </c>
      <c r="M228" s="8" t="str">
        <f t="shared" si="27"/>
        <v>Redundant</v>
      </c>
      <c r="N228" s="8" t="str">
        <f t="shared" si="28"/>
        <v>Ineligible</v>
      </c>
      <c r="O228" s="8" t="str">
        <f t="shared" si="29"/>
        <v>Ineligible</v>
      </c>
      <c r="P228">
        <v>20</v>
      </c>
      <c r="Q228" s="9">
        <f t="shared" si="24"/>
        <v>0.2</v>
      </c>
      <c r="R228" s="8">
        <v>168.2</v>
      </c>
      <c r="S228">
        <v>672.8</v>
      </c>
      <c r="T228" s="1">
        <v>45711</v>
      </c>
      <c r="U228" t="s">
        <v>783</v>
      </c>
      <c r="V228" t="s">
        <v>1083</v>
      </c>
      <c r="W228">
        <v>1.4</v>
      </c>
      <c r="X228" t="str">
        <f t="shared" si="30"/>
        <v>Low</v>
      </c>
      <c r="Y228" t="s">
        <v>1457</v>
      </c>
    </row>
    <row r="229" spans="1:25" x14ac:dyDescent="0.35">
      <c r="A229" t="s">
        <v>92</v>
      </c>
      <c r="B229" t="s">
        <v>466</v>
      </c>
      <c r="C229" t="s">
        <v>766</v>
      </c>
      <c r="D229" t="s">
        <v>771</v>
      </c>
      <c r="E229" s="1">
        <v>45202</v>
      </c>
      <c r="F229" t="s">
        <v>781</v>
      </c>
      <c r="G229">
        <v>34</v>
      </c>
      <c r="H229" t="str">
        <f t="shared" si="25"/>
        <v>High Sales</v>
      </c>
      <c r="I229" t="str">
        <f t="shared" si="26"/>
        <v>Above Average</v>
      </c>
      <c r="J229" t="str">
        <f t="shared" si="31"/>
        <v>Average Peformer</v>
      </c>
      <c r="K229" s="8">
        <v>1352</v>
      </c>
      <c r="L229" s="8">
        <v>45968</v>
      </c>
      <c r="M229" s="8" t="str">
        <f t="shared" si="27"/>
        <v>Maintain</v>
      </c>
      <c r="N229" s="8" t="str">
        <f t="shared" si="28"/>
        <v>Ineligible</v>
      </c>
      <c r="O229" s="8" t="str">
        <f t="shared" si="29"/>
        <v>Ineligible</v>
      </c>
      <c r="P229">
        <v>0</v>
      </c>
      <c r="Q229" s="9">
        <f t="shared" si="24"/>
        <v>0</v>
      </c>
      <c r="R229" s="8">
        <v>0</v>
      </c>
      <c r="S229">
        <v>45968</v>
      </c>
      <c r="T229" s="1">
        <v>45453</v>
      </c>
      <c r="U229" t="s">
        <v>785</v>
      </c>
      <c r="V229" t="s">
        <v>861</v>
      </c>
      <c r="W229">
        <v>2.8</v>
      </c>
      <c r="X229" t="str">
        <f t="shared" si="30"/>
        <v>Low</v>
      </c>
      <c r="Y229" t="s">
        <v>1234</v>
      </c>
    </row>
    <row r="230" spans="1:25" x14ac:dyDescent="0.35">
      <c r="A230" t="s">
        <v>268</v>
      </c>
      <c r="B230" t="s">
        <v>642</v>
      </c>
      <c r="C230" t="s">
        <v>770</v>
      </c>
      <c r="D230" t="s">
        <v>773</v>
      </c>
      <c r="E230" s="1">
        <v>45206</v>
      </c>
      <c r="F230" t="s">
        <v>780</v>
      </c>
      <c r="G230">
        <v>31</v>
      </c>
      <c r="H230" t="str">
        <f t="shared" si="25"/>
        <v>High Sales</v>
      </c>
      <c r="I230" t="str">
        <f t="shared" si="26"/>
        <v>Above Average</v>
      </c>
      <c r="J230" t="str">
        <f t="shared" si="31"/>
        <v>Average Peformer</v>
      </c>
      <c r="K230" s="8">
        <v>1148</v>
      </c>
      <c r="L230" s="8">
        <v>35588</v>
      </c>
      <c r="M230" s="8" t="str">
        <f t="shared" si="27"/>
        <v>Maintain</v>
      </c>
      <c r="N230" s="8" t="str">
        <f t="shared" si="28"/>
        <v>Ineligible</v>
      </c>
      <c r="O230" s="8" t="str">
        <f t="shared" si="29"/>
        <v>Ineligible</v>
      </c>
      <c r="P230">
        <v>20</v>
      </c>
      <c r="Q230" s="9">
        <f t="shared" si="24"/>
        <v>0.2</v>
      </c>
      <c r="R230" s="8">
        <v>7117.6</v>
      </c>
      <c r="S230">
        <v>28470.400000000001</v>
      </c>
      <c r="T230" s="1">
        <v>45525</v>
      </c>
      <c r="U230" t="s">
        <v>785</v>
      </c>
      <c r="V230" t="s">
        <v>1036</v>
      </c>
      <c r="W230">
        <v>4.5</v>
      </c>
      <c r="X230" t="str">
        <f t="shared" si="30"/>
        <v>High</v>
      </c>
      <c r="Y230" t="s">
        <v>1410</v>
      </c>
    </row>
    <row r="231" spans="1:25" x14ac:dyDescent="0.35">
      <c r="A231" t="s">
        <v>218</v>
      </c>
      <c r="B231" t="s">
        <v>592</v>
      </c>
      <c r="C231" t="s">
        <v>765</v>
      </c>
      <c r="D231" t="s">
        <v>771</v>
      </c>
      <c r="E231" s="1">
        <v>45207</v>
      </c>
      <c r="F231" t="s">
        <v>780</v>
      </c>
      <c r="G231">
        <v>15</v>
      </c>
      <c r="H231" t="str">
        <f t="shared" si="25"/>
        <v>Average Sales</v>
      </c>
      <c r="I231" t="str">
        <f t="shared" si="26"/>
        <v>Below Average</v>
      </c>
      <c r="J231" t="str">
        <f t="shared" si="31"/>
        <v>Average Peformer</v>
      </c>
      <c r="K231" s="8">
        <v>695</v>
      </c>
      <c r="L231" s="8">
        <v>10425</v>
      </c>
      <c r="M231" s="8" t="str">
        <f t="shared" si="27"/>
        <v>Maintain</v>
      </c>
      <c r="N231" s="8" t="str">
        <f t="shared" si="28"/>
        <v>Ineligible</v>
      </c>
      <c r="O231" s="8" t="str">
        <f t="shared" si="29"/>
        <v>Ineligible</v>
      </c>
      <c r="P231">
        <v>10</v>
      </c>
      <c r="Q231" s="9">
        <f t="shared" si="24"/>
        <v>0.1</v>
      </c>
      <c r="R231" s="8">
        <v>1042.5</v>
      </c>
      <c r="S231">
        <v>9382.5</v>
      </c>
      <c r="T231" s="1">
        <v>45645</v>
      </c>
      <c r="U231" t="s">
        <v>785</v>
      </c>
      <c r="V231" t="s">
        <v>987</v>
      </c>
      <c r="W231">
        <v>3.9</v>
      </c>
      <c r="X231" t="str">
        <f t="shared" si="30"/>
        <v>High</v>
      </c>
      <c r="Y231" t="s">
        <v>1360</v>
      </c>
    </row>
    <row r="232" spans="1:25" x14ac:dyDescent="0.35">
      <c r="A232" t="s">
        <v>64</v>
      </c>
      <c r="B232" t="s">
        <v>438</v>
      </c>
      <c r="C232" t="s">
        <v>766</v>
      </c>
      <c r="D232" t="s">
        <v>775</v>
      </c>
      <c r="E232" s="1">
        <v>45214</v>
      </c>
      <c r="F232" t="s">
        <v>776</v>
      </c>
      <c r="G232">
        <v>37</v>
      </c>
      <c r="H232" t="str">
        <f t="shared" si="25"/>
        <v>High Sales</v>
      </c>
      <c r="I232" t="str">
        <f t="shared" si="26"/>
        <v>Above Average</v>
      </c>
      <c r="J232" t="str">
        <f t="shared" si="31"/>
        <v>Average Peformer</v>
      </c>
      <c r="K232" s="8">
        <v>191</v>
      </c>
      <c r="L232" s="8">
        <v>7067</v>
      </c>
      <c r="M232" s="8" t="str">
        <f t="shared" si="27"/>
        <v>Maintain</v>
      </c>
      <c r="N232" s="8" t="str">
        <f t="shared" si="28"/>
        <v>Ineligible</v>
      </c>
      <c r="O232" s="8" t="str">
        <f t="shared" si="29"/>
        <v>Ineligible</v>
      </c>
      <c r="P232">
        <v>10</v>
      </c>
      <c r="Q232" s="9">
        <f t="shared" si="24"/>
        <v>0.1</v>
      </c>
      <c r="R232" s="8">
        <v>706.7</v>
      </c>
      <c r="S232">
        <v>6360.3</v>
      </c>
      <c r="T232" s="1">
        <v>45687</v>
      </c>
      <c r="U232" t="s">
        <v>783</v>
      </c>
      <c r="V232" t="s">
        <v>833</v>
      </c>
      <c r="W232">
        <v>2.7</v>
      </c>
      <c r="X232" t="str">
        <f t="shared" si="30"/>
        <v>Low</v>
      </c>
      <c r="Y232" t="s">
        <v>1206</v>
      </c>
    </row>
    <row r="233" spans="1:25" x14ac:dyDescent="0.35">
      <c r="A233" t="s">
        <v>50</v>
      </c>
      <c r="B233" t="s">
        <v>424</v>
      </c>
      <c r="C233" t="s">
        <v>769</v>
      </c>
      <c r="D233" t="s">
        <v>775</v>
      </c>
      <c r="E233" s="1">
        <v>45217</v>
      </c>
      <c r="F233" t="s">
        <v>777</v>
      </c>
      <c r="G233">
        <v>1</v>
      </c>
      <c r="H233" t="str">
        <f t="shared" si="25"/>
        <v>Low Sales</v>
      </c>
      <c r="I233" t="str">
        <f t="shared" si="26"/>
        <v>Below Average</v>
      </c>
      <c r="J233" t="str">
        <f t="shared" si="31"/>
        <v>Poor Peformer</v>
      </c>
      <c r="K233" s="8">
        <v>1095</v>
      </c>
      <c r="L233" s="8">
        <v>1095</v>
      </c>
      <c r="M233" s="8" t="str">
        <f t="shared" si="27"/>
        <v>Redundant</v>
      </c>
      <c r="N233" s="8" t="str">
        <f t="shared" si="28"/>
        <v>Ineligible</v>
      </c>
      <c r="O233" s="8" t="str">
        <f t="shared" si="29"/>
        <v>Ineligible</v>
      </c>
      <c r="P233">
        <v>0</v>
      </c>
      <c r="Q233" s="9">
        <f t="shared" si="24"/>
        <v>0</v>
      </c>
      <c r="R233" s="8">
        <v>0</v>
      </c>
      <c r="S233">
        <v>1095</v>
      </c>
      <c r="T233" s="1">
        <v>45522</v>
      </c>
      <c r="U233" t="s">
        <v>784</v>
      </c>
      <c r="V233" t="s">
        <v>819</v>
      </c>
      <c r="W233">
        <v>1.4</v>
      </c>
      <c r="X233" t="str">
        <f t="shared" si="30"/>
        <v>Low</v>
      </c>
      <c r="Y233" t="s">
        <v>1192</v>
      </c>
    </row>
    <row r="234" spans="1:25" x14ac:dyDescent="0.35">
      <c r="A234" t="s">
        <v>314</v>
      </c>
      <c r="B234" t="s">
        <v>688</v>
      </c>
      <c r="C234" t="s">
        <v>770</v>
      </c>
      <c r="D234" t="s">
        <v>771</v>
      </c>
      <c r="E234" s="1">
        <v>45224</v>
      </c>
      <c r="F234" t="s">
        <v>779</v>
      </c>
      <c r="G234">
        <v>30</v>
      </c>
      <c r="H234" t="str">
        <f t="shared" si="25"/>
        <v>High Sales</v>
      </c>
      <c r="I234" t="str">
        <f t="shared" si="26"/>
        <v>Above Average</v>
      </c>
      <c r="J234" t="str">
        <f t="shared" si="31"/>
        <v>Poor Peformer</v>
      </c>
      <c r="K234" s="8">
        <v>1274</v>
      </c>
      <c r="L234" s="8">
        <v>38220</v>
      </c>
      <c r="M234" s="8" t="str">
        <f t="shared" si="27"/>
        <v>Maintain</v>
      </c>
      <c r="N234" s="8" t="str">
        <f t="shared" si="28"/>
        <v>Ineligible</v>
      </c>
      <c r="O234" s="8" t="str">
        <f t="shared" si="29"/>
        <v>Ineligible</v>
      </c>
      <c r="P234">
        <v>5</v>
      </c>
      <c r="Q234" s="9">
        <f t="shared" si="24"/>
        <v>0.05</v>
      </c>
      <c r="R234" s="8">
        <v>1911</v>
      </c>
      <c r="S234">
        <v>36309</v>
      </c>
      <c r="T234" s="1">
        <v>45547</v>
      </c>
      <c r="U234" t="s">
        <v>784</v>
      </c>
      <c r="V234" t="s">
        <v>1082</v>
      </c>
      <c r="W234">
        <v>4.3</v>
      </c>
      <c r="X234" t="str">
        <f t="shared" si="30"/>
        <v>High</v>
      </c>
      <c r="Y234" t="s">
        <v>1456</v>
      </c>
    </row>
    <row r="235" spans="1:25" x14ac:dyDescent="0.35">
      <c r="A235" t="s">
        <v>59</v>
      </c>
      <c r="B235" t="s">
        <v>433</v>
      </c>
      <c r="C235" t="s">
        <v>768</v>
      </c>
      <c r="D235" t="s">
        <v>774</v>
      </c>
      <c r="E235" s="1">
        <v>45224</v>
      </c>
      <c r="F235" t="s">
        <v>779</v>
      </c>
      <c r="G235">
        <v>7</v>
      </c>
      <c r="H235" t="str">
        <f t="shared" si="25"/>
        <v>Low Sales</v>
      </c>
      <c r="I235" t="str">
        <f t="shared" si="26"/>
        <v>Below Average</v>
      </c>
      <c r="J235" t="str">
        <f t="shared" si="31"/>
        <v>Average Peformer</v>
      </c>
      <c r="K235" s="8">
        <v>326</v>
      </c>
      <c r="L235" s="8">
        <v>2282</v>
      </c>
      <c r="M235" s="8" t="str">
        <f t="shared" si="27"/>
        <v>Maintain</v>
      </c>
      <c r="N235" s="8" t="str">
        <f t="shared" si="28"/>
        <v>Ineligible</v>
      </c>
      <c r="O235" s="8" t="str">
        <f t="shared" si="29"/>
        <v>Ineligible</v>
      </c>
      <c r="P235">
        <v>0</v>
      </c>
      <c r="Q235" s="9">
        <f t="shared" si="24"/>
        <v>0</v>
      </c>
      <c r="R235" s="8">
        <v>0</v>
      </c>
      <c r="S235">
        <v>2282</v>
      </c>
      <c r="T235" s="1">
        <v>45727</v>
      </c>
      <c r="U235" t="s">
        <v>785</v>
      </c>
      <c r="V235" t="s">
        <v>828</v>
      </c>
      <c r="W235">
        <v>1.8</v>
      </c>
      <c r="X235" t="str">
        <f t="shared" si="30"/>
        <v>Low</v>
      </c>
      <c r="Y235" t="s">
        <v>1201</v>
      </c>
    </row>
    <row r="236" spans="1:25" x14ac:dyDescent="0.35">
      <c r="A236" t="s">
        <v>217</v>
      </c>
      <c r="B236" t="s">
        <v>591</v>
      </c>
      <c r="C236" t="s">
        <v>766</v>
      </c>
      <c r="D236" t="s">
        <v>773</v>
      </c>
      <c r="E236" s="1">
        <v>45225</v>
      </c>
      <c r="F236" t="s">
        <v>776</v>
      </c>
      <c r="G236">
        <v>21</v>
      </c>
      <c r="H236" t="str">
        <f t="shared" si="25"/>
        <v>Average Sales</v>
      </c>
      <c r="I236" t="str">
        <f t="shared" si="26"/>
        <v>Below Average</v>
      </c>
      <c r="J236" t="str">
        <f t="shared" si="31"/>
        <v>Poor Peformer</v>
      </c>
      <c r="K236" s="8">
        <v>497</v>
      </c>
      <c r="L236" s="8">
        <v>10437</v>
      </c>
      <c r="M236" s="8" t="str">
        <f t="shared" si="27"/>
        <v>Maintain</v>
      </c>
      <c r="N236" s="8" t="str">
        <f t="shared" si="28"/>
        <v>Ineligible</v>
      </c>
      <c r="O236" s="8" t="str">
        <f t="shared" si="29"/>
        <v>Ineligible</v>
      </c>
      <c r="P236">
        <v>20</v>
      </c>
      <c r="Q236" s="9">
        <f t="shared" si="24"/>
        <v>0.2</v>
      </c>
      <c r="R236" s="8">
        <v>2087.4</v>
      </c>
      <c r="S236">
        <v>8349.6</v>
      </c>
      <c r="T236" s="1">
        <v>45675</v>
      </c>
      <c r="U236" t="s">
        <v>785</v>
      </c>
      <c r="V236" t="s">
        <v>986</v>
      </c>
      <c r="W236">
        <v>4.5999999999999996</v>
      </c>
      <c r="X236" t="str">
        <f t="shared" si="30"/>
        <v>High</v>
      </c>
      <c r="Y236" t="s">
        <v>1359</v>
      </c>
    </row>
    <row r="237" spans="1:25" x14ac:dyDescent="0.35">
      <c r="A237" t="s">
        <v>318</v>
      </c>
      <c r="B237" t="s">
        <v>692</v>
      </c>
      <c r="C237" t="s">
        <v>770</v>
      </c>
      <c r="D237" t="s">
        <v>775</v>
      </c>
      <c r="E237" s="1">
        <v>45226</v>
      </c>
      <c r="F237" t="s">
        <v>780</v>
      </c>
      <c r="G237">
        <v>3</v>
      </c>
      <c r="H237" t="str">
        <f t="shared" si="25"/>
        <v>Low Sales</v>
      </c>
      <c r="I237" t="str">
        <f t="shared" si="26"/>
        <v>Below Average</v>
      </c>
      <c r="J237" t="str">
        <f t="shared" si="31"/>
        <v>Average Peformer</v>
      </c>
      <c r="K237" s="8">
        <v>357</v>
      </c>
      <c r="L237" s="8">
        <v>1071</v>
      </c>
      <c r="M237" s="8" t="str">
        <f t="shared" si="27"/>
        <v>Redundant</v>
      </c>
      <c r="N237" s="8" t="str">
        <f t="shared" si="28"/>
        <v>Ineligible</v>
      </c>
      <c r="O237" s="8" t="str">
        <f t="shared" si="29"/>
        <v>Ineligible</v>
      </c>
      <c r="P237">
        <v>5</v>
      </c>
      <c r="Q237" s="9">
        <f t="shared" si="24"/>
        <v>0.05</v>
      </c>
      <c r="R237" s="8">
        <v>53.55</v>
      </c>
      <c r="S237">
        <v>1017.45</v>
      </c>
      <c r="T237" s="1">
        <v>45599</v>
      </c>
      <c r="U237" t="s">
        <v>784</v>
      </c>
      <c r="V237" t="s">
        <v>1086</v>
      </c>
      <c r="W237">
        <v>2.7</v>
      </c>
      <c r="X237" t="str">
        <f t="shared" si="30"/>
        <v>Low</v>
      </c>
      <c r="Y237" t="s">
        <v>1460</v>
      </c>
    </row>
    <row r="238" spans="1:25" x14ac:dyDescent="0.35">
      <c r="A238" t="s">
        <v>114</v>
      </c>
      <c r="B238" t="s">
        <v>488</v>
      </c>
      <c r="C238" t="s">
        <v>770</v>
      </c>
      <c r="D238" t="s">
        <v>771</v>
      </c>
      <c r="E238" s="1">
        <v>45228</v>
      </c>
      <c r="F238" t="s">
        <v>776</v>
      </c>
      <c r="G238">
        <v>19</v>
      </c>
      <c r="H238" t="str">
        <f t="shared" si="25"/>
        <v>Average Sales</v>
      </c>
      <c r="I238" t="str">
        <f t="shared" si="26"/>
        <v>Below Average</v>
      </c>
      <c r="J238" t="str">
        <f t="shared" si="31"/>
        <v>Poor Peformer</v>
      </c>
      <c r="K238" s="8">
        <v>1212</v>
      </c>
      <c r="L238" s="8">
        <v>23028</v>
      </c>
      <c r="M238" s="8" t="str">
        <f t="shared" si="27"/>
        <v>Maintain</v>
      </c>
      <c r="N238" s="8" t="str">
        <f t="shared" si="28"/>
        <v>Ineligible</v>
      </c>
      <c r="O238" s="8" t="str">
        <f t="shared" si="29"/>
        <v>Ineligible</v>
      </c>
      <c r="P238">
        <v>15</v>
      </c>
      <c r="Q238" s="9">
        <f t="shared" si="24"/>
        <v>0.15</v>
      </c>
      <c r="R238" s="8">
        <v>3454.2</v>
      </c>
      <c r="S238">
        <v>19573.8</v>
      </c>
      <c r="T238" s="1">
        <v>45634</v>
      </c>
      <c r="U238" t="s">
        <v>783</v>
      </c>
      <c r="V238" t="s">
        <v>883</v>
      </c>
      <c r="W238">
        <v>1.8</v>
      </c>
      <c r="X238" t="str">
        <f t="shared" si="30"/>
        <v>Low</v>
      </c>
      <c r="Y238" t="s">
        <v>1256</v>
      </c>
    </row>
    <row r="239" spans="1:25" x14ac:dyDescent="0.35">
      <c r="A239" t="s">
        <v>261</v>
      </c>
      <c r="B239" t="s">
        <v>635</v>
      </c>
      <c r="C239" t="s">
        <v>770</v>
      </c>
      <c r="D239" t="s">
        <v>775</v>
      </c>
      <c r="E239" s="1">
        <v>45234</v>
      </c>
      <c r="F239" t="s">
        <v>782</v>
      </c>
      <c r="G239">
        <v>35</v>
      </c>
      <c r="H239" t="str">
        <f t="shared" si="25"/>
        <v>High Sales</v>
      </c>
      <c r="I239" t="str">
        <f t="shared" si="26"/>
        <v>Above Average</v>
      </c>
      <c r="J239" t="str">
        <f t="shared" si="31"/>
        <v>Average Peformer</v>
      </c>
      <c r="K239" s="8">
        <v>381</v>
      </c>
      <c r="L239" s="8">
        <v>13335</v>
      </c>
      <c r="M239" s="8" t="str">
        <f t="shared" si="27"/>
        <v>Maintain</v>
      </c>
      <c r="N239" s="8" t="str">
        <f t="shared" si="28"/>
        <v>Ineligible</v>
      </c>
      <c r="O239" s="8" t="str">
        <f t="shared" si="29"/>
        <v>Ineligible</v>
      </c>
      <c r="P239">
        <v>15</v>
      </c>
      <c r="Q239" s="9">
        <f t="shared" si="24"/>
        <v>0.15</v>
      </c>
      <c r="R239" s="8">
        <v>2000.25</v>
      </c>
      <c r="S239">
        <v>11334.75</v>
      </c>
      <c r="T239" s="1">
        <v>45782</v>
      </c>
      <c r="U239" t="s">
        <v>784</v>
      </c>
      <c r="V239" t="s">
        <v>1029</v>
      </c>
      <c r="W239">
        <v>4.0999999999999996</v>
      </c>
      <c r="X239" t="str">
        <f t="shared" si="30"/>
        <v>High</v>
      </c>
      <c r="Y239" t="s">
        <v>1403</v>
      </c>
    </row>
    <row r="240" spans="1:25" x14ac:dyDescent="0.35">
      <c r="A240" t="s">
        <v>339</v>
      </c>
      <c r="B240" t="s">
        <v>713</v>
      </c>
      <c r="C240" t="s">
        <v>765</v>
      </c>
      <c r="D240" t="s">
        <v>774</v>
      </c>
      <c r="E240" s="1">
        <v>45244</v>
      </c>
      <c r="F240" t="s">
        <v>779</v>
      </c>
      <c r="G240">
        <v>10</v>
      </c>
      <c r="H240" t="str">
        <f t="shared" si="25"/>
        <v>Low Sales</v>
      </c>
      <c r="I240" t="str">
        <f t="shared" si="26"/>
        <v>Below Average</v>
      </c>
      <c r="J240" t="str">
        <f t="shared" si="31"/>
        <v>Average Peformer</v>
      </c>
      <c r="K240" s="8">
        <v>645</v>
      </c>
      <c r="L240" s="8">
        <v>6450</v>
      </c>
      <c r="M240" s="8" t="str">
        <f t="shared" si="27"/>
        <v>Maintain</v>
      </c>
      <c r="N240" s="8" t="str">
        <f t="shared" si="28"/>
        <v>Ineligible</v>
      </c>
      <c r="O240" s="8" t="str">
        <f t="shared" si="29"/>
        <v>Ineligible</v>
      </c>
      <c r="P240">
        <v>10</v>
      </c>
      <c r="Q240" s="9">
        <f t="shared" si="24"/>
        <v>0.1</v>
      </c>
      <c r="R240" s="8">
        <v>645</v>
      </c>
      <c r="S240">
        <v>5805</v>
      </c>
      <c r="T240" s="1">
        <v>45654</v>
      </c>
      <c r="U240" t="s">
        <v>784</v>
      </c>
      <c r="V240" t="s">
        <v>1107</v>
      </c>
      <c r="W240">
        <v>1.3</v>
      </c>
      <c r="X240" t="str">
        <f t="shared" si="30"/>
        <v>Low</v>
      </c>
      <c r="Y240" t="s">
        <v>1481</v>
      </c>
    </row>
    <row r="241" spans="1:25" x14ac:dyDescent="0.35">
      <c r="A241" t="s">
        <v>273</v>
      </c>
      <c r="B241" t="s">
        <v>647</v>
      </c>
      <c r="C241" t="s">
        <v>767</v>
      </c>
      <c r="D241" t="s">
        <v>772</v>
      </c>
      <c r="E241" s="1">
        <v>45246</v>
      </c>
      <c r="F241" t="s">
        <v>780</v>
      </c>
      <c r="G241">
        <v>48</v>
      </c>
      <c r="H241" t="str">
        <f t="shared" si="25"/>
        <v>High Sales</v>
      </c>
      <c r="I241" t="str">
        <f t="shared" si="26"/>
        <v>Above Average</v>
      </c>
      <c r="J241" t="str">
        <f t="shared" si="31"/>
        <v>Poor Peformer</v>
      </c>
      <c r="K241" s="8">
        <v>103</v>
      </c>
      <c r="L241" s="8">
        <v>4944</v>
      </c>
      <c r="M241" s="8" t="str">
        <f t="shared" si="27"/>
        <v>Maintain</v>
      </c>
      <c r="N241" s="8" t="str">
        <f t="shared" si="28"/>
        <v>Ineligible</v>
      </c>
      <c r="O241" s="8" t="str">
        <f t="shared" si="29"/>
        <v>Eligible</v>
      </c>
      <c r="P241">
        <v>20</v>
      </c>
      <c r="Q241" s="9">
        <f t="shared" si="24"/>
        <v>0.2</v>
      </c>
      <c r="R241" s="8">
        <v>988.8</v>
      </c>
      <c r="S241">
        <v>3955.2</v>
      </c>
      <c r="T241" s="1">
        <v>45684</v>
      </c>
      <c r="U241" t="s">
        <v>784</v>
      </c>
      <c r="V241" t="s">
        <v>1041</v>
      </c>
      <c r="W241">
        <v>2.6</v>
      </c>
      <c r="X241" t="str">
        <f t="shared" si="30"/>
        <v>Low</v>
      </c>
      <c r="Y241" t="s">
        <v>1415</v>
      </c>
    </row>
    <row r="242" spans="1:25" x14ac:dyDescent="0.35">
      <c r="A242" t="s">
        <v>290</v>
      </c>
      <c r="B242" t="s">
        <v>664</v>
      </c>
      <c r="C242" t="s">
        <v>769</v>
      </c>
      <c r="D242" t="s">
        <v>771</v>
      </c>
      <c r="E242" s="1">
        <v>45246</v>
      </c>
      <c r="F242" t="s">
        <v>778</v>
      </c>
      <c r="G242">
        <v>31</v>
      </c>
      <c r="H242" t="str">
        <f t="shared" si="25"/>
        <v>High Sales</v>
      </c>
      <c r="I242" t="str">
        <f t="shared" si="26"/>
        <v>Above Average</v>
      </c>
      <c r="J242" t="str">
        <f t="shared" si="31"/>
        <v>Average Peformer</v>
      </c>
      <c r="K242" s="8">
        <v>967</v>
      </c>
      <c r="L242" s="8">
        <v>29977</v>
      </c>
      <c r="M242" s="8" t="str">
        <f t="shared" si="27"/>
        <v>Maintain</v>
      </c>
      <c r="N242" s="8" t="str">
        <f t="shared" si="28"/>
        <v>Ineligible</v>
      </c>
      <c r="O242" s="8" t="str">
        <f t="shared" si="29"/>
        <v>Ineligible</v>
      </c>
      <c r="P242">
        <v>0</v>
      </c>
      <c r="Q242" s="9">
        <f t="shared" si="24"/>
        <v>0</v>
      </c>
      <c r="R242" s="8">
        <v>0</v>
      </c>
      <c r="S242">
        <v>29977</v>
      </c>
      <c r="T242" s="1">
        <v>45741</v>
      </c>
      <c r="U242" t="s">
        <v>783</v>
      </c>
      <c r="V242" t="s">
        <v>1058</v>
      </c>
      <c r="W242">
        <v>2.7</v>
      </c>
      <c r="X242" t="str">
        <f t="shared" si="30"/>
        <v>Low</v>
      </c>
      <c r="Y242" t="s">
        <v>1432</v>
      </c>
    </row>
    <row r="243" spans="1:25" x14ac:dyDescent="0.35">
      <c r="A243" t="s">
        <v>197</v>
      </c>
      <c r="B243" t="s">
        <v>571</v>
      </c>
      <c r="C243" t="s">
        <v>769</v>
      </c>
      <c r="D243" t="s">
        <v>771</v>
      </c>
      <c r="E243" s="1">
        <v>45247</v>
      </c>
      <c r="F243" t="s">
        <v>776</v>
      </c>
      <c r="G243">
        <v>32</v>
      </c>
      <c r="H243" t="str">
        <f t="shared" si="25"/>
        <v>High Sales</v>
      </c>
      <c r="I243" t="str">
        <f t="shared" si="26"/>
        <v>Above Average</v>
      </c>
      <c r="J243" t="str">
        <f t="shared" si="31"/>
        <v>Average Peformer</v>
      </c>
      <c r="K243" s="8">
        <v>802</v>
      </c>
      <c r="L243" s="8">
        <v>25664</v>
      </c>
      <c r="M243" s="8" t="str">
        <f t="shared" si="27"/>
        <v>Maintain</v>
      </c>
      <c r="N243" s="8" t="str">
        <f t="shared" si="28"/>
        <v>Ineligible</v>
      </c>
      <c r="O243" s="8" t="str">
        <f t="shared" si="29"/>
        <v>Ineligible</v>
      </c>
      <c r="P243">
        <v>15</v>
      </c>
      <c r="Q243" s="9">
        <f t="shared" si="24"/>
        <v>0.15</v>
      </c>
      <c r="R243" s="8">
        <v>3849.6</v>
      </c>
      <c r="S243">
        <v>21814.400000000001</v>
      </c>
      <c r="T243" s="1">
        <v>45578</v>
      </c>
      <c r="U243" t="s">
        <v>784</v>
      </c>
      <c r="V243" t="s">
        <v>966</v>
      </c>
      <c r="W243">
        <v>4.4000000000000004</v>
      </c>
      <c r="X243" t="str">
        <f t="shared" si="30"/>
        <v>High</v>
      </c>
      <c r="Y243" t="s">
        <v>1339</v>
      </c>
    </row>
    <row r="244" spans="1:25" x14ac:dyDescent="0.35">
      <c r="A244" t="s">
        <v>287</v>
      </c>
      <c r="B244" t="s">
        <v>661</v>
      </c>
      <c r="C244" t="s">
        <v>765</v>
      </c>
      <c r="D244" t="s">
        <v>773</v>
      </c>
      <c r="E244" s="1">
        <v>45248</v>
      </c>
      <c r="F244" t="s">
        <v>782</v>
      </c>
      <c r="G244">
        <v>46</v>
      </c>
      <c r="H244" t="str">
        <f t="shared" si="25"/>
        <v>High Sales</v>
      </c>
      <c r="I244" t="str">
        <f t="shared" si="26"/>
        <v>Above Average</v>
      </c>
      <c r="J244" t="str">
        <f t="shared" si="31"/>
        <v>Average Peformer</v>
      </c>
      <c r="K244" s="8">
        <v>292</v>
      </c>
      <c r="L244" s="8">
        <v>13432</v>
      </c>
      <c r="M244" s="8" t="str">
        <f t="shared" si="27"/>
        <v>Maintain</v>
      </c>
      <c r="N244" s="8" t="str">
        <f t="shared" si="28"/>
        <v>Ineligible</v>
      </c>
      <c r="O244" s="8" t="str">
        <f t="shared" si="29"/>
        <v>Eligible</v>
      </c>
      <c r="P244">
        <v>15</v>
      </c>
      <c r="Q244" s="9">
        <f t="shared" si="24"/>
        <v>0.15</v>
      </c>
      <c r="R244" s="8">
        <v>2014.8</v>
      </c>
      <c r="S244">
        <v>11417.2</v>
      </c>
      <c r="T244" s="1">
        <v>45579</v>
      </c>
      <c r="U244" t="s">
        <v>785</v>
      </c>
      <c r="V244" t="s">
        <v>1055</v>
      </c>
      <c r="W244">
        <v>3.5</v>
      </c>
      <c r="X244" t="str">
        <f t="shared" si="30"/>
        <v>High</v>
      </c>
      <c r="Y244" t="s">
        <v>1429</v>
      </c>
    </row>
    <row r="245" spans="1:25" x14ac:dyDescent="0.35">
      <c r="A245" t="s">
        <v>220</v>
      </c>
      <c r="B245" t="s">
        <v>594</v>
      </c>
      <c r="C245" t="s">
        <v>770</v>
      </c>
      <c r="D245" t="s">
        <v>773</v>
      </c>
      <c r="E245" s="1">
        <v>45248</v>
      </c>
      <c r="F245" t="s">
        <v>781</v>
      </c>
      <c r="G245">
        <v>44</v>
      </c>
      <c r="H245" t="str">
        <f t="shared" si="25"/>
        <v>High Sales</v>
      </c>
      <c r="I245" t="str">
        <f t="shared" si="26"/>
        <v>Above Average</v>
      </c>
      <c r="J245" t="str">
        <f t="shared" si="31"/>
        <v>Average Peformer</v>
      </c>
      <c r="K245" s="8">
        <v>321</v>
      </c>
      <c r="L245" s="8">
        <v>14124</v>
      </c>
      <c r="M245" s="8" t="str">
        <f t="shared" si="27"/>
        <v>Maintain</v>
      </c>
      <c r="N245" s="8" t="str">
        <f t="shared" si="28"/>
        <v>Ineligible</v>
      </c>
      <c r="O245" s="8" t="str">
        <f t="shared" si="29"/>
        <v>Eligible</v>
      </c>
      <c r="P245">
        <v>15</v>
      </c>
      <c r="Q245" s="9">
        <f t="shared" si="24"/>
        <v>0.15</v>
      </c>
      <c r="R245" s="8">
        <v>2118.6</v>
      </c>
      <c r="S245">
        <v>12005.4</v>
      </c>
      <c r="T245" s="1">
        <v>45795</v>
      </c>
      <c r="U245" t="s">
        <v>784</v>
      </c>
      <c r="V245" t="s">
        <v>989</v>
      </c>
      <c r="W245">
        <v>1</v>
      </c>
      <c r="X245" t="str">
        <f t="shared" si="30"/>
        <v>Low</v>
      </c>
      <c r="Y245" t="s">
        <v>1362</v>
      </c>
    </row>
    <row r="246" spans="1:25" x14ac:dyDescent="0.35">
      <c r="A246" t="s">
        <v>166</v>
      </c>
      <c r="B246" t="s">
        <v>540</v>
      </c>
      <c r="C246" t="s">
        <v>770</v>
      </c>
      <c r="D246" t="s">
        <v>773</v>
      </c>
      <c r="E246" s="1">
        <v>45249</v>
      </c>
      <c r="F246" t="s">
        <v>782</v>
      </c>
      <c r="G246">
        <v>42</v>
      </c>
      <c r="H246" t="str">
        <f t="shared" si="25"/>
        <v>High Sales</v>
      </c>
      <c r="I246" t="str">
        <f t="shared" si="26"/>
        <v>Above Average</v>
      </c>
      <c r="J246" t="str">
        <f t="shared" si="31"/>
        <v>Average Peformer</v>
      </c>
      <c r="K246" s="8">
        <v>256</v>
      </c>
      <c r="L246" s="8">
        <v>10752</v>
      </c>
      <c r="M246" s="8" t="str">
        <f t="shared" si="27"/>
        <v>Maintain</v>
      </c>
      <c r="N246" s="8" t="str">
        <f t="shared" si="28"/>
        <v>Ineligible</v>
      </c>
      <c r="O246" s="8" t="str">
        <f t="shared" si="29"/>
        <v>Eligible</v>
      </c>
      <c r="P246">
        <v>5</v>
      </c>
      <c r="Q246" s="9">
        <f t="shared" si="24"/>
        <v>0.05</v>
      </c>
      <c r="R246" s="8">
        <v>537.6</v>
      </c>
      <c r="S246">
        <v>10214.4</v>
      </c>
      <c r="T246" s="1">
        <v>45484</v>
      </c>
      <c r="U246" t="s">
        <v>783</v>
      </c>
      <c r="V246" t="s">
        <v>935</v>
      </c>
      <c r="W246">
        <v>4</v>
      </c>
      <c r="X246" t="str">
        <f t="shared" si="30"/>
        <v>High</v>
      </c>
      <c r="Y246" t="s">
        <v>1308</v>
      </c>
    </row>
    <row r="247" spans="1:25" x14ac:dyDescent="0.35">
      <c r="A247" t="s">
        <v>190</v>
      </c>
      <c r="B247" t="s">
        <v>564</v>
      </c>
      <c r="C247" t="s">
        <v>765</v>
      </c>
      <c r="D247" t="s">
        <v>774</v>
      </c>
      <c r="E247" s="1">
        <v>45250</v>
      </c>
      <c r="F247" t="s">
        <v>777</v>
      </c>
      <c r="G247">
        <v>50</v>
      </c>
      <c r="H247" t="str">
        <f t="shared" si="25"/>
        <v>High Sales</v>
      </c>
      <c r="I247" t="str">
        <f t="shared" si="26"/>
        <v>Above Average</v>
      </c>
      <c r="J247" t="str">
        <f t="shared" si="31"/>
        <v>Poor Peformer</v>
      </c>
      <c r="K247" s="8">
        <v>1227</v>
      </c>
      <c r="L247" s="8">
        <v>61350</v>
      </c>
      <c r="M247" s="8" t="str">
        <f t="shared" si="27"/>
        <v>Maintain</v>
      </c>
      <c r="N247" s="8" t="str">
        <f t="shared" si="28"/>
        <v>Eligible</v>
      </c>
      <c r="O247" s="8" t="str">
        <f t="shared" si="29"/>
        <v>Eligible</v>
      </c>
      <c r="P247">
        <v>20</v>
      </c>
      <c r="Q247" s="9">
        <f t="shared" si="24"/>
        <v>0.2</v>
      </c>
      <c r="R247" s="8">
        <v>12270</v>
      </c>
      <c r="S247">
        <v>49080</v>
      </c>
      <c r="T247" s="1">
        <v>45612</v>
      </c>
      <c r="U247" t="s">
        <v>784</v>
      </c>
      <c r="V247" t="s">
        <v>959</v>
      </c>
      <c r="W247">
        <v>2.4</v>
      </c>
      <c r="X247" t="str">
        <f t="shared" si="30"/>
        <v>Low</v>
      </c>
      <c r="Y247" t="s">
        <v>1332</v>
      </c>
    </row>
    <row r="248" spans="1:25" x14ac:dyDescent="0.35">
      <c r="A248" t="s">
        <v>175</v>
      </c>
      <c r="B248" t="s">
        <v>549</v>
      </c>
      <c r="C248" t="s">
        <v>765</v>
      </c>
      <c r="D248" t="s">
        <v>775</v>
      </c>
      <c r="E248" s="1">
        <v>45252</v>
      </c>
      <c r="F248" t="s">
        <v>778</v>
      </c>
      <c r="G248">
        <v>44</v>
      </c>
      <c r="H248" t="str">
        <f t="shared" si="25"/>
        <v>High Sales</v>
      </c>
      <c r="I248" t="str">
        <f t="shared" si="26"/>
        <v>Above Average</v>
      </c>
      <c r="J248" t="str">
        <f t="shared" si="31"/>
        <v>Poor Peformer</v>
      </c>
      <c r="K248" s="8">
        <v>1163</v>
      </c>
      <c r="L248" s="8">
        <v>51172</v>
      </c>
      <c r="M248" s="8" t="str">
        <f t="shared" si="27"/>
        <v>Maintain</v>
      </c>
      <c r="N248" s="8" t="str">
        <f t="shared" si="28"/>
        <v>Eligible</v>
      </c>
      <c r="O248" s="8" t="str">
        <f t="shared" si="29"/>
        <v>Eligible</v>
      </c>
      <c r="P248">
        <v>5</v>
      </c>
      <c r="Q248" s="9">
        <f t="shared" si="24"/>
        <v>0.05</v>
      </c>
      <c r="R248" s="8">
        <v>2558.6</v>
      </c>
      <c r="S248">
        <v>48613.4</v>
      </c>
      <c r="T248" s="1">
        <v>45482</v>
      </c>
      <c r="U248" t="s">
        <v>783</v>
      </c>
      <c r="V248" t="s">
        <v>944</v>
      </c>
      <c r="W248">
        <v>1.2</v>
      </c>
      <c r="X248" t="str">
        <f t="shared" si="30"/>
        <v>Low</v>
      </c>
      <c r="Y248" t="s">
        <v>1317</v>
      </c>
    </row>
    <row r="249" spans="1:25" x14ac:dyDescent="0.35">
      <c r="A249" t="s">
        <v>199</v>
      </c>
      <c r="B249" t="s">
        <v>573</v>
      </c>
      <c r="C249" t="s">
        <v>770</v>
      </c>
      <c r="D249" t="s">
        <v>775</v>
      </c>
      <c r="E249" s="1">
        <v>45256</v>
      </c>
      <c r="F249" t="s">
        <v>779</v>
      </c>
      <c r="G249">
        <v>15</v>
      </c>
      <c r="H249" t="str">
        <f t="shared" si="25"/>
        <v>Average Sales</v>
      </c>
      <c r="I249" t="str">
        <f t="shared" si="26"/>
        <v>Below Average</v>
      </c>
      <c r="J249" t="str">
        <f t="shared" si="31"/>
        <v>Average Peformer</v>
      </c>
      <c r="K249" s="8">
        <v>699</v>
      </c>
      <c r="L249" s="8">
        <v>10485</v>
      </c>
      <c r="M249" s="8" t="str">
        <f t="shared" si="27"/>
        <v>Maintain</v>
      </c>
      <c r="N249" s="8" t="str">
        <f t="shared" si="28"/>
        <v>Ineligible</v>
      </c>
      <c r="O249" s="8" t="str">
        <f t="shared" si="29"/>
        <v>Ineligible</v>
      </c>
      <c r="P249">
        <v>10</v>
      </c>
      <c r="Q249" s="9">
        <f t="shared" si="24"/>
        <v>0.1</v>
      </c>
      <c r="R249" s="8">
        <v>1048.5</v>
      </c>
      <c r="S249">
        <v>9436.5</v>
      </c>
      <c r="T249" s="1">
        <v>45566</v>
      </c>
      <c r="U249" t="s">
        <v>783</v>
      </c>
      <c r="V249" t="s">
        <v>968</v>
      </c>
      <c r="W249">
        <v>2.4</v>
      </c>
      <c r="X249" t="str">
        <f t="shared" si="30"/>
        <v>Low</v>
      </c>
      <c r="Y249" t="s">
        <v>1341</v>
      </c>
    </row>
    <row r="250" spans="1:25" x14ac:dyDescent="0.35">
      <c r="A250" t="s">
        <v>113</v>
      </c>
      <c r="B250" t="s">
        <v>487</v>
      </c>
      <c r="C250" t="s">
        <v>765</v>
      </c>
      <c r="D250" t="s">
        <v>772</v>
      </c>
      <c r="E250" s="1">
        <v>45260</v>
      </c>
      <c r="F250" t="s">
        <v>777</v>
      </c>
      <c r="G250">
        <v>25</v>
      </c>
      <c r="H250" t="str">
        <f t="shared" si="25"/>
        <v>Average Sales</v>
      </c>
      <c r="I250" t="str">
        <f t="shared" si="26"/>
        <v>Below Average</v>
      </c>
      <c r="J250" t="str">
        <f t="shared" si="31"/>
        <v>High Peformer</v>
      </c>
      <c r="K250" s="8">
        <v>671</v>
      </c>
      <c r="L250" s="8">
        <v>16775</v>
      </c>
      <c r="M250" s="8" t="str">
        <f t="shared" si="27"/>
        <v>Maintain</v>
      </c>
      <c r="N250" s="8" t="str">
        <f t="shared" si="28"/>
        <v>Ineligible</v>
      </c>
      <c r="O250" s="8" t="str">
        <f t="shared" si="29"/>
        <v>Ineligible</v>
      </c>
      <c r="P250">
        <v>0</v>
      </c>
      <c r="Q250" s="9">
        <f t="shared" si="24"/>
        <v>0</v>
      </c>
      <c r="R250" s="8">
        <v>0</v>
      </c>
      <c r="S250">
        <v>16775</v>
      </c>
      <c r="T250" s="1">
        <v>45506</v>
      </c>
      <c r="U250" t="s">
        <v>785</v>
      </c>
      <c r="V250" t="s">
        <v>882</v>
      </c>
      <c r="W250">
        <v>2.2000000000000002</v>
      </c>
      <c r="X250" t="str">
        <f t="shared" si="30"/>
        <v>Low</v>
      </c>
      <c r="Y250" t="s">
        <v>1255</v>
      </c>
    </row>
    <row r="251" spans="1:25" x14ac:dyDescent="0.35">
      <c r="A251" t="s">
        <v>87</v>
      </c>
      <c r="B251" t="s">
        <v>461</v>
      </c>
      <c r="C251" t="s">
        <v>769</v>
      </c>
      <c r="D251" t="s">
        <v>773</v>
      </c>
      <c r="E251" s="1">
        <v>45272</v>
      </c>
      <c r="F251" t="s">
        <v>776</v>
      </c>
      <c r="G251">
        <v>46</v>
      </c>
      <c r="H251" t="str">
        <f t="shared" si="25"/>
        <v>High Sales</v>
      </c>
      <c r="I251" t="str">
        <f t="shared" si="26"/>
        <v>Above Average</v>
      </c>
      <c r="J251" t="str">
        <f t="shared" si="31"/>
        <v>Average Peformer</v>
      </c>
      <c r="K251" s="8">
        <v>811</v>
      </c>
      <c r="L251" s="8">
        <v>37306</v>
      </c>
      <c r="M251" s="8" t="str">
        <f t="shared" si="27"/>
        <v>Maintain</v>
      </c>
      <c r="N251" s="8" t="str">
        <f t="shared" si="28"/>
        <v>Ineligible</v>
      </c>
      <c r="O251" s="8" t="str">
        <f t="shared" si="29"/>
        <v>Eligible</v>
      </c>
      <c r="P251">
        <v>0</v>
      </c>
      <c r="Q251" s="9">
        <f t="shared" si="24"/>
        <v>0</v>
      </c>
      <c r="R251" s="8">
        <v>0</v>
      </c>
      <c r="S251">
        <v>37306</v>
      </c>
      <c r="T251" s="1">
        <v>45524</v>
      </c>
      <c r="U251" t="s">
        <v>785</v>
      </c>
      <c r="V251" t="s">
        <v>856</v>
      </c>
      <c r="W251">
        <v>1.4</v>
      </c>
      <c r="X251" t="str">
        <f t="shared" si="30"/>
        <v>Low</v>
      </c>
      <c r="Y251" t="s">
        <v>1229</v>
      </c>
    </row>
    <row r="252" spans="1:25" x14ac:dyDescent="0.35">
      <c r="A252" t="s">
        <v>355</v>
      </c>
      <c r="B252" t="s">
        <v>729</v>
      </c>
      <c r="C252" t="s">
        <v>770</v>
      </c>
      <c r="D252" t="s">
        <v>774</v>
      </c>
      <c r="E252" s="1">
        <v>45275</v>
      </c>
      <c r="F252" t="s">
        <v>778</v>
      </c>
      <c r="G252">
        <v>4</v>
      </c>
      <c r="H252" t="str">
        <f t="shared" si="25"/>
        <v>Low Sales</v>
      </c>
      <c r="I252" t="str">
        <f t="shared" si="26"/>
        <v>Below Average</v>
      </c>
      <c r="J252" t="str">
        <f t="shared" si="31"/>
        <v>Poor Peformer</v>
      </c>
      <c r="K252" s="8">
        <v>383</v>
      </c>
      <c r="L252" s="8">
        <v>1532</v>
      </c>
      <c r="M252" s="8" t="str">
        <f t="shared" si="27"/>
        <v>Redundant</v>
      </c>
      <c r="N252" s="8" t="str">
        <f t="shared" si="28"/>
        <v>Ineligible</v>
      </c>
      <c r="O252" s="8" t="str">
        <f t="shared" si="29"/>
        <v>Ineligible</v>
      </c>
      <c r="P252">
        <v>0</v>
      </c>
      <c r="Q252" s="9">
        <f t="shared" si="24"/>
        <v>0</v>
      </c>
      <c r="R252" s="8">
        <v>0</v>
      </c>
      <c r="S252">
        <v>1532</v>
      </c>
      <c r="T252" s="1">
        <v>45723</v>
      </c>
      <c r="U252" t="s">
        <v>783</v>
      </c>
      <c r="V252" t="s">
        <v>1123</v>
      </c>
      <c r="W252">
        <v>4.4000000000000004</v>
      </c>
      <c r="X252" t="str">
        <f t="shared" si="30"/>
        <v>High</v>
      </c>
      <c r="Y252" t="s">
        <v>1497</v>
      </c>
    </row>
    <row r="253" spans="1:25" x14ac:dyDescent="0.35">
      <c r="A253" t="s">
        <v>248</v>
      </c>
      <c r="B253" t="s">
        <v>622</v>
      </c>
      <c r="C253" t="s">
        <v>768</v>
      </c>
      <c r="D253" t="s">
        <v>772</v>
      </c>
      <c r="E253" s="1">
        <v>45282</v>
      </c>
      <c r="F253" t="s">
        <v>776</v>
      </c>
      <c r="G253">
        <v>27</v>
      </c>
      <c r="H253" t="str">
        <f t="shared" si="25"/>
        <v>Average Sales</v>
      </c>
      <c r="I253" t="str">
        <f t="shared" si="26"/>
        <v>Above Average</v>
      </c>
      <c r="J253" t="str">
        <f t="shared" si="31"/>
        <v>Average Peformer</v>
      </c>
      <c r="K253" s="8">
        <v>1364</v>
      </c>
      <c r="L253" s="8">
        <v>36828</v>
      </c>
      <c r="M253" s="8" t="str">
        <f t="shared" si="27"/>
        <v>Maintain</v>
      </c>
      <c r="N253" s="8" t="str">
        <f t="shared" si="28"/>
        <v>Ineligible</v>
      </c>
      <c r="O253" s="8" t="str">
        <f t="shared" si="29"/>
        <v>Ineligible</v>
      </c>
      <c r="P253">
        <v>5</v>
      </c>
      <c r="Q253" s="9">
        <f t="shared" si="24"/>
        <v>0.05</v>
      </c>
      <c r="R253" s="8">
        <v>1841.4</v>
      </c>
      <c r="S253">
        <v>34986.6</v>
      </c>
      <c r="T253" s="1">
        <v>45724</v>
      </c>
      <c r="U253" t="s">
        <v>785</v>
      </c>
      <c r="V253" t="s">
        <v>1016</v>
      </c>
      <c r="W253">
        <v>2.1</v>
      </c>
      <c r="X253" t="str">
        <f t="shared" si="30"/>
        <v>Low</v>
      </c>
      <c r="Y253" t="s">
        <v>1390</v>
      </c>
    </row>
    <row r="254" spans="1:25" x14ac:dyDescent="0.35">
      <c r="A254" t="s">
        <v>299</v>
      </c>
      <c r="B254" t="s">
        <v>673</v>
      </c>
      <c r="C254" t="s">
        <v>765</v>
      </c>
      <c r="D254" t="s">
        <v>772</v>
      </c>
      <c r="E254" s="1">
        <v>45285</v>
      </c>
      <c r="F254" t="s">
        <v>777</v>
      </c>
      <c r="G254">
        <v>3</v>
      </c>
      <c r="H254" t="str">
        <f t="shared" si="25"/>
        <v>Low Sales</v>
      </c>
      <c r="I254" t="str">
        <f t="shared" si="26"/>
        <v>Below Average</v>
      </c>
      <c r="J254" t="str">
        <f t="shared" si="31"/>
        <v>Poor Peformer</v>
      </c>
      <c r="K254" s="8">
        <v>978</v>
      </c>
      <c r="L254" s="8">
        <v>2934</v>
      </c>
      <c r="M254" s="8" t="str">
        <f t="shared" si="27"/>
        <v>Redundant</v>
      </c>
      <c r="N254" s="8" t="str">
        <f t="shared" si="28"/>
        <v>Ineligible</v>
      </c>
      <c r="O254" s="8" t="str">
        <f t="shared" si="29"/>
        <v>Ineligible</v>
      </c>
      <c r="P254">
        <v>10</v>
      </c>
      <c r="Q254" s="9">
        <f t="shared" si="24"/>
        <v>0.1</v>
      </c>
      <c r="R254" s="8">
        <v>293.39999999999998</v>
      </c>
      <c r="S254">
        <v>2640.6</v>
      </c>
      <c r="T254" s="1">
        <v>45748</v>
      </c>
      <c r="U254" t="s">
        <v>783</v>
      </c>
      <c r="V254" t="s">
        <v>1067</v>
      </c>
      <c r="W254">
        <v>2.2999999999999998</v>
      </c>
      <c r="X254" t="str">
        <f t="shared" si="30"/>
        <v>Low</v>
      </c>
      <c r="Y254" t="s">
        <v>1441</v>
      </c>
    </row>
    <row r="255" spans="1:25" x14ac:dyDescent="0.35">
      <c r="A255" t="s">
        <v>306</v>
      </c>
      <c r="B255" t="s">
        <v>680</v>
      </c>
      <c r="C255" t="s">
        <v>767</v>
      </c>
      <c r="D255" t="s">
        <v>775</v>
      </c>
      <c r="E255" s="1">
        <v>45287</v>
      </c>
      <c r="F255" t="s">
        <v>779</v>
      </c>
      <c r="G255">
        <v>43</v>
      </c>
      <c r="H255" t="str">
        <f t="shared" si="25"/>
        <v>High Sales</v>
      </c>
      <c r="I255" t="str">
        <f t="shared" si="26"/>
        <v>Above Average</v>
      </c>
      <c r="J255" t="str">
        <f t="shared" si="31"/>
        <v>Poor Peformer</v>
      </c>
      <c r="K255" s="8">
        <v>430</v>
      </c>
      <c r="L255" s="8">
        <v>18490</v>
      </c>
      <c r="M255" s="8" t="str">
        <f t="shared" si="27"/>
        <v>Maintain</v>
      </c>
      <c r="N255" s="8" t="str">
        <f t="shared" si="28"/>
        <v>Ineligible</v>
      </c>
      <c r="O255" s="8" t="str">
        <f t="shared" si="29"/>
        <v>Eligible</v>
      </c>
      <c r="P255">
        <v>10</v>
      </c>
      <c r="Q255" s="9">
        <f t="shared" si="24"/>
        <v>0.1</v>
      </c>
      <c r="R255" s="8">
        <v>1849</v>
      </c>
      <c r="S255">
        <v>16641</v>
      </c>
      <c r="T255" s="1">
        <v>45447</v>
      </c>
      <c r="U255" t="s">
        <v>783</v>
      </c>
      <c r="V255" t="s">
        <v>1074</v>
      </c>
      <c r="W255">
        <v>4.8</v>
      </c>
      <c r="X255" t="str">
        <f t="shared" si="30"/>
        <v>High</v>
      </c>
      <c r="Y255" t="s">
        <v>1448</v>
      </c>
    </row>
    <row r="256" spans="1:25" x14ac:dyDescent="0.35">
      <c r="A256" t="s">
        <v>380</v>
      </c>
      <c r="B256" t="s">
        <v>754</v>
      </c>
      <c r="C256" t="s">
        <v>769</v>
      </c>
      <c r="D256" t="s">
        <v>772</v>
      </c>
      <c r="E256" s="1">
        <v>45288</v>
      </c>
      <c r="F256" t="s">
        <v>780</v>
      </c>
      <c r="G256">
        <v>17</v>
      </c>
      <c r="H256" t="str">
        <f t="shared" si="25"/>
        <v>Average Sales</v>
      </c>
      <c r="I256" t="str">
        <f t="shared" si="26"/>
        <v>Below Average</v>
      </c>
      <c r="J256" t="str">
        <f t="shared" si="31"/>
        <v>Average Peformer</v>
      </c>
      <c r="K256" s="8">
        <v>136</v>
      </c>
      <c r="L256" s="8">
        <v>2312</v>
      </c>
      <c r="M256" s="8" t="str">
        <f t="shared" si="27"/>
        <v>Maintain</v>
      </c>
      <c r="N256" s="8" t="str">
        <f t="shared" si="28"/>
        <v>Ineligible</v>
      </c>
      <c r="O256" s="8" t="str">
        <f t="shared" si="29"/>
        <v>Ineligible</v>
      </c>
      <c r="P256">
        <v>20</v>
      </c>
      <c r="Q256" s="9">
        <f t="shared" si="24"/>
        <v>0.2</v>
      </c>
      <c r="R256" s="8">
        <v>462.4</v>
      </c>
      <c r="S256">
        <v>1849.6</v>
      </c>
      <c r="T256" s="1">
        <v>45494</v>
      </c>
      <c r="U256" t="s">
        <v>783</v>
      </c>
      <c r="V256" t="s">
        <v>1148</v>
      </c>
      <c r="W256">
        <v>2.8</v>
      </c>
      <c r="X256" t="str">
        <f t="shared" si="30"/>
        <v>Low</v>
      </c>
      <c r="Y256" t="s">
        <v>1522</v>
      </c>
    </row>
    <row r="257" spans="1:25" x14ac:dyDescent="0.35">
      <c r="A257" t="s">
        <v>324</v>
      </c>
      <c r="B257" t="s">
        <v>698</v>
      </c>
      <c r="C257" t="s">
        <v>766</v>
      </c>
      <c r="D257" t="s">
        <v>771</v>
      </c>
      <c r="E257" s="1">
        <v>45289</v>
      </c>
      <c r="F257" t="s">
        <v>779</v>
      </c>
      <c r="G257">
        <v>27</v>
      </c>
      <c r="H257" t="str">
        <f t="shared" si="25"/>
        <v>Average Sales</v>
      </c>
      <c r="I257" t="str">
        <f t="shared" si="26"/>
        <v>Above Average</v>
      </c>
      <c r="J257" t="str">
        <f t="shared" si="31"/>
        <v>Average Peformer</v>
      </c>
      <c r="K257" s="8">
        <v>1466</v>
      </c>
      <c r="L257" s="8">
        <v>39582</v>
      </c>
      <c r="M257" s="8" t="str">
        <f t="shared" si="27"/>
        <v>Maintain</v>
      </c>
      <c r="N257" s="8" t="str">
        <f t="shared" si="28"/>
        <v>Ineligible</v>
      </c>
      <c r="O257" s="8" t="str">
        <f t="shared" si="29"/>
        <v>Ineligible</v>
      </c>
      <c r="P257">
        <v>15</v>
      </c>
      <c r="Q257" s="9">
        <f t="shared" si="24"/>
        <v>0.15</v>
      </c>
      <c r="R257" s="8">
        <v>5937.3</v>
      </c>
      <c r="S257">
        <v>33644.699999999997</v>
      </c>
      <c r="T257" s="1">
        <v>45627</v>
      </c>
      <c r="U257" t="s">
        <v>784</v>
      </c>
      <c r="V257" t="s">
        <v>1092</v>
      </c>
      <c r="W257">
        <v>3</v>
      </c>
      <c r="X257" t="str">
        <f t="shared" si="30"/>
        <v>Low</v>
      </c>
      <c r="Y257" t="s">
        <v>1466</v>
      </c>
    </row>
    <row r="258" spans="1:25" x14ac:dyDescent="0.35">
      <c r="A258" t="s">
        <v>340</v>
      </c>
      <c r="B258" t="s">
        <v>714</v>
      </c>
      <c r="C258" t="s">
        <v>766</v>
      </c>
      <c r="D258" t="s">
        <v>773</v>
      </c>
      <c r="E258" s="1">
        <v>45292</v>
      </c>
      <c r="F258" t="s">
        <v>782</v>
      </c>
      <c r="G258">
        <v>3</v>
      </c>
      <c r="H258" t="str">
        <f t="shared" si="25"/>
        <v>Low Sales</v>
      </c>
      <c r="I258" t="str">
        <f t="shared" si="26"/>
        <v>Below Average</v>
      </c>
      <c r="J258" t="str">
        <f t="shared" si="31"/>
        <v>Poor Peformer</v>
      </c>
      <c r="K258" s="8">
        <v>288</v>
      </c>
      <c r="L258" s="8">
        <v>864</v>
      </c>
      <c r="M258" s="8" t="str">
        <f t="shared" si="27"/>
        <v>Redundant</v>
      </c>
      <c r="N258" s="8" t="str">
        <f t="shared" si="28"/>
        <v>Ineligible</v>
      </c>
      <c r="O258" s="8" t="str">
        <f t="shared" si="29"/>
        <v>Ineligible</v>
      </c>
      <c r="P258">
        <v>15</v>
      </c>
      <c r="Q258" s="9">
        <f t="shared" ref="Q258:Q321" si="32">P258/100</f>
        <v>0.15</v>
      </c>
      <c r="R258" s="8">
        <v>129.6</v>
      </c>
      <c r="S258">
        <v>734.4</v>
      </c>
      <c r="T258" s="1">
        <v>45703</v>
      </c>
      <c r="U258" t="s">
        <v>783</v>
      </c>
      <c r="V258" t="s">
        <v>1108</v>
      </c>
      <c r="W258">
        <v>4.2</v>
      </c>
      <c r="X258" t="str">
        <f t="shared" si="30"/>
        <v>High</v>
      </c>
      <c r="Y258" t="s">
        <v>1482</v>
      </c>
    </row>
    <row r="259" spans="1:25" x14ac:dyDescent="0.35">
      <c r="A259" t="s">
        <v>379</v>
      </c>
      <c r="B259" t="s">
        <v>753</v>
      </c>
      <c r="C259" t="s">
        <v>769</v>
      </c>
      <c r="D259" t="s">
        <v>772</v>
      </c>
      <c r="E259" s="1">
        <v>45293</v>
      </c>
      <c r="F259" t="s">
        <v>781</v>
      </c>
      <c r="G259">
        <v>44</v>
      </c>
      <c r="H259" t="str">
        <f t="shared" ref="H259:H322" si="33">IF(G259&gt;=30, "High Sales", IF(G259&gt;=15, "Average Sales", "Low Sales"))</f>
        <v>High Sales</v>
      </c>
      <c r="I259" t="str">
        <f t="shared" ref="I259:I322" si="34">IF(G259&gt;25, "Above Average", "Below Average")</f>
        <v>Above Average</v>
      </c>
      <c r="J259" t="str">
        <f t="shared" si="31"/>
        <v>Average Peformer</v>
      </c>
      <c r="K259" s="8">
        <v>1214</v>
      </c>
      <c r="L259" s="8">
        <v>53416</v>
      </c>
      <c r="M259" s="8" t="str">
        <f t="shared" ref="M259:M322" si="35">IF(AND(G259&lt;5,L259&lt;5000), "Redundant", "Maintain")</f>
        <v>Maintain</v>
      </c>
      <c r="N259" s="8" t="str">
        <f t="shared" ref="N259:N322" si="36">IF(AND(G259&gt;40,L259&gt;50000), "Eligible", "Ineligible")</f>
        <v>Eligible</v>
      </c>
      <c r="O259" s="8" t="str">
        <f t="shared" ref="O259:O322" si="37">IF(OR(G259&gt;40,L259&gt;50000), "Eligible", "Ineligible")</f>
        <v>Eligible</v>
      </c>
      <c r="P259">
        <v>15</v>
      </c>
      <c r="Q259" s="9">
        <f t="shared" si="32"/>
        <v>0.15</v>
      </c>
      <c r="R259" s="8">
        <v>8012.4</v>
      </c>
      <c r="S259">
        <v>45403.6</v>
      </c>
      <c r="T259" s="1">
        <v>45585</v>
      </c>
      <c r="U259" t="s">
        <v>785</v>
      </c>
      <c r="V259" t="s">
        <v>1147</v>
      </c>
      <c r="W259">
        <v>3.1</v>
      </c>
      <c r="X259" t="str">
        <f t="shared" ref="X259:X322" si="38">IF(W259&gt;3, "High", "Low")</f>
        <v>High</v>
      </c>
      <c r="Y259" t="s">
        <v>1521</v>
      </c>
    </row>
    <row r="260" spans="1:25" x14ac:dyDescent="0.35">
      <c r="A260" t="s">
        <v>204</v>
      </c>
      <c r="B260" t="s">
        <v>578</v>
      </c>
      <c r="C260" t="s">
        <v>766</v>
      </c>
      <c r="D260" t="s">
        <v>771</v>
      </c>
      <c r="E260" s="1">
        <v>45293</v>
      </c>
      <c r="F260" t="s">
        <v>778</v>
      </c>
      <c r="G260">
        <v>43</v>
      </c>
      <c r="H260" t="str">
        <f t="shared" si="33"/>
        <v>High Sales</v>
      </c>
      <c r="I260" t="str">
        <f t="shared" si="34"/>
        <v>Above Average</v>
      </c>
      <c r="J260" t="str">
        <f t="shared" si="31"/>
        <v>High Peformer</v>
      </c>
      <c r="K260" s="8">
        <v>1164</v>
      </c>
      <c r="L260" s="8">
        <v>50052</v>
      </c>
      <c r="M260" s="8" t="str">
        <f t="shared" si="35"/>
        <v>Maintain</v>
      </c>
      <c r="N260" s="8" t="str">
        <f t="shared" si="36"/>
        <v>Eligible</v>
      </c>
      <c r="O260" s="8" t="str">
        <f t="shared" si="37"/>
        <v>Eligible</v>
      </c>
      <c r="P260">
        <v>5</v>
      </c>
      <c r="Q260" s="9">
        <f t="shared" si="32"/>
        <v>0.05</v>
      </c>
      <c r="R260" s="8">
        <v>2502.6</v>
      </c>
      <c r="S260">
        <v>47549.4</v>
      </c>
      <c r="T260" s="1">
        <v>45786</v>
      </c>
      <c r="U260" t="s">
        <v>785</v>
      </c>
      <c r="V260" t="s">
        <v>973</v>
      </c>
      <c r="W260">
        <v>1.2</v>
      </c>
      <c r="X260" t="str">
        <f t="shared" si="38"/>
        <v>Low</v>
      </c>
      <c r="Y260" t="s">
        <v>1346</v>
      </c>
    </row>
    <row r="261" spans="1:25" x14ac:dyDescent="0.35">
      <c r="A261" t="s">
        <v>278</v>
      </c>
      <c r="B261" t="s">
        <v>652</v>
      </c>
      <c r="C261" t="s">
        <v>765</v>
      </c>
      <c r="D261" t="s">
        <v>774</v>
      </c>
      <c r="E261" s="1">
        <v>45301</v>
      </c>
      <c r="F261" t="s">
        <v>782</v>
      </c>
      <c r="G261">
        <v>14</v>
      </c>
      <c r="H261" t="str">
        <f t="shared" si="33"/>
        <v>Low Sales</v>
      </c>
      <c r="I261" t="str">
        <f t="shared" si="34"/>
        <v>Below Average</v>
      </c>
      <c r="J261" t="str">
        <f t="shared" si="31"/>
        <v>Average Peformer</v>
      </c>
      <c r="K261" s="8">
        <v>220</v>
      </c>
      <c r="L261" s="8">
        <v>3080</v>
      </c>
      <c r="M261" s="8" t="str">
        <f t="shared" si="35"/>
        <v>Maintain</v>
      </c>
      <c r="N261" s="8" t="str">
        <f t="shared" si="36"/>
        <v>Ineligible</v>
      </c>
      <c r="O261" s="8" t="str">
        <f t="shared" si="37"/>
        <v>Ineligible</v>
      </c>
      <c r="P261">
        <v>15</v>
      </c>
      <c r="Q261" s="9">
        <f t="shared" si="32"/>
        <v>0.15</v>
      </c>
      <c r="R261" s="8">
        <v>462</v>
      </c>
      <c r="S261">
        <v>2618</v>
      </c>
      <c r="T261" s="1">
        <v>45474</v>
      </c>
      <c r="U261" t="s">
        <v>783</v>
      </c>
      <c r="V261" t="s">
        <v>1046</v>
      </c>
      <c r="W261">
        <v>1.6</v>
      </c>
      <c r="X261" t="str">
        <f t="shared" si="38"/>
        <v>Low</v>
      </c>
      <c r="Y261" t="s">
        <v>1420</v>
      </c>
    </row>
    <row r="262" spans="1:25" x14ac:dyDescent="0.35">
      <c r="A262" t="s">
        <v>18</v>
      </c>
      <c r="B262" t="s">
        <v>392</v>
      </c>
      <c r="C262" t="s">
        <v>766</v>
      </c>
      <c r="D262" t="s">
        <v>771</v>
      </c>
      <c r="E262" s="1">
        <v>45303</v>
      </c>
      <c r="F262" t="s">
        <v>777</v>
      </c>
      <c r="G262">
        <v>49</v>
      </c>
      <c r="H262" t="str">
        <f t="shared" si="33"/>
        <v>High Sales</v>
      </c>
      <c r="I262" t="str">
        <f t="shared" si="34"/>
        <v>Above Average</v>
      </c>
      <c r="J262" t="str">
        <f t="shared" si="31"/>
        <v>Poor Peformer</v>
      </c>
      <c r="K262" s="8">
        <v>866</v>
      </c>
      <c r="L262" s="8">
        <v>42434</v>
      </c>
      <c r="M262" s="8" t="str">
        <f t="shared" si="35"/>
        <v>Maintain</v>
      </c>
      <c r="N262" s="8" t="str">
        <f t="shared" si="36"/>
        <v>Ineligible</v>
      </c>
      <c r="O262" s="8" t="str">
        <f t="shared" si="37"/>
        <v>Eligible</v>
      </c>
      <c r="P262">
        <v>20</v>
      </c>
      <c r="Q262" s="9">
        <f t="shared" si="32"/>
        <v>0.2</v>
      </c>
      <c r="R262" s="8">
        <v>8486.7999999999993</v>
      </c>
      <c r="S262">
        <v>33947.199999999997</v>
      </c>
      <c r="T262" s="1">
        <v>45507</v>
      </c>
      <c r="U262" t="s">
        <v>783</v>
      </c>
      <c r="V262" t="s">
        <v>787</v>
      </c>
      <c r="W262">
        <v>2.2999999999999998</v>
      </c>
      <c r="X262" t="str">
        <f t="shared" si="38"/>
        <v>Low</v>
      </c>
      <c r="Y262" t="s">
        <v>1160</v>
      </c>
    </row>
    <row r="263" spans="1:25" x14ac:dyDescent="0.35">
      <c r="A263" t="s">
        <v>364</v>
      </c>
      <c r="B263" t="s">
        <v>738</v>
      </c>
      <c r="C263" t="s">
        <v>766</v>
      </c>
      <c r="D263" t="s">
        <v>771</v>
      </c>
      <c r="E263" s="1">
        <v>45306</v>
      </c>
      <c r="F263" t="s">
        <v>779</v>
      </c>
      <c r="G263">
        <v>50</v>
      </c>
      <c r="H263" t="str">
        <f t="shared" si="33"/>
        <v>High Sales</v>
      </c>
      <c r="I263" t="str">
        <f t="shared" si="34"/>
        <v>Above Average</v>
      </c>
      <c r="J263" t="str">
        <f t="shared" si="31"/>
        <v>Poor Peformer</v>
      </c>
      <c r="K263" s="8">
        <v>349</v>
      </c>
      <c r="L263" s="8">
        <v>17450</v>
      </c>
      <c r="M263" s="8" t="str">
        <f t="shared" si="35"/>
        <v>Maintain</v>
      </c>
      <c r="N263" s="8" t="str">
        <f t="shared" si="36"/>
        <v>Ineligible</v>
      </c>
      <c r="O263" s="8" t="str">
        <f t="shared" si="37"/>
        <v>Eligible</v>
      </c>
      <c r="P263">
        <v>10</v>
      </c>
      <c r="Q263" s="9">
        <f t="shared" si="32"/>
        <v>0.1</v>
      </c>
      <c r="R263" s="8">
        <v>1745</v>
      </c>
      <c r="S263">
        <v>15705</v>
      </c>
      <c r="T263" s="1">
        <v>45549</v>
      </c>
      <c r="U263" t="s">
        <v>783</v>
      </c>
      <c r="V263" t="s">
        <v>1132</v>
      </c>
      <c r="W263">
        <v>2</v>
      </c>
      <c r="X263" t="str">
        <f t="shared" si="38"/>
        <v>Low</v>
      </c>
      <c r="Y263" t="s">
        <v>1506</v>
      </c>
    </row>
    <row r="264" spans="1:25" x14ac:dyDescent="0.35">
      <c r="A264" t="s">
        <v>260</v>
      </c>
      <c r="B264" t="s">
        <v>634</v>
      </c>
      <c r="C264" t="s">
        <v>770</v>
      </c>
      <c r="D264" t="s">
        <v>773</v>
      </c>
      <c r="E264" s="1">
        <v>45307</v>
      </c>
      <c r="F264" t="s">
        <v>781</v>
      </c>
      <c r="G264">
        <v>31</v>
      </c>
      <c r="H264" t="str">
        <f t="shared" si="33"/>
        <v>High Sales</v>
      </c>
      <c r="I264" t="str">
        <f t="shared" si="34"/>
        <v>Above Average</v>
      </c>
      <c r="J264" t="str">
        <f t="shared" si="31"/>
        <v>High Peformer</v>
      </c>
      <c r="K264" s="8">
        <v>1346</v>
      </c>
      <c r="L264" s="8">
        <v>41726</v>
      </c>
      <c r="M264" s="8" t="str">
        <f t="shared" si="35"/>
        <v>Maintain</v>
      </c>
      <c r="N264" s="8" t="str">
        <f t="shared" si="36"/>
        <v>Ineligible</v>
      </c>
      <c r="O264" s="8" t="str">
        <f t="shared" si="37"/>
        <v>Ineligible</v>
      </c>
      <c r="P264">
        <v>15</v>
      </c>
      <c r="Q264" s="9">
        <f t="shared" si="32"/>
        <v>0.15</v>
      </c>
      <c r="R264" s="8">
        <v>6258.9</v>
      </c>
      <c r="S264">
        <v>35467.1</v>
      </c>
      <c r="T264" s="1">
        <v>45807</v>
      </c>
      <c r="U264" t="s">
        <v>783</v>
      </c>
      <c r="V264" t="s">
        <v>1028</v>
      </c>
      <c r="W264">
        <v>2.4</v>
      </c>
      <c r="X264" t="str">
        <f t="shared" si="38"/>
        <v>Low</v>
      </c>
      <c r="Y264" t="s">
        <v>1402</v>
      </c>
    </row>
    <row r="265" spans="1:25" x14ac:dyDescent="0.35">
      <c r="A265" t="s">
        <v>295</v>
      </c>
      <c r="B265" t="s">
        <v>669</v>
      </c>
      <c r="C265" t="s">
        <v>766</v>
      </c>
      <c r="D265" t="s">
        <v>773</v>
      </c>
      <c r="E265" s="1">
        <v>45309</v>
      </c>
      <c r="F265" t="s">
        <v>777</v>
      </c>
      <c r="G265">
        <v>28</v>
      </c>
      <c r="H265" t="str">
        <f t="shared" si="33"/>
        <v>Average Sales</v>
      </c>
      <c r="I265" t="str">
        <f t="shared" si="34"/>
        <v>Above Average</v>
      </c>
      <c r="J265" t="str">
        <f t="shared" si="31"/>
        <v>Poor Peformer</v>
      </c>
      <c r="K265" s="8">
        <v>747</v>
      </c>
      <c r="L265" s="8">
        <v>20916</v>
      </c>
      <c r="M265" s="8" t="str">
        <f t="shared" si="35"/>
        <v>Maintain</v>
      </c>
      <c r="N265" s="8" t="str">
        <f t="shared" si="36"/>
        <v>Ineligible</v>
      </c>
      <c r="O265" s="8" t="str">
        <f t="shared" si="37"/>
        <v>Ineligible</v>
      </c>
      <c r="P265">
        <v>20</v>
      </c>
      <c r="Q265" s="9">
        <f t="shared" si="32"/>
        <v>0.2</v>
      </c>
      <c r="R265" s="8">
        <v>4183.2</v>
      </c>
      <c r="S265">
        <v>16732.8</v>
      </c>
      <c r="T265" s="1">
        <v>45738</v>
      </c>
      <c r="U265" t="s">
        <v>784</v>
      </c>
      <c r="V265" t="s">
        <v>1063</v>
      </c>
      <c r="W265">
        <v>4.7</v>
      </c>
      <c r="X265" t="str">
        <f t="shared" si="38"/>
        <v>High</v>
      </c>
      <c r="Y265" t="s">
        <v>1437</v>
      </c>
    </row>
    <row r="266" spans="1:25" x14ac:dyDescent="0.35">
      <c r="A266" t="s">
        <v>326</v>
      </c>
      <c r="B266" t="s">
        <v>700</v>
      </c>
      <c r="C266" t="s">
        <v>767</v>
      </c>
      <c r="D266" t="s">
        <v>771</v>
      </c>
      <c r="E266" s="1">
        <v>45310</v>
      </c>
      <c r="F266" t="s">
        <v>779</v>
      </c>
      <c r="G266">
        <v>45</v>
      </c>
      <c r="H266" t="str">
        <f t="shared" si="33"/>
        <v>High Sales</v>
      </c>
      <c r="I266" t="str">
        <f t="shared" si="34"/>
        <v>Above Average</v>
      </c>
      <c r="J266" t="str">
        <f t="shared" si="31"/>
        <v>Average Peformer</v>
      </c>
      <c r="K266" s="8">
        <v>945</v>
      </c>
      <c r="L266" s="8">
        <v>42525</v>
      </c>
      <c r="M266" s="8" t="str">
        <f t="shared" si="35"/>
        <v>Maintain</v>
      </c>
      <c r="N266" s="8" t="str">
        <f t="shared" si="36"/>
        <v>Ineligible</v>
      </c>
      <c r="O266" s="8" t="str">
        <f t="shared" si="37"/>
        <v>Eligible</v>
      </c>
      <c r="P266">
        <v>5</v>
      </c>
      <c r="Q266" s="9">
        <f t="shared" si="32"/>
        <v>0.05</v>
      </c>
      <c r="R266" s="8">
        <v>2126.25</v>
      </c>
      <c r="S266">
        <v>40398.75</v>
      </c>
      <c r="T266" s="1">
        <v>45511</v>
      </c>
      <c r="U266" t="s">
        <v>783</v>
      </c>
      <c r="V266" t="s">
        <v>1094</v>
      </c>
      <c r="W266">
        <v>3.6</v>
      </c>
      <c r="X266" t="str">
        <f t="shared" si="38"/>
        <v>High</v>
      </c>
      <c r="Y266" t="s">
        <v>1468</v>
      </c>
    </row>
    <row r="267" spans="1:25" x14ac:dyDescent="0.35">
      <c r="A267" t="s">
        <v>136</v>
      </c>
      <c r="B267" t="s">
        <v>510</v>
      </c>
      <c r="C267" t="s">
        <v>770</v>
      </c>
      <c r="D267" t="s">
        <v>775</v>
      </c>
      <c r="E267" s="1">
        <v>45314</v>
      </c>
      <c r="F267" t="s">
        <v>779</v>
      </c>
      <c r="G267">
        <v>49</v>
      </c>
      <c r="H267" t="str">
        <f t="shared" si="33"/>
        <v>High Sales</v>
      </c>
      <c r="I267" t="str">
        <f t="shared" si="34"/>
        <v>Above Average</v>
      </c>
      <c r="J267" t="str">
        <f t="shared" si="31"/>
        <v>Poor Peformer</v>
      </c>
      <c r="K267" s="8">
        <v>724</v>
      </c>
      <c r="L267" s="8">
        <v>35476</v>
      </c>
      <c r="M267" s="8" t="str">
        <f t="shared" si="35"/>
        <v>Maintain</v>
      </c>
      <c r="N267" s="8" t="str">
        <f t="shared" si="36"/>
        <v>Ineligible</v>
      </c>
      <c r="O267" s="8" t="str">
        <f t="shared" si="37"/>
        <v>Eligible</v>
      </c>
      <c r="P267">
        <v>0</v>
      </c>
      <c r="Q267" s="9">
        <f t="shared" si="32"/>
        <v>0</v>
      </c>
      <c r="R267" s="8">
        <v>0</v>
      </c>
      <c r="S267">
        <v>35476</v>
      </c>
      <c r="T267" s="1">
        <v>45789</v>
      </c>
      <c r="U267" t="s">
        <v>785</v>
      </c>
      <c r="V267" t="s">
        <v>905</v>
      </c>
      <c r="W267">
        <v>2.4</v>
      </c>
      <c r="X267" t="str">
        <f t="shared" si="38"/>
        <v>Low</v>
      </c>
      <c r="Y267" t="s">
        <v>1278</v>
      </c>
    </row>
    <row r="268" spans="1:25" x14ac:dyDescent="0.35">
      <c r="A268" t="s">
        <v>374</v>
      </c>
      <c r="B268" t="s">
        <v>748</v>
      </c>
      <c r="C268" t="s">
        <v>768</v>
      </c>
      <c r="D268" t="s">
        <v>774</v>
      </c>
      <c r="E268" s="1">
        <v>45314</v>
      </c>
      <c r="F268" t="s">
        <v>781</v>
      </c>
      <c r="G268">
        <v>15</v>
      </c>
      <c r="H268" t="str">
        <f t="shared" si="33"/>
        <v>Average Sales</v>
      </c>
      <c r="I268" t="str">
        <f t="shared" si="34"/>
        <v>Below Average</v>
      </c>
      <c r="J268" t="str">
        <f t="shared" si="31"/>
        <v>Average Peformer</v>
      </c>
      <c r="K268" s="8">
        <v>573</v>
      </c>
      <c r="L268" s="8">
        <v>8595</v>
      </c>
      <c r="M268" s="8" t="str">
        <f t="shared" si="35"/>
        <v>Maintain</v>
      </c>
      <c r="N268" s="8" t="str">
        <f t="shared" si="36"/>
        <v>Ineligible</v>
      </c>
      <c r="O268" s="8" t="str">
        <f t="shared" si="37"/>
        <v>Ineligible</v>
      </c>
      <c r="P268">
        <v>20</v>
      </c>
      <c r="Q268" s="9">
        <f t="shared" si="32"/>
        <v>0.2</v>
      </c>
      <c r="R268" s="8">
        <v>1719</v>
      </c>
      <c r="S268">
        <v>6876</v>
      </c>
      <c r="T268" s="1">
        <v>45697</v>
      </c>
      <c r="U268" t="s">
        <v>785</v>
      </c>
      <c r="V268" t="s">
        <v>1142</v>
      </c>
      <c r="W268">
        <v>2.4</v>
      </c>
      <c r="X268" t="str">
        <f t="shared" si="38"/>
        <v>Low</v>
      </c>
      <c r="Y268" t="s">
        <v>1516</v>
      </c>
    </row>
    <row r="269" spans="1:25" x14ac:dyDescent="0.35">
      <c r="A269" t="s">
        <v>222</v>
      </c>
      <c r="B269" t="s">
        <v>596</v>
      </c>
      <c r="C269" t="s">
        <v>766</v>
      </c>
      <c r="D269" t="s">
        <v>774</v>
      </c>
      <c r="E269" s="1">
        <v>45315</v>
      </c>
      <c r="F269" t="s">
        <v>779</v>
      </c>
      <c r="G269">
        <v>1</v>
      </c>
      <c r="H269" t="str">
        <f t="shared" si="33"/>
        <v>Low Sales</v>
      </c>
      <c r="I269" t="str">
        <f t="shared" si="34"/>
        <v>Below Average</v>
      </c>
      <c r="J269" t="str">
        <f t="shared" si="31"/>
        <v>Average Peformer</v>
      </c>
      <c r="K269" s="8">
        <v>1123</v>
      </c>
      <c r="L269" s="8">
        <v>1123</v>
      </c>
      <c r="M269" s="8" t="str">
        <f t="shared" si="35"/>
        <v>Redundant</v>
      </c>
      <c r="N269" s="8" t="str">
        <f t="shared" si="36"/>
        <v>Ineligible</v>
      </c>
      <c r="O269" s="8" t="str">
        <f t="shared" si="37"/>
        <v>Ineligible</v>
      </c>
      <c r="P269">
        <v>5</v>
      </c>
      <c r="Q269" s="9">
        <f t="shared" si="32"/>
        <v>0.05</v>
      </c>
      <c r="R269" s="8">
        <v>56.15</v>
      </c>
      <c r="S269">
        <v>1066.8499999999999</v>
      </c>
      <c r="T269" s="1">
        <v>45693</v>
      </c>
      <c r="U269" t="s">
        <v>783</v>
      </c>
      <c r="V269" t="s">
        <v>991</v>
      </c>
      <c r="W269">
        <v>3.1</v>
      </c>
      <c r="X269" t="str">
        <f t="shared" si="38"/>
        <v>High</v>
      </c>
      <c r="Y269" t="s">
        <v>1364</v>
      </c>
    </row>
    <row r="270" spans="1:25" x14ac:dyDescent="0.35">
      <c r="A270" t="s">
        <v>176</v>
      </c>
      <c r="B270" t="s">
        <v>550</v>
      </c>
      <c r="C270" t="s">
        <v>765</v>
      </c>
      <c r="D270" t="s">
        <v>775</v>
      </c>
      <c r="E270" s="1">
        <v>45316</v>
      </c>
      <c r="F270" t="s">
        <v>781</v>
      </c>
      <c r="G270">
        <v>25</v>
      </c>
      <c r="H270" t="str">
        <f t="shared" si="33"/>
        <v>Average Sales</v>
      </c>
      <c r="I270" t="str">
        <f t="shared" si="34"/>
        <v>Below Average</v>
      </c>
      <c r="J270" t="str">
        <f t="shared" si="31"/>
        <v>Poor Peformer</v>
      </c>
      <c r="K270" s="8">
        <v>496</v>
      </c>
      <c r="L270" s="8">
        <v>12400</v>
      </c>
      <c r="M270" s="8" t="str">
        <f t="shared" si="35"/>
        <v>Maintain</v>
      </c>
      <c r="N270" s="8" t="str">
        <f t="shared" si="36"/>
        <v>Ineligible</v>
      </c>
      <c r="O270" s="8" t="str">
        <f t="shared" si="37"/>
        <v>Ineligible</v>
      </c>
      <c r="P270">
        <v>0</v>
      </c>
      <c r="Q270" s="9">
        <f t="shared" si="32"/>
        <v>0</v>
      </c>
      <c r="R270" s="8">
        <v>0</v>
      </c>
      <c r="S270">
        <v>12400</v>
      </c>
      <c r="T270" s="1">
        <v>45640</v>
      </c>
      <c r="U270" t="s">
        <v>784</v>
      </c>
      <c r="V270" t="s">
        <v>945</v>
      </c>
      <c r="W270">
        <v>1.2</v>
      </c>
      <c r="X270" t="str">
        <f t="shared" si="38"/>
        <v>Low</v>
      </c>
      <c r="Y270" t="s">
        <v>1318</v>
      </c>
    </row>
    <row r="271" spans="1:25" x14ac:dyDescent="0.35">
      <c r="A271" t="s">
        <v>259</v>
      </c>
      <c r="B271" t="s">
        <v>633</v>
      </c>
      <c r="C271" t="s">
        <v>765</v>
      </c>
      <c r="D271" t="s">
        <v>771</v>
      </c>
      <c r="E271" s="1">
        <v>45321</v>
      </c>
      <c r="F271" t="s">
        <v>776</v>
      </c>
      <c r="G271">
        <v>42</v>
      </c>
      <c r="H271" t="str">
        <f t="shared" si="33"/>
        <v>High Sales</v>
      </c>
      <c r="I271" t="str">
        <f t="shared" si="34"/>
        <v>Above Average</v>
      </c>
      <c r="J271" t="str">
        <f t="shared" si="31"/>
        <v>Poor Peformer</v>
      </c>
      <c r="K271" s="8">
        <v>646</v>
      </c>
      <c r="L271" s="8">
        <v>27132</v>
      </c>
      <c r="M271" s="8" t="str">
        <f t="shared" si="35"/>
        <v>Maintain</v>
      </c>
      <c r="N271" s="8" t="str">
        <f t="shared" si="36"/>
        <v>Ineligible</v>
      </c>
      <c r="O271" s="8" t="str">
        <f t="shared" si="37"/>
        <v>Eligible</v>
      </c>
      <c r="P271">
        <v>15</v>
      </c>
      <c r="Q271" s="9">
        <f t="shared" si="32"/>
        <v>0.15</v>
      </c>
      <c r="R271" s="8">
        <v>4069.8</v>
      </c>
      <c r="S271">
        <v>23062.2</v>
      </c>
      <c r="T271" s="1">
        <v>45652</v>
      </c>
      <c r="U271" t="s">
        <v>785</v>
      </c>
      <c r="V271" t="s">
        <v>1027</v>
      </c>
      <c r="W271">
        <v>4.8</v>
      </c>
      <c r="X271" t="str">
        <f t="shared" si="38"/>
        <v>High</v>
      </c>
      <c r="Y271" t="s">
        <v>1401</v>
      </c>
    </row>
    <row r="272" spans="1:25" x14ac:dyDescent="0.35">
      <c r="A272" t="s">
        <v>338</v>
      </c>
      <c r="B272" t="s">
        <v>712</v>
      </c>
      <c r="C272" t="s">
        <v>769</v>
      </c>
      <c r="D272" t="s">
        <v>775</v>
      </c>
      <c r="E272" s="1">
        <v>45322</v>
      </c>
      <c r="F272" t="s">
        <v>776</v>
      </c>
      <c r="G272">
        <v>14</v>
      </c>
      <c r="H272" t="str">
        <f t="shared" si="33"/>
        <v>Low Sales</v>
      </c>
      <c r="I272" t="str">
        <f t="shared" si="34"/>
        <v>Below Average</v>
      </c>
      <c r="J272" t="str">
        <f t="shared" si="31"/>
        <v>Average Peformer</v>
      </c>
      <c r="K272" s="8">
        <v>483</v>
      </c>
      <c r="L272" s="8">
        <v>6762</v>
      </c>
      <c r="M272" s="8" t="str">
        <f t="shared" si="35"/>
        <v>Maintain</v>
      </c>
      <c r="N272" s="8" t="str">
        <f t="shared" si="36"/>
        <v>Ineligible</v>
      </c>
      <c r="O272" s="8" t="str">
        <f t="shared" si="37"/>
        <v>Ineligible</v>
      </c>
      <c r="P272">
        <v>20</v>
      </c>
      <c r="Q272" s="9">
        <f t="shared" si="32"/>
        <v>0.2</v>
      </c>
      <c r="R272" s="8">
        <v>1352.4</v>
      </c>
      <c r="S272">
        <v>5409.6</v>
      </c>
      <c r="T272" s="1">
        <v>45461</v>
      </c>
      <c r="U272" t="s">
        <v>785</v>
      </c>
      <c r="V272" t="s">
        <v>1106</v>
      </c>
      <c r="W272">
        <v>1.8</v>
      </c>
      <c r="X272" t="str">
        <f t="shared" si="38"/>
        <v>Low</v>
      </c>
      <c r="Y272" t="s">
        <v>1480</v>
      </c>
    </row>
    <row r="273" spans="1:25" x14ac:dyDescent="0.35">
      <c r="A273" t="s">
        <v>269</v>
      </c>
      <c r="B273" t="s">
        <v>643</v>
      </c>
      <c r="C273" t="s">
        <v>767</v>
      </c>
      <c r="D273" t="s">
        <v>771</v>
      </c>
      <c r="E273" s="1">
        <v>45324</v>
      </c>
      <c r="F273" t="s">
        <v>778</v>
      </c>
      <c r="G273">
        <v>42</v>
      </c>
      <c r="H273" t="str">
        <f t="shared" si="33"/>
        <v>High Sales</v>
      </c>
      <c r="I273" t="str">
        <f t="shared" si="34"/>
        <v>Above Average</v>
      </c>
      <c r="J273" t="str">
        <f t="shared" si="31"/>
        <v>Average Peformer</v>
      </c>
      <c r="K273" s="8">
        <v>659</v>
      </c>
      <c r="L273" s="8">
        <v>27678</v>
      </c>
      <c r="M273" s="8" t="str">
        <f t="shared" si="35"/>
        <v>Maintain</v>
      </c>
      <c r="N273" s="8" t="str">
        <f t="shared" si="36"/>
        <v>Ineligible</v>
      </c>
      <c r="O273" s="8" t="str">
        <f t="shared" si="37"/>
        <v>Eligible</v>
      </c>
      <c r="P273">
        <v>0</v>
      </c>
      <c r="Q273" s="9">
        <f t="shared" si="32"/>
        <v>0</v>
      </c>
      <c r="R273" s="8">
        <v>0</v>
      </c>
      <c r="S273">
        <v>27678</v>
      </c>
      <c r="T273" s="1">
        <v>45526</v>
      </c>
      <c r="U273" t="s">
        <v>783</v>
      </c>
      <c r="V273" t="s">
        <v>1037</v>
      </c>
      <c r="W273">
        <v>2.1</v>
      </c>
      <c r="X273" t="str">
        <f t="shared" si="38"/>
        <v>Low</v>
      </c>
      <c r="Y273" t="s">
        <v>1411</v>
      </c>
    </row>
    <row r="274" spans="1:25" x14ac:dyDescent="0.35">
      <c r="A274" t="s">
        <v>30</v>
      </c>
      <c r="B274" t="s">
        <v>404</v>
      </c>
      <c r="C274" t="s">
        <v>769</v>
      </c>
      <c r="D274" t="s">
        <v>771</v>
      </c>
      <c r="E274" s="1">
        <v>45324</v>
      </c>
      <c r="F274" t="s">
        <v>780</v>
      </c>
      <c r="G274">
        <v>42</v>
      </c>
      <c r="H274" t="str">
        <f t="shared" si="33"/>
        <v>High Sales</v>
      </c>
      <c r="I274" t="str">
        <f t="shared" si="34"/>
        <v>Above Average</v>
      </c>
      <c r="J274" t="str">
        <f t="shared" si="31"/>
        <v>Average Peformer</v>
      </c>
      <c r="K274" s="8">
        <v>725</v>
      </c>
      <c r="L274" s="8">
        <v>30450</v>
      </c>
      <c r="M274" s="8" t="str">
        <f t="shared" si="35"/>
        <v>Maintain</v>
      </c>
      <c r="N274" s="8" t="str">
        <f t="shared" si="36"/>
        <v>Ineligible</v>
      </c>
      <c r="O274" s="8" t="str">
        <f t="shared" si="37"/>
        <v>Eligible</v>
      </c>
      <c r="P274">
        <v>5</v>
      </c>
      <c r="Q274" s="9">
        <f t="shared" si="32"/>
        <v>0.05</v>
      </c>
      <c r="R274" s="8">
        <v>1522.5</v>
      </c>
      <c r="S274">
        <v>28927.5</v>
      </c>
      <c r="T274" s="1">
        <v>45550</v>
      </c>
      <c r="U274" t="s">
        <v>783</v>
      </c>
      <c r="V274" t="s">
        <v>799</v>
      </c>
      <c r="W274">
        <v>1.1000000000000001</v>
      </c>
      <c r="X274" t="str">
        <f t="shared" si="38"/>
        <v>Low</v>
      </c>
      <c r="Y274" t="s">
        <v>1172</v>
      </c>
    </row>
    <row r="275" spans="1:25" x14ac:dyDescent="0.35">
      <c r="A275" t="s">
        <v>276</v>
      </c>
      <c r="B275" t="s">
        <v>650</v>
      </c>
      <c r="C275" t="s">
        <v>770</v>
      </c>
      <c r="D275" t="s">
        <v>774</v>
      </c>
      <c r="E275" s="1">
        <v>45331</v>
      </c>
      <c r="F275" t="s">
        <v>777</v>
      </c>
      <c r="G275">
        <v>41</v>
      </c>
      <c r="H275" t="str">
        <f t="shared" si="33"/>
        <v>High Sales</v>
      </c>
      <c r="I275" t="str">
        <f t="shared" si="34"/>
        <v>Above Average</v>
      </c>
      <c r="J275" t="str">
        <f t="shared" si="31"/>
        <v>Average Peformer</v>
      </c>
      <c r="K275" s="8">
        <v>431</v>
      </c>
      <c r="L275" s="8">
        <v>17671</v>
      </c>
      <c r="M275" s="8" t="str">
        <f t="shared" si="35"/>
        <v>Maintain</v>
      </c>
      <c r="N275" s="8" t="str">
        <f t="shared" si="36"/>
        <v>Ineligible</v>
      </c>
      <c r="O275" s="8" t="str">
        <f t="shared" si="37"/>
        <v>Eligible</v>
      </c>
      <c r="P275">
        <v>20</v>
      </c>
      <c r="Q275" s="9">
        <f t="shared" si="32"/>
        <v>0.2</v>
      </c>
      <c r="R275" s="8">
        <v>3534.2</v>
      </c>
      <c r="S275">
        <v>14136.8</v>
      </c>
      <c r="T275" s="1">
        <v>45590</v>
      </c>
      <c r="U275" t="s">
        <v>783</v>
      </c>
      <c r="V275" t="s">
        <v>1044</v>
      </c>
      <c r="W275">
        <v>3.6</v>
      </c>
      <c r="X275" t="str">
        <f t="shared" si="38"/>
        <v>High</v>
      </c>
      <c r="Y275" t="s">
        <v>1418</v>
      </c>
    </row>
    <row r="276" spans="1:25" x14ac:dyDescent="0.35">
      <c r="A276" t="s">
        <v>31</v>
      </c>
      <c r="B276" t="s">
        <v>405</v>
      </c>
      <c r="C276" t="s">
        <v>766</v>
      </c>
      <c r="D276" t="s">
        <v>773</v>
      </c>
      <c r="E276" s="1">
        <v>45338</v>
      </c>
      <c r="F276" t="s">
        <v>781</v>
      </c>
      <c r="G276">
        <v>43</v>
      </c>
      <c r="H276" t="str">
        <f t="shared" si="33"/>
        <v>High Sales</v>
      </c>
      <c r="I276" t="str">
        <f t="shared" si="34"/>
        <v>Above Average</v>
      </c>
      <c r="J276" t="str">
        <f t="shared" si="31"/>
        <v>Average Peformer</v>
      </c>
      <c r="K276" s="8">
        <v>933</v>
      </c>
      <c r="L276" s="8">
        <v>40119</v>
      </c>
      <c r="M276" s="8" t="str">
        <f t="shared" si="35"/>
        <v>Maintain</v>
      </c>
      <c r="N276" s="8" t="str">
        <f t="shared" si="36"/>
        <v>Ineligible</v>
      </c>
      <c r="O276" s="8" t="str">
        <f t="shared" si="37"/>
        <v>Eligible</v>
      </c>
      <c r="P276">
        <v>5</v>
      </c>
      <c r="Q276" s="9">
        <f t="shared" si="32"/>
        <v>0.05</v>
      </c>
      <c r="R276" s="8">
        <v>2005.95</v>
      </c>
      <c r="S276">
        <v>38113.050000000003</v>
      </c>
      <c r="T276" s="1">
        <v>45539</v>
      </c>
      <c r="U276" t="s">
        <v>783</v>
      </c>
      <c r="V276" t="s">
        <v>800</v>
      </c>
      <c r="W276">
        <v>4.9000000000000004</v>
      </c>
      <c r="X276" t="str">
        <f t="shared" si="38"/>
        <v>High</v>
      </c>
      <c r="Y276" t="s">
        <v>1173</v>
      </c>
    </row>
    <row r="277" spans="1:25" x14ac:dyDescent="0.35">
      <c r="A277" t="s">
        <v>195</v>
      </c>
      <c r="B277" t="s">
        <v>569</v>
      </c>
      <c r="C277" t="s">
        <v>769</v>
      </c>
      <c r="D277" t="s">
        <v>772</v>
      </c>
      <c r="E277" s="1">
        <v>45347</v>
      </c>
      <c r="F277" t="s">
        <v>776</v>
      </c>
      <c r="G277">
        <v>27</v>
      </c>
      <c r="H277" t="str">
        <f t="shared" si="33"/>
        <v>Average Sales</v>
      </c>
      <c r="I277" t="str">
        <f t="shared" si="34"/>
        <v>Above Average</v>
      </c>
      <c r="J277" t="str">
        <f t="shared" si="31"/>
        <v>Average Peformer</v>
      </c>
      <c r="K277" s="8">
        <v>1045</v>
      </c>
      <c r="L277" s="8">
        <v>28215</v>
      </c>
      <c r="M277" s="8" t="str">
        <f t="shared" si="35"/>
        <v>Maintain</v>
      </c>
      <c r="N277" s="8" t="str">
        <f t="shared" si="36"/>
        <v>Ineligible</v>
      </c>
      <c r="O277" s="8" t="str">
        <f t="shared" si="37"/>
        <v>Ineligible</v>
      </c>
      <c r="P277">
        <v>20</v>
      </c>
      <c r="Q277" s="9">
        <f t="shared" si="32"/>
        <v>0.2</v>
      </c>
      <c r="R277" s="8">
        <v>5643</v>
      </c>
      <c r="S277">
        <v>22572</v>
      </c>
      <c r="T277" s="1">
        <v>45510</v>
      </c>
      <c r="U277" t="s">
        <v>785</v>
      </c>
      <c r="V277" t="s">
        <v>964</v>
      </c>
      <c r="W277">
        <v>3.9</v>
      </c>
      <c r="X277" t="str">
        <f t="shared" si="38"/>
        <v>High</v>
      </c>
      <c r="Y277" t="s">
        <v>1337</v>
      </c>
    </row>
    <row r="278" spans="1:25" x14ac:dyDescent="0.35">
      <c r="A278" t="s">
        <v>144</v>
      </c>
      <c r="B278" t="s">
        <v>518</v>
      </c>
      <c r="C278" t="s">
        <v>766</v>
      </c>
      <c r="D278" t="s">
        <v>771</v>
      </c>
      <c r="E278" s="1">
        <v>45350</v>
      </c>
      <c r="F278" t="s">
        <v>779</v>
      </c>
      <c r="G278">
        <v>1</v>
      </c>
      <c r="H278" t="str">
        <f t="shared" si="33"/>
        <v>Low Sales</v>
      </c>
      <c r="I278" t="str">
        <f t="shared" si="34"/>
        <v>Below Average</v>
      </c>
      <c r="J278" t="str">
        <f t="shared" si="31"/>
        <v>Average Peformer</v>
      </c>
      <c r="K278" s="8">
        <v>1363</v>
      </c>
      <c r="L278" s="8">
        <v>1363</v>
      </c>
      <c r="M278" s="8" t="str">
        <f t="shared" si="35"/>
        <v>Redundant</v>
      </c>
      <c r="N278" s="8" t="str">
        <f t="shared" si="36"/>
        <v>Ineligible</v>
      </c>
      <c r="O278" s="8" t="str">
        <f t="shared" si="37"/>
        <v>Ineligible</v>
      </c>
      <c r="P278">
        <v>20</v>
      </c>
      <c r="Q278" s="9">
        <f t="shared" si="32"/>
        <v>0.2</v>
      </c>
      <c r="R278" s="8">
        <v>272.60000000000002</v>
      </c>
      <c r="S278">
        <v>1090.4000000000001</v>
      </c>
      <c r="T278" s="1">
        <v>45632</v>
      </c>
      <c r="U278" t="s">
        <v>783</v>
      </c>
      <c r="V278" t="s">
        <v>913</v>
      </c>
      <c r="W278">
        <v>1.7</v>
      </c>
      <c r="X278" t="str">
        <f t="shared" si="38"/>
        <v>Low</v>
      </c>
      <c r="Y278" t="s">
        <v>1286</v>
      </c>
    </row>
    <row r="279" spans="1:25" x14ac:dyDescent="0.35">
      <c r="A279" t="s">
        <v>307</v>
      </c>
      <c r="B279" t="s">
        <v>681</v>
      </c>
      <c r="C279" t="s">
        <v>765</v>
      </c>
      <c r="D279" t="s">
        <v>771</v>
      </c>
      <c r="E279" s="1">
        <v>45359</v>
      </c>
      <c r="F279" t="s">
        <v>777</v>
      </c>
      <c r="G279">
        <v>27</v>
      </c>
      <c r="H279" t="str">
        <f t="shared" si="33"/>
        <v>Average Sales</v>
      </c>
      <c r="I279" t="str">
        <f t="shared" si="34"/>
        <v>Above Average</v>
      </c>
      <c r="J279" t="str">
        <f t="shared" si="31"/>
        <v>Average Peformer</v>
      </c>
      <c r="K279" s="8">
        <v>177</v>
      </c>
      <c r="L279" s="8">
        <v>4779</v>
      </c>
      <c r="M279" s="8" t="str">
        <f t="shared" si="35"/>
        <v>Maintain</v>
      </c>
      <c r="N279" s="8" t="str">
        <f t="shared" si="36"/>
        <v>Ineligible</v>
      </c>
      <c r="O279" s="8" t="str">
        <f t="shared" si="37"/>
        <v>Ineligible</v>
      </c>
      <c r="P279">
        <v>10</v>
      </c>
      <c r="Q279" s="9">
        <f t="shared" si="32"/>
        <v>0.1</v>
      </c>
      <c r="R279" s="8">
        <v>477.9</v>
      </c>
      <c r="S279">
        <v>4301.1000000000004</v>
      </c>
      <c r="T279" s="1">
        <v>45560</v>
      </c>
      <c r="U279" t="s">
        <v>784</v>
      </c>
      <c r="V279" t="s">
        <v>1075</v>
      </c>
      <c r="W279">
        <v>4</v>
      </c>
      <c r="X279" t="str">
        <f t="shared" si="38"/>
        <v>High</v>
      </c>
      <c r="Y279" t="s">
        <v>1449</v>
      </c>
    </row>
    <row r="280" spans="1:25" x14ac:dyDescent="0.35">
      <c r="A280" t="s">
        <v>91</v>
      </c>
      <c r="B280" t="s">
        <v>465</v>
      </c>
      <c r="C280" t="s">
        <v>768</v>
      </c>
      <c r="D280" t="s">
        <v>771</v>
      </c>
      <c r="E280" s="1">
        <v>45362</v>
      </c>
      <c r="F280" t="s">
        <v>778</v>
      </c>
      <c r="G280">
        <v>32</v>
      </c>
      <c r="H280" t="str">
        <f t="shared" si="33"/>
        <v>High Sales</v>
      </c>
      <c r="I280" t="str">
        <f t="shared" si="34"/>
        <v>Above Average</v>
      </c>
      <c r="J280" t="str">
        <f t="shared" si="31"/>
        <v>Average Peformer</v>
      </c>
      <c r="K280" s="8">
        <v>1373</v>
      </c>
      <c r="L280" s="8">
        <v>43936</v>
      </c>
      <c r="M280" s="8" t="str">
        <f t="shared" si="35"/>
        <v>Maintain</v>
      </c>
      <c r="N280" s="8" t="str">
        <f t="shared" si="36"/>
        <v>Ineligible</v>
      </c>
      <c r="O280" s="8" t="str">
        <f t="shared" si="37"/>
        <v>Ineligible</v>
      </c>
      <c r="P280">
        <v>20</v>
      </c>
      <c r="Q280" s="9">
        <f t="shared" si="32"/>
        <v>0.2</v>
      </c>
      <c r="R280" s="8">
        <v>8787.2000000000007</v>
      </c>
      <c r="S280">
        <v>35148.800000000003</v>
      </c>
      <c r="T280" s="1">
        <v>45495</v>
      </c>
      <c r="U280" t="s">
        <v>783</v>
      </c>
      <c r="V280" t="s">
        <v>860</v>
      </c>
      <c r="W280">
        <v>2.6</v>
      </c>
      <c r="X280" t="str">
        <f t="shared" si="38"/>
        <v>Low</v>
      </c>
      <c r="Y280" t="s">
        <v>1233</v>
      </c>
    </row>
    <row r="281" spans="1:25" x14ac:dyDescent="0.35">
      <c r="A281" t="s">
        <v>312</v>
      </c>
      <c r="B281" t="s">
        <v>686</v>
      </c>
      <c r="C281" t="s">
        <v>765</v>
      </c>
      <c r="D281" t="s">
        <v>774</v>
      </c>
      <c r="E281" s="1">
        <v>45362</v>
      </c>
      <c r="F281" t="s">
        <v>777</v>
      </c>
      <c r="G281">
        <v>5</v>
      </c>
      <c r="H281" t="str">
        <f t="shared" si="33"/>
        <v>Low Sales</v>
      </c>
      <c r="I281" t="str">
        <f t="shared" si="34"/>
        <v>Below Average</v>
      </c>
      <c r="J281" t="str">
        <f t="shared" si="31"/>
        <v>Average Peformer</v>
      </c>
      <c r="K281" s="8">
        <v>1200</v>
      </c>
      <c r="L281" s="8">
        <v>6000</v>
      </c>
      <c r="M281" s="8" t="str">
        <f t="shared" si="35"/>
        <v>Maintain</v>
      </c>
      <c r="N281" s="8" t="str">
        <f t="shared" si="36"/>
        <v>Ineligible</v>
      </c>
      <c r="O281" s="8" t="str">
        <f t="shared" si="37"/>
        <v>Ineligible</v>
      </c>
      <c r="P281">
        <v>15</v>
      </c>
      <c r="Q281" s="9">
        <f t="shared" si="32"/>
        <v>0.15</v>
      </c>
      <c r="R281" s="8">
        <v>900</v>
      </c>
      <c r="S281">
        <v>5100</v>
      </c>
      <c r="T281" s="1">
        <v>45677</v>
      </c>
      <c r="U281" t="s">
        <v>785</v>
      </c>
      <c r="V281" t="s">
        <v>1080</v>
      </c>
      <c r="W281">
        <v>1.9</v>
      </c>
      <c r="X281" t="str">
        <f t="shared" si="38"/>
        <v>Low</v>
      </c>
      <c r="Y281" t="s">
        <v>1454</v>
      </c>
    </row>
    <row r="282" spans="1:25" x14ac:dyDescent="0.35">
      <c r="A282" t="s">
        <v>390</v>
      </c>
      <c r="B282" t="s">
        <v>764</v>
      </c>
      <c r="C282" t="s">
        <v>767</v>
      </c>
      <c r="D282" t="s">
        <v>774</v>
      </c>
      <c r="E282" s="1">
        <v>45366</v>
      </c>
      <c r="F282" t="s">
        <v>782</v>
      </c>
      <c r="G282">
        <v>38</v>
      </c>
      <c r="H282" t="str">
        <f t="shared" si="33"/>
        <v>High Sales</v>
      </c>
      <c r="I282" t="str">
        <f t="shared" si="34"/>
        <v>Above Average</v>
      </c>
      <c r="J282" t="str">
        <f t="shared" si="31"/>
        <v>Poor Peformer</v>
      </c>
      <c r="K282" s="8">
        <v>661</v>
      </c>
      <c r="L282" s="8">
        <v>25118</v>
      </c>
      <c r="M282" s="8" t="str">
        <f t="shared" si="35"/>
        <v>Maintain</v>
      </c>
      <c r="N282" s="8" t="str">
        <f t="shared" si="36"/>
        <v>Ineligible</v>
      </c>
      <c r="O282" s="8" t="str">
        <f t="shared" si="37"/>
        <v>Ineligible</v>
      </c>
      <c r="P282">
        <v>5</v>
      </c>
      <c r="Q282" s="9">
        <f t="shared" si="32"/>
        <v>0.05</v>
      </c>
      <c r="R282" s="8">
        <v>1255.9000000000001</v>
      </c>
      <c r="S282">
        <v>23862.1</v>
      </c>
      <c r="T282" s="1">
        <v>45535</v>
      </c>
      <c r="U282" t="s">
        <v>783</v>
      </c>
      <c r="V282" t="s">
        <v>1158</v>
      </c>
      <c r="W282">
        <v>2.1</v>
      </c>
      <c r="X282" t="str">
        <f t="shared" si="38"/>
        <v>Low</v>
      </c>
      <c r="Y282" t="s">
        <v>1532</v>
      </c>
    </row>
    <row r="283" spans="1:25" x14ac:dyDescent="0.35">
      <c r="A283" t="s">
        <v>21</v>
      </c>
      <c r="B283" t="s">
        <v>395</v>
      </c>
      <c r="C283" t="s">
        <v>768</v>
      </c>
      <c r="D283" t="s">
        <v>772</v>
      </c>
      <c r="E283" s="1">
        <v>45371</v>
      </c>
      <c r="F283" t="s">
        <v>779</v>
      </c>
      <c r="G283">
        <v>14</v>
      </c>
      <c r="H283" t="str">
        <f t="shared" si="33"/>
        <v>Low Sales</v>
      </c>
      <c r="I283" t="str">
        <f t="shared" si="34"/>
        <v>Below Average</v>
      </c>
      <c r="J283" t="str">
        <f t="shared" si="31"/>
        <v>Average Peformer</v>
      </c>
      <c r="K283" s="8">
        <v>827</v>
      </c>
      <c r="L283" s="8">
        <v>11578</v>
      </c>
      <c r="M283" s="8" t="str">
        <f t="shared" si="35"/>
        <v>Maintain</v>
      </c>
      <c r="N283" s="8" t="str">
        <f t="shared" si="36"/>
        <v>Ineligible</v>
      </c>
      <c r="O283" s="8" t="str">
        <f t="shared" si="37"/>
        <v>Ineligible</v>
      </c>
      <c r="P283">
        <v>10</v>
      </c>
      <c r="Q283" s="9">
        <f t="shared" si="32"/>
        <v>0.1</v>
      </c>
      <c r="R283" s="8">
        <v>1157.8</v>
      </c>
      <c r="S283">
        <v>10420.200000000001</v>
      </c>
      <c r="T283" s="1">
        <v>45503</v>
      </c>
      <c r="U283" t="s">
        <v>784</v>
      </c>
      <c r="V283" t="s">
        <v>790</v>
      </c>
      <c r="W283">
        <v>1.2</v>
      </c>
      <c r="X283" t="str">
        <f t="shared" si="38"/>
        <v>Low</v>
      </c>
      <c r="Y283" t="s">
        <v>1163</v>
      </c>
    </row>
    <row r="284" spans="1:25" x14ac:dyDescent="0.35">
      <c r="A284" t="s">
        <v>311</v>
      </c>
      <c r="B284" t="s">
        <v>685</v>
      </c>
      <c r="C284" t="s">
        <v>768</v>
      </c>
      <c r="D284" t="s">
        <v>771</v>
      </c>
      <c r="E284" s="1">
        <v>45380</v>
      </c>
      <c r="F284" t="s">
        <v>777</v>
      </c>
      <c r="G284">
        <v>36</v>
      </c>
      <c r="H284" t="str">
        <f t="shared" si="33"/>
        <v>High Sales</v>
      </c>
      <c r="I284" t="str">
        <f t="shared" si="34"/>
        <v>Above Average</v>
      </c>
      <c r="J284" t="str">
        <f t="shared" si="31"/>
        <v>Poor Peformer</v>
      </c>
      <c r="K284" s="8">
        <v>1388</v>
      </c>
      <c r="L284" s="8">
        <v>49968</v>
      </c>
      <c r="M284" s="8" t="str">
        <f t="shared" si="35"/>
        <v>Maintain</v>
      </c>
      <c r="N284" s="8" t="str">
        <f t="shared" si="36"/>
        <v>Ineligible</v>
      </c>
      <c r="O284" s="8" t="str">
        <f t="shared" si="37"/>
        <v>Ineligible</v>
      </c>
      <c r="P284">
        <v>20</v>
      </c>
      <c r="Q284" s="9">
        <f t="shared" si="32"/>
        <v>0.2</v>
      </c>
      <c r="R284" s="8">
        <v>9993.6</v>
      </c>
      <c r="S284">
        <v>39974.400000000001</v>
      </c>
      <c r="T284" s="1">
        <v>45496</v>
      </c>
      <c r="U284" t="s">
        <v>784</v>
      </c>
      <c r="V284" t="s">
        <v>1079</v>
      </c>
      <c r="W284">
        <v>2.4</v>
      </c>
      <c r="X284" t="str">
        <f t="shared" si="38"/>
        <v>Low</v>
      </c>
      <c r="Y284" t="s">
        <v>1453</v>
      </c>
    </row>
    <row r="285" spans="1:25" x14ac:dyDescent="0.35">
      <c r="A285" t="s">
        <v>316</v>
      </c>
      <c r="B285" t="s">
        <v>690</v>
      </c>
      <c r="C285" t="s">
        <v>770</v>
      </c>
      <c r="D285" t="s">
        <v>771</v>
      </c>
      <c r="E285" s="1">
        <v>45402</v>
      </c>
      <c r="F285" t="s">
        <v>782</v>
      </c>
      <c r="G285">
        <v>14</v>
      </c>
      <c r="H285" t="str">
        <f t="shared" si="33"/>
        <v>Low Sales</v>
      </c>
      <c r="I285" t="str">
        <f t="shared" si="34"/>
        <v>Below Average</v>
      </c>
      <c r="J285" t="str">
        <f t="shared" si="31"/>
        <v>Average Peformer</v>
      </c>
      <c r="K285" s="8">
        <v>1121</v>
      </c>
      <c r="L285" s="8">
        <v>15694</v>
      </c>
      <c r="M285" s="8" t="str">
        <f t="shared" si="35"/>
        <v>Maintain</v>
      </c>
      <c r="N285" s="8" t="str">
        <f t="shared" si="36"/>
        <v>Ineligible</v>
      </c>
      <c r="O285" s="8" t="str">
        <f t="shared" si="37"/>
        <v>Ineligible</v>
      </c>
      <c r="P285">
        <v>20</v>
      </c>
      <c r="Q285" s="9">
        <f t="shared" si="32"/>
        <v>0.2</v>
      </c>
      <c r="R285" s="8">
        <v>3138.8</v>
      </c>
      <c r="S285">
        <v>12555.2</v>
      </c>
      <c r="T285" s="1">
        <v>45760</v>
      </c>
      <c r="U285" t="s">
        <v>785</v>
      </c>
      <c r="V285" t="s">
        <v>1084</v>
      </c>
      <c r="W285">
        <v>4.3</v>
      </c>
      <c r="X285" t="str">
        <f t="shared" si="38"/>
        <v>High</v>
      </c>
      <c r="Y285" t="s">
        <v>1458</v>
      </c>
    </row>
    <row r="286" spans="1:25" x14ac:dyDescent="0.35">
      <c r="A286" t="s">
        <v>77</v>
      </c>
      <c r="B286" t="s">
        <v>451</v>
      </c>
      <c r="C286" t="s">
        <v>768</v>
      </c>
      <c r="D286" t="s">
        <v>775</v>
      </c>
      <c r="E286" s="1">
        <v>45416</v>
      </c>
      <c r="F286" t="s">
        <v>778</v>
      </c>
      <c r="G286">
        <v>40</v>
      </c>
      <c r="H286" t="str">
        <f t="shared" si="33"/>
        <v>High Sales</v>
      </c>
      <c r="I286" t="str">
        <f t="shared" si="34"/>
        <v>Above Average</v>
      </c>
      <c r="J286" t="str">
        <f t="shared" si="31"/>
        <v>Poor Peformer</v>
      </c>
      <c r="K286" s="8">
        <v>558</v>
      </c>
      <c r="L286" s="8">
        <v>22320</v>
      </c>
      <c r="M286" s="8" t="str">
        <f t="shared" si="35"/>
        <v>Maintain</v>
      </c>
      <c r="N286" s="8" t="str">
        <f t="shared" si="36"/>
        <v>Ineligible</v>
      </c>
      <c r="O286" s="8" t="str">
        <f t="shared" si="37"/>
        <v>Ineligible</v>
      </c>
      <c r="P286">
        <v>10</v>
      </c>
      <c r="Q286" s="9">
        <f t="shared" si="32"/>
        <v>0.1</v>
      </c>
      <c r="R286" s="8">
        <v>2232</v>
      </c>
      <c r="S286">
        <v>20088</v>
      </c>
      <c r="T286" s="1">
        <v>45783</v>
      </c>
      <c r="U286" t="s">
        <v>785</v>
      </c>
      <c r="V286" t="s">
        <v>846</v>
      </c>
      <c r="W286">
        <v>4.4000000000000004</v>
      </c>
      <c r="X286" t="str">
        <f t="shared" si="38"/>
        <v>High</v>
      </c>
      <c r="Y286" t="s">
        <v>1219</v>
      </c>
    </row>
    <row r="287" spans="1:25" x14ac:dyDescent="0.35">
      <c r="A287" t="s">
        <v>164</v>
      </c>
      <c r="B287" t="s">
        <v>538</v>
      </c>
      <c r="C287" t="s">
        <v>766</v>
      </c>
      <c r="D287" t="s">
        <v>775</v>
      </c>
      <c r="E287" s="1">
        <v>45421</v>
      </c>
      <c r="F287" t="s">
        <v>780</v>
      </c>
      <c r="G287">
        <v>18</v>
      </c>
      <c r="H287" t="str">
        <f t="shared" si="33"/>
        <v>Average Sales</v>
      </c>
      <c r="I287" t="str">
        <f t="shared" si="34"/>
        <v>Below Average</v>
      </c>
      <c r="J287" t="str">
        <f t="shared" si="31"/>
        <v>Average Peformer</v>
      </c>
      <c r="K287" s="8">
        <v>977</v>
      </c>
      <c r="L287" s="8">
        <v>17586</v>
      </c>
      <c r="M287" s="8" t="str">
        <f t="shared" si="35"/>
        <v>Maintain</v>
      </c>
      <c r="N287" s="8" t="str">
        <f t="shared" si="36"/>
        <v>Ineligible</v>
      </c>
      <c r="O287" s="8" t="str">
        <f t="shared" si="37"/>
        <v>Ineligible</v>
      </c>
      <c r="P287">
        <v>0</v>
      </c>
      <c r="Q287" s="9">
        <f t="shared" si="32"/>
        <v>0</v>
      </c>
      <c r="R287" s="8">
        <v>0</v>
      </c>
      <c r="S287">
        <v>17586</v>
      </c>
      <c r="T287" s="1">
        <v>45632</v>
      </c>
      <c r="U287" t="s">
        <v>783</v>
      </c>
      <c r="V287" t="s">
        <v>933</v>
      </c>
      <c r="W287">
        <v>3.7</v>
      </c>
      <c r="X287" t="str">
        <f t="shared" si="38"/>
        <v>High</v>
      </c>
      <c r="Y287" t="s">
        <v>1306</v>
      </c>
    </row>
    <row r="288" spans="1:25" x14ac:dyDescent="0.35">
      <c r="A288" t="s">
        <v>108</v>
      </c>
      <c r="B288" t="s">
        <v>482</v>
      </c>
      <c r="C288" t="s">
        <v>770</v>
      </c>
      <c r="D288" t="s">
        <v>772</v>
      </c>
      <c r="E288" s="1">
        <v>45425</v>
      </c>
      <c r="F288" t="s">
        <v>782</v>
      </c>
      <c r="G288">
        <v>35</v>
      </c>
      <c r="H288" t="str">
        <f t="shared" si="33"/>
        <v>High Sales</v>
      </c>
      <c r="I288" t="str">
        <f t="shared" si="34"/>
        <v>Above Average</v>
      </c>
      <c r="J288" t="str">
        <f t="shared" si="31"/>
        <v>Poor Peformer</v>
      </c>
      <c r="K288" s="8">
        <v>1135</v>
      </c>
      <c r="L288" s="8">
        <v>39725</v>
      </c>
      <c r="M288" s="8" t="str">
        <f t="shared" si="35"/>
        <v>Maintain</v>
      </c>
      <c r="N288" s="8" t="str">
        <f t="shared" si="36"/>
        <v>Ineligible</v>
      </c>
      <c r="O288" s="8" t="str">
        <f t="shared" si="37"/>
        <v>Ineligible</v>
      </c>
      <c r="P288">
        <v>20</v>
      </c>
      <c r="Q288" s="9">
        <f t="shared" si="32"/>
        <v>0.2</v>
      </c>
      <c r="R288" s="8">
        <v>7945</v>
      </c>
      <c r="S288">
        <v>31780</v>
      </c>
      <c r="T288" s="1">
        <v>45798</v>
      </c>
      <c r="U288" t="s">
        <v>785</v>
      </c>
      <c r="V288" t="s">
        <v>877</v>
      </c>
      <c r="W288">
        <v>1.8</v>
      </c>
      <c r="X288" t="str">
        <f t="shared" si="38"/>
        <v>Low</v>
      </c>
      <c r="Y288" t="s">
        <v>1250</v>
      </c>
    </row>
    <row r="289" spans="1:25" x14ac:dyDescent="0.35">
      <c r="A289" t="s">
        <v>267</v>
      </c>
      <c r="B289" t="s">
        <v>641</v>
      </c>
      <c r="C289" t="s">
        <v>765</v>
      </c>
      <c r="D289" t="s">
        <v>774</v>
      </c>
      <c r="E289" s="1">
        <v>45426</v>
      </c>
      <c r="F289" t="s">
        <v>780</v>
      </c>
      <c r="G289">
        <v>33</v>
      </c>
      <c r="H289" t="str">
        <f t="shared" si="33"/>
        <v>High Sales</v>
      </c>
      <c r="I289" t="str">
        <f t="shared" si="34"/>
        <v>Above Average</v>
      </c>
      <c r="J289" t="str">
        <f t="shared" ref="J289:J352" si="39">IF(AND(C259 = "Sales", L259&gt;30000), "High Peformer", IF(L259&gt;10000, "Average Peformer", "Poor Peformer" ))</f>
        <v>Average Peformer</v>
      </c>
      <c r="K289" s="8">
        <v>904</v>
      </c>
      <c r="L289" s="8">
        <v>29832</v>
      </c>
      <c r="M289" s="8" t="str">
        <f t="shared" si="35"/>
        <v>Maintain</v>
      </c>
      <c r="N289" s="8" t="str">
        <f t="shared" si="36"/>
        <v>Ineligible</v>
      </c>
      <c r="O289" s="8" t="str">
        <f t="shared" si="37"/>
        <v>Ineligible</v>
      </c>
      <c r="P289">
        <v>5</v>
      </c>
      <c r="Q289" s="9">
        <f t="shared" si="32"/>
        <v>0.05</v>
      </c>
      <c r="R289" s="8">
        <v>1491.6</v>
      </c>
      <c r="S289">
        <v>28340.400000000001</v>
      </c>
      <c r="T289" s="1">
        <v>45721</v>
      </c>
      <c r="U289" t="s">
        <v>783</v>
      </c>
      <c r="V289" t="s">
        <v>1035</v>
      </c>
      <c r="W289">
        <v>5</v>
      </c>
      <c r="X289" t="str">
        <f t="shared" si="38"/>
        <v>High</v>
      </c>
      <c r="Y289" t="s">
        <v>1409</v>
      </c>
    </row>
    <row r="290" spans="1:25" x14ac:dyDescent="0.35">
      <c r="A290" t="s">
        <v>209</v>
      </c>
      <c r="B290" t="s">
        <v>583</v>
      </c>
      <c r="C290" t="s">
        <v>766</v>
      </c>
      <c r="D290" t="s">
        <v>772</v>
      </c>
      <c r="E290" s="1">
        <v>45433</v>
      </c>
      <c r="F290" t="s">
        <v>777</v>
      </c>
      <c r="G290">
        <v>36</v>
      </c>
      <c r="H290" t="str">
        <f t="shared" si="33"/>
        <v>High Sales</v>
      </c>
      <c r="I290" t="str">
        <f t="shared" si="34"/>
        <v>Above Average</v>
      </c>
      <c r="J290" t="str">
        <f t="shared" si="39"/>
        <v>Average Peformer</v>
      </c>
      <c r="K290" s="8">
        <v>486</v>
      </c>
      <c r="L290" s="8">
        <v>17496</v>
      </c>
      <c r="M290" s="8" t="str">
        <f t="shared" si="35"/>
        <v>Maintain</v>
      </c>
      <c r="N290" s="8" t="str">
        <f t="shared" si="36"/>
        <v>Ineligible</v>
      </c>
      <c r="O290" s="8" t="str">
        <f t="shared" si="37"/>
        <v>Ineligible</v>
      </c>
      <c r="P290">
        <v>10</v>
      </c>
      <c r="Q290" s="9">
        <f t="shared" si="32"/>
        <v>0.1</v>
      </c>
      <c r="R290" s="8">
        <v>1749.6</v>
      </c>
      <c r="S290">
        <v>15746.4</v>
      </c>
      <c r="T290" s="1">
        <v>45503</v>
      </c>
      <c r="U290" t="s">
        <v>784</v>
      </c>
      <c r="V290" t="s">
        <v>978</v>
      </c>
      <c r="W290">
        <v>3.5</v>
      </c>
      <c r="X290" t="str">
        <f t="shared" si="38"/>
        <v>High</v>
      </c>
      <c r="Y290" t="s">
        <v>1351</v>
      </c>
    </row>
    <row r="291" spans="1:25" x14ac:dyDescent="0.35">
      <c r="A291" t="s">
        <v>58</v>
      </c>
      <c r="B291" t="s">
        <v>432</v>
      </c>
      <c r="C291" t="s">
        <v>766</v>
      </c>
      <c r="D291" t="s">
        <v>773</v>
      </c>
      <c r="E291" s="1">
        <v>45436</v>
      </c>
      <c r="F291" t="s">
        <v>777</v>
      </c>
      <c r="G291">
        <v>36</v>
      </c>
      <c r="H291" t="str">
        <f t="shared" si="33"/>
        <v>High Sales</v>
      </c>
      <c r="I291" t="str">
        <f t="shared" si="34"/>
        <v>Above Average</v>
      </c>
      <c r="J291" t="str">
        <f t="shared" si="39"/>
        <v>Poor Peformer</v>
      </c>
      <c r="K291" s="8">
        <v>561</v>
      </c>
      <c r="L291" s="8">
        <v>20196</v>
      </c>
      <c r="M291" s="8" t="str">
        <f t="shared" si="35"/>
        <v>Maintain</v>
      </c>
      <c r="N291" s="8" t="str">
        <f t="shared" si="36"/>
        <v>Ineligible</v>
      </c>
      <c r="O291" s="8" t="str">
        <f t="shared" si="37"/>
        <v>Ineligible</v>
      </c>
      <c r="P291">
        <v>10</v>
      </c>
      <c r="Q291" s="9">
        <f t="shared" si="32"/>
        <v>0.1</v>
      </c>
      <c r="R291" s="8">
        <v>2019.6</v>
      </c>
      <c r="S291">
        <v>18176.400000000001</v>
      </c>
      <c r="T291" s="1">
        <v>45697</v>
      </c>
      <c r="U291" t="s">
        <v>783</v>
      </c>
      <c r="V291" t="s">
        <v>827</v>
      </c>
      <c r="W291">
        <v>4</v>
      </c>
      <c r="X291" t="str">
        <f t="shared" si="38"/>
        <v>High</v>
      </c>
      <c r="Y291" t="s">
        <v>1200</v>
      </c>
    </row>
    <row r="292" spans="1:25" x14ac:dyDescent="0.35">
      <c r="A292" t="s">
        <v>132</v>
      </c>
      <c r="B292" t="s">
        <v>506</v>
      </c>
      <c r="C292" t="s">
        <v>769</v>
      </c>
      <c r="D292" t="s">
        <v>774</v>
      </c>
      <c r="E292" s="1">
        <v>45437</v>
      </c>
      <c r="F292" t="s">
        <v>779</v>
      </c>
      <c r="G292">
        <v>34</v>
      </c>
      <c r="H292" t="str">
        <f t="shared" si="33"/>
        <v>High Sales</v>
      </c>
      <c r="I292" t="str">
        <f t="shared" si="34"/>
        <v>Above Average</v>
      </c>
      <c r="J292" t="str">
        <f t="shared" si="39"/>
        <v>Average Peformer</v>
      </c>
      <c r="K292" s="8">
        <v>673</v>
      </c>
      <c r="L292" s="8">
        <v>22882</v>
      </c>
      <c r="M292" s="8" t="str">
        <f t="shared" si="35"/>
        <v>Maintain</v>
      </c>
      <c r="N292" s="8" t="str">
        <f t="shared" si="36"/>
        <v>Ineligible</v>
      </c>
      <c r="O292" s="8" t="str">
        <f t="shared" si="37"/>
        <v>Ineligible</v>
      </c>
      <c r="P292">
        <v>10</v>
      </c>
      <c r="Q292" s="9">
        <f t="shared" si="32"/>
        <v>0.1</v>
      </c>
      <c r="R292" s="8">
        <v>2288.1999999999998</v>
      </c>
      <c r="S292">
        <v>20593.8</v>
      </c>
      <c r="T292" s="1">
        <v>45659</v>
      </c>
      <c r="U292" t="s">
        <v>784</v>
      </c>
      <c r="V292" t="s">
        <v>901</v>
      </c>
      <c r="W292">
        <v>3.6</v>
      </c>
      <c r="X292" t="str">
        <f t="shared" si="38"/>
        <v>High</v>
      </c>
      <c r="Y292" t="s">
        <v>1274</v>
      </c>
    </row>
    <row r="293" spans="1:25" x14ac:dyDescent="0.35">
      <c r="A293" t="s">
        <v>34</v>
      </c>
      <c r="B293" t="s">
        <v>408</v>
      </c>
      <c r="C293" t="s">
        <v>768</v>
      </c>
      <c r="D293" t="s">
        <v>774</v>
      </c>
      <c r="E293" s="1">
        <v>45442</v>
      </c>
      <c r="F293" t="s">
        <v>778</v>
      </c>
      <c r="G293">
        <v>32</v>
      </c>
      <c r="H293" t="str">
        <f t="shared" si="33"/>
        <v>High Sales</v>
      </c>
      <c r="I293" t="str">
        <f t="shared" si="34"/>
        <v>Above Average</v>
      </c>
      <c r="J293" t="str">
        <f t="shared" si="39"/>
        <v>Average Peformer</v>
      </c>
      <c r="K293" s="8">
        <v>892</v>
      </c>
      <c r="L293" s="8">
        <v>28544</v>
      </c>
      <c r="M293" s="8" t="str">
        <f t="shared" si="35"/>
        <v>Maintain</v>
      </c>
      <c r="N293" s="8" t="str">
        <f t="shared" si="36"/>
        <v>Ineligible</v>
      </c>
      <c r="O293" s="8" t="str">
        <f t="shared" si="37"/>
        <v>Ineligible</v>
      </c>
      <c r="P293">
        <v>20</v>
      </c>
      <c r="Q293" s="9">
        <f t="shared" si="32"/>
        <v>0.2</v>
      </c>
      <c r="R293" s="8">
        <v>5708.8</v>
      </c>
      <c r="S293">
        <v>22835.200000000001</v>
      </c>
      <c r="T293" s="1">
        <v>45655</v>
      </c>
      <c r="U293" t="s">
        <v>785</v>
      </c>
      <c r="V293" t="s">
        <v>803</v>
      </c>
      <c r="W293">
        <v>3.5</v>
      </c>
      <c r="X293" t="str">
        <f t="shared" si="38"/>
        <v>High</v>
      </c>
      <c r="Y293" t="s">
        <v>1176</v>
      </c>
    </row>
    <row r="294" spans="1:25" x14ac:dyDescent="0.35">
      <c r="A294" t="s">
        <v>71</v>
      </c>
      <c r="B294" t="s">
        <v>445</v>
      </c>
      <c r="C294" t="s">
        <v>769</v>
      </c>
      <c r="D294" t="s">
        <v>772</v>
      </c>
      <c r="E294" s="1">
        <v>45449</v>
      </c>
      <c r="F294" t="s">
        <v>780</v>
      </c>
      <c r="G294">
        <v>35</v>
      </c>
      <c r="H294" t="str">
        <f t="shared" si="33"/>
        <v>High Sales</v>
      </c>
      <c r="I294" t="str">
        <f t="shared" si="34"/>
        <v>Above Average</v>
      </c>
      <c r="J294" t="str">
        <f t="shared" si="39"/>
        <v>High Peformer</v>
      </c>
      <c r="K294" s="8">
        <v>1269</v>
      </c>
      <c r="L294" s="8">
        <v>44415</v>
      </c>
      <c r="M294" s="8" t="str">
        <f t="shared" si="35"/>
        <v>Maintain</v>
      </c>
      <c r="N294" s="8" t="str">
        <f t="shared" si="36"/>
        <v>Ineligible</v>
      </c>
      <c r="O294" s="8" t="str">
        <f t="shared" si="37"/>
        <v>Ineligible</v>
      </c>
      <c r="P294">
        <v>10</v>
      </c>
      <c r="Q294" s="9">
        <f t="shared" si="32"/>
        <v>0.1</v>
      </c>
      <c r="R294" s="8">
        <v>4441.5</v>
      </c>
      <c r="S294">
        <v>39973.5</v>
      </c>
      <c r="T294" s="1">
        <v>45620</v>
      </c>
      <c r="U294" t="s">
        <v>783</v>
      </c>
      <c r="V294" t="s">
        <v>840</v>
      </c>
      <c r="W294">
        <v>1</v>
      </c>
      <c r="X294" t="str">
        <f t="shared" si="38"/>
        <v>Low</v>
      </c>
      <c r="Y294" t="s">
        <v>1213</v>
      </c>
    </row>
    <row r="295" spans="1:25" x14ac:dyDescent="0.35">
      <c r="A295" t="s">
        <v>72</v>
      </c>
      <c r="B295" t="s">
        <v>446</v>
      </c>
      <c r="C295" t="s">
        <v>769</v>
      </c>
      <c r="D295" t="s">
        <v>773</v>
      </c>
      <c r="E295" s="1">
        <v>45456</v>
      </c>
      <c r="F295" t="s">
        <v>776</v>
      </c>
      <c r="G295">
        <v>43</v>
      </c>
      <c r="H295" t="str">
        <f t="shared" si="33"/>
        <v>High Sales</v>
      </c>
      <c r="I295" t="str">
        <f t="shared" si="34"/>
        <v>Above Average</v>
      </c>
      <c r="J295" t="str">
        <f t="shared" si="39"/>
        <v>Average Peformer</v>
      </c>
      <c r="K295" s="8">
        <v>655</v>
      </c>
      <c r="L295" s="8">
        <v>28165</v>
      </c>
      <c r="M295" s="8" t="str">
        <f t="shared" si="35"/>
        <v>Maintain</v>
      </c>
      <c r="N295" s="8" t="str">
        <f t="shared" si="36"/>
        <v>Ineligible</v>
      </c>
      <c r="O295" s="8" t="str">
        <f t="shared" si="37"/>
        <v>Eligible</v>
      </c>
      <c r="P295">
        <v>10</v>
      </c>
      <c r="Q295" s="9">
        <f t="shared" si="32"/>
        <v>0.1</v>
      </c>
      <c r="R295" s="8">
        <v>2816.5</v>
      </c>
      <c r="S295">
        <v>25348.5</v>
      </c>
      <c r="T295" s="1">
        <v>45605</v>
      </c>
      <c r="U295" t="s">
        <v>783</v>
      </c>
      <c r="V295" t="s">
        <v>841</v>
      </c>
      <c r="W295">
        <v>1.3</v>
      </c>
      <c r="X295" t="str">
        <f t="shared" si="38"/>
        <v>Low</v>
      </c>
      <c r="Y295" t="s">
        <v>1214</v>
      </c>
    </row>
    <row r="296" spans="1:25" x14ac:dyDescent="0.35">
      <c r="A296" t="s">
        <v>345</v>
      </c>
      <c r="B296" t="s">
        <v>719</v>
      </c>
      <c r="C296" t="s">
        <v>767</v>
      </c>
      <c r="D296" t="s">
        <v>772</v>
      </c>
      <c r="E296" s="1">
        <v>45457</v>
      </c>
      <c r="F296" t="s">
        <v>782</v>
      </c>
      <c r="G296">
        <v>31</v>
      </c>
      <c r="H296" t="str">
        <f t="shared" si="33"/>
        <v>High Sales</v>
      </c>
      <c r="I296" t="str">
        <f t="shared" si="34"/>
        <v>Above Average</v>
      </c>
      <c r="J296" t="str">
        <f t="shared" si="39"/>
        <v>Average Peformer</v>
      </c>
      <c r="K296" s="8">
        <v>753</v>
      </c>
      <c r="L296" s="8">
        <v>23343</v>
      </c>
      <c r="M296" s="8" t="str">
        <f t="shared" si="35"/>
        <v>Maintain</v>
      </c>
      <c r="N296" s="8" t="str">
        <f t="shared" si="36"/>
        <v>Ineligible</v>
      </c>
      <c r="O296" s="8" t="str">
        <f t="shared" si="37"/>
        <v>Ineligible</v>
      </c>
      <c r="P296">
        <v>10</v>
      </c>
      <c r="Q296" s="9">
        <f t="shared" si="32"/>
        <v>0.1</v>
      </c>
      <c r="R296" s="8">
        <v>2334.3000000000002</v>
      </c>
      <c r="S296">
        <v>21008.7</v>
      </c>
      <c r="T296" s="1">
        <v>45571</v>
      </c>
      <c r="U296" t="s">
        <v>784</v>
      </c>
      <c r="V296" t="s">
        <v>1113</v>
      </c>
      <c r="W296">
        <v>3.4</v>
      </c>
      <c r="X296" t="str">
        <f t="shared" si="38"/>
        <v>High</v>
      </c>
      <c r="Y296" t="s">
        <v>1487</v>
      </c>
    </row>
    <row r="297" spans="1:25" x14ac:dyDescent="0.35">
      <c r="A297" t="s">
        <v>206</v>
      </c>
      <c r="B297" t="s">
        <v>580</v>
      </c>
      <c r="C297" t="s">
        <v>767</v>
      </c>
      <c r="D297" t="s">
        <v>775</v>
      </c>
      <c r="E297" s="1">
        <v>45459</v>
      </c>
      <c r="F297" t="s">
        <v>780</v>
      </c>
      <c r="G297">
        <v>8</v>
      </c>
      <c r="H297" t="str">
        <f t="shared" si="33"/>
        <v>Low Sales</v>
      </c>
      <c r="I297" t="str">
        <f t="shared" si="34"/>
        <v>Below Average</v>
      </c>
      <c r="J297" t="str">
        <f t="shared" si="39"/>
        <v>High Peformer</v>
      </c>
      <c r="K297" s="8">
        <v>878</v>
      </c>
      <c r="L297" s="8">
        <v>7024</v>
      </c>
      <c r="M297" s="8" t="str">
        <f t="shared" si="35"/>
        <v>Maintain</v>
      </c>
      <c r="N297" s="8" t="str">
        <f t="shared" si="36"/>
        <v>Ineligible</v>
      </c>
      <c r="O297" s="8" t="str">
        <f t="shared" si="37"/>
        <v>Ineligible</v>
      </c>
      <c r="P297">
        <v>5</v>
      </c>
      <c r="Q297" s="9">
        <f t="shared" si="32"/>
        <v>0.05</v>
      </c>
      <c r="R297" s="8">
        <v>351.2</v>
      </c>
      <c r="S297">
        <v>6672.8</v>
      </c>
      <c r="T297" s="1">
        <v>45778</v>
      </c>
      <c r="U297" t="s">
        <v>784</v>
      </c>
      <c r="V297" t="s">
        <v>975</v>
      </c>
      <c r="W297">
        <v>2.4</v>
      </c>
      <c r="X297" t="str">
        <f t="shared" si="38"/>
        <v>Low</v>
      </c>
      <c r="Y297" t="s">
        <v>1348</v>
      </c>
    </row>
    <row r="298" spans="1:25" x14ac:dyDescent="0.35">
      <c r="A298" t="s">
        <v>236</v>
      </c>
      <c r="B298" t="s">
        <v>610</v>
      </c>
      <c r="C298" t="s">
        <v>765</v>
      </c>
      <c r="D298" t="s">
        <v>774</v>
      </c>
      <c r="E298" s="1">
        <v>45460</v>
      </c>
      <c r="F298" t="s">
        <v>782</v>
      </c>
      <c r="G298">
        <v>15</v>
      </c>
      <c r="H298" t="str">
        <f t="shared" si="33"/>
        <v>Average Sales</v>
      </c>
      <c r="I298" t="str">
        <f t="shared" si="34"/>
        <v>Below Average</v>
      </c>
      <c r="J298" t="str">
        <f t="shared" si="39"/>
        <v>Poor Peformer</v>
      </c>
      <c r="K298" s="8">
        <v>1275</v>
      </c>
      <c r="L298" s="8">
        <v>19125</v>
      </c>
      <c r="M298" s="8" t="str">
        <f t="shared" si="35"/>
        <v>Maintain</v>
      </c>
      <c r="N298" s="8" t="str">
        <f t="shared" si="36"/>
        <v>Ineligible</v>
      </c>
      <c r="O298" s="8" t="str">
        <f t="shared" si="37"/>
        <v>Ineligible</v>
      </c>
      <c r="P298">
        <v>10</v>
      </c>
      <c r="Q298" s="9">
        <f t="shared" si="32"/>
        <v>0.1</v>
      </c>
      <c r="R298" s="8">
        <v>1912.5</v>
      </c>
      <c r="S298">
        <v>17212.5</v>
      </c>
      <c r="T298" s="1">
        <v>45506</v>
      </c>
      <c r="U298" t="s">
        <v>785</v>
      </c>
      <c r="V298" t="s">
        <v>1005</v>
      </c>
      <c r="W298">
        <v>4.8</v>
      </c>
      <c r="X298" t="str">
        <f t="shared" si="38"/>
        <v>High</v>
      </c>
      <c r="Y298" t="s">
        <v>1378</v>
      </c>
    </row>
    <row r="299" spans="1:25" x14ac:dyDescent="0.35">
      <c r="A299" t="s">
        <v>274</v>
      </c>
      <c r="B299" t="s">
        <v>648</v>
      </c>
      <c r="C299" t="s">
        <v>767</v>
      </c>
      <c r="D299" t="s">
        <v>775</v>
      </c>
      <c r="E299" s="1">
        <v>45461</v>
      </c>
      <c r="F299" t="s">
        <v>780</v>
      </c>
      <c r="G299">
        <v>16</v>
      </c>
      <c r="H299" t="str">
        <f t="shared" si="33"/>
        <v>Average Sales</v>
      </c>
      <c r="I299" t="str">
        <f t="shared" si="34"/>
        <v>Below Average</v>
      </c>
      <c r="J299" t="str">
        <f t="shared" si="39"/>
        <v>Poor Peformer</v>
      </c>
      <c r="K299" s="8">
        <v>115</v>
      </c>
      <c r="L299" s="8">
        <v>1840</v>
      </c>
      <c r="M299" s="8" t="str">
        <f t="shared" si="35"/>
        <v>Maintain</v>
      </c>
      <c r="N299" s="8" t="str">
        <f t="shared" si="36"/>
        <v>Ineligible</v>
      </c>
      <c r="O299" s="8" t="str">
        <f t="shared" si="37"/>
        <v>Ineligible</v>
      </c>
      <c r="P299">
        <v>0</v>
      </c>
      <c r="Q299" s="9">
        <f t="shared" si="32"/>
        <v>0</v>
      </c>
      <c r="R299" s="8">
        <v>0</v>
      </c>
      <c r="S299">
        <v>1840</v>
      </c>
      <c r="T299" s="1">
        <v>45601</v>
      </c>
      <c r="U299" t="s">
        <v>785</v>
      </c>
      <c r="V299" t="s">
        <v>1042</v>
      </c>
      <c r="W299">
        <v>4.4000000000000004</v>
      </c>
      <c r="X299" t="str">
        <f t="shared" si="38"/>
        <v>High</v>
      </c>
      <c r="Y299" t="s">
        <v>1416</v>
      </c>
    </row>
    <row r="300" spans="1:25" x14ac:dyDescent="0.35">
      <c r="A300" t="s">
        <v>61</v>
      </c>
      <c r="B300" t="s">
        <v>435</v>
      </c>
      <c r="C300" t="s">
        <v>768</v>
      </c>
      <c r="D300" t="s">
        <v>773</v>
      </c>
      <c r="E300" s="1">
        <v>45468</v>
      </c>
      <c r="F300" t="s">
        <v>776</v>
      </c>
      <c r="G300">
        <v>47</v>
      </c>
      <c r="H300" t="str">
        <f t="shared" si="33"/>
        <v>High Sales</v>
      </c>
      <c r="I300" t="str">
        <f t="shared" si="34"/>
        <v>Above Average</v>
      </c>
      <c r="J300" t="str">
        <f t="shared" si="39"/>
        <v>Average Peformer</v>
      </c>
      <c r="K300" s="8">
        <v>765</v>
      </c>
      <c r="L300" s="8">
        <v>35955</v>
      </c>
      <c r="M300" s="8" t="str">
        <f t="shared" si="35"/>
        <v>Maintain</v>
      </c>
      <c r="N300" s="8" t="str">
        <f t="shared" si="36"/>
        <v>Ineligible</v>
      </c>
      <c r="O300" s="8" t="str">
        <f t="shared" si="37"/>
        <v>Eligible</v>
      </c>
      <c r="P300">
        <v>5</v>
      </c>
      <c r="Q300" s="9">
        <f t="shared" si="32"/>
        <v>0.05</v>
      </c>
      <c r="R300" s="8">
        <v>1797.75</v>
      </c>
      <c r="S300">
        <v>34157.25</v>
      </c>
      <c r="T300" s="1">
        <v>45471</v>
      </c>
      <c r="U300" t="s">
        <v>785</v>
      </c>
      <c r="V300" t="s">
        <v>830</v>
      </c>
      <c r="W300">
        <v>2.1</v>
      </c>
      <c r="X300" t="str">
        <f t="shared" si="38"/>
        <v>Low</v>
      </c>
      <c r="Y300" t="s">
        <v>1203</v>
      </c>
    </row>
    <row r="301" spans="1:25" x14ac:dyDescent="0.35">
      <c r="A301" t="s">
        <v>378</v>
      </c>
      <c r="B301" t="s">
        <v>752</v>
      </c>
      <c r="C301" t="s">
        <v>768</v>
      </c>
      <c r="D301" t="s">
        <v>775</v>
      </c>
      <c r="E301" s="1">
        <v>45471</v>
      </c>
      <c r="F301" t="s">
        <v>776</v>
      </c>
      <c r="G301">
        <v>10</v>
      </c>
      <c r="H301" t="str">
        <f t="shared" si="33"/>
        <v>Low Sales</v>
      </c>
      <c r="I301" t="str">
        <f t="shared" si="34"/>
        <v>Below Average</v>
      </c>
      <c r="J301" t="str">
        <f t="shared" si="39"/>
        <v>Average Peformer</v>
      </c>
      <c r="K301" s="8">
        <v>1261</v>
      </c>
      <c r="L301" s="8">
        <v>12610</v>
      </c>
      <c r="M301" s="8" t="str">
        <f t="shared" si="35"/>
        <v>Maintain</v>
      </c>
      <c r="N301" s="8" t="str">
        <f t="shared" si="36"/>
        <v>Ineligible</v>
      </c>
      <c r="O301" s="8" t="str">
        <f t="shared" si="37"/>
        <v>Ineligible</v>
      </c>
      <c r="P301">
        <v>20</v>
      </c>
      <c r="Q301" s="9">
        <f t="shared" si="32"/>
        <v>0.2</v>
      </c>
      <c r="R301" s="8">
        <v>2522</v>
      </c>
      <c r="S301">
        <v>10088</v>
      </c>
      <c r="T301" s="1">
        <v>45788</v>
      </c>
      <c r="U301" t="s">
        <v>783</v>
      </c>
      <c r="V301" t="s">
        <v>1146</v>
      </c>
      <c r="W301">
        <v>2.7</v>
      </c>
      <c r="X301" t="str">
        <f t="shared" si="38"/>
        <v>Low</v>
      </c>
      <c r="Y301" t="s">
        <v>1520</v>
      </c>
    </row>
    <row r="302" spans="1:25" x14ac:dyDescent="0.35">
      <c r="A302" t="s">
        <v>384</v>
      </c>
      <c r="B302" t="s">
        <v>758</v>
      </c>
      <c r="C302" t="s">
        <v>768</v>
      </c>
      <c r="D302" t="s">
        <v>771</v>
      </c>
      <c r="E302" s="1">
        <v>45472</v>
      </c>
      <c r="F302" t="s">
        <v>781</v>
      </c>
      <c r="G302">
        <v>20</v>
      </c>
      <c r="H302" t="str">
        <f t="shared" si="33"/>
        <v>Average Sales</v>
      </c>
      <c r="I302" t="str">
        <f t="shared" si="34"/>
        <v>Below Average</v>
      </c>
      <c r="J302" t="str">
        <f t="shared" si="39"/>
        <v>Poor Peformer</v>
      </c>
      <c r="K302" s="8">
        <v>472</v>
      </c>
      <c r="L302" s="8">
        <v>9440</v>
      </c>
      <c r="M302" s="8" t="str">
        <f t="shared" si="35"/>
        <v>Maintain</v>
      </c>
      <c r="N302" s="8" t="str">
        <f t="shared" si="36"/>
        <v>Ineligible</v>
      </c>
      <c r="O302" s="8" t="str">
        <f t="shared" si="37"/>
        <v>Ineligible</v>
      </c>
      <c r="P302">
        <v>20</v>
      </c>
      <c r="Q302" s="9">
        <f t="shared" si="32"/>
        <v>0.2</v>
      </c>
      <c r="R302" s="8">
        <v>1888</v>
      </c>
      <c r="S302">
        <v>7552</v>
      </c>
      <c r="T302" s="1">
        <v>45535</v>
      </c>
      <c r="U302" t="s">
        <v>783</v>
      </c>
      <c r="V302" t="s">
        <v>1152</v>
      </c>
      <c r="W302">
        <v>1.1000000000000001</v>
      </c>
      <c r="X302" t="str">
        <f t="shared" si="38"/>
        <v>Low</v>
      </c>
      <c r="Y302" t="s">
        <v>1526</v>
      </c>
    </row>
    <row r="303" spans="1:25" x14ac:dyDescent="0.35">
      <c r="A303" t="s">
        <v>257</v>
      </c>
      <c r="B303" t="s">
        <v>631</v>
      </c>
      <c r="C303" t="s">
        <v>768</v>
      </c>
      <c r="D303" t="s">
        <v>772</v>
      </c>
      <c r="E303" s="1">
        <v>45476</v>
      </c>
      <c r="F303" t="s">
        <v>776</v>
      </c>
      <c r="G303">
        <v>5</v>
      </c>
      <c r="H303" t="str">
        <f t="shared" si="33"/>
        <v>Low Sales</v>
      </c>
      <c r="I303" t="str">
        <f t="shared" si="34"/>
        <v>Below Average</v>
      </c>
      <c r="J303" t="str">
        <f t="shared" si="39"/>
        <v>Average Peformer</v>
      </c>
      <c r="K303" s="8">
        <v>832</v>
      </c>
      <c r="L303" s="8">
        <v>4160</v>
      </c>
      <c r="M303" s="8" t="str">
        <f t="shared" si="35"/>
        <v>Maintain</v>
      </c>
      <c r="N303" s="8" t="str">
        <f t="shared" si="36"/>
        <v>Ineligible</v>
      </c>
      <c r="O303" s="8" t="str">
        <f t="shared" si="37"/>
        <v>Ineligible</v>
      </c>
      <c r="P303">
        <v>5</v>
      </c>
      <c r="Q303" s="9">
        <f t="shared" si="32"/>
        <v>0.05</v>
      </c>
      <c r="R303" s="8">
        <v>208</v>
      </c>
      <c r="S303">
        <v>3952</v>
      </c>
      <c r="T303" s="1">
        <v>45455</v>
      </c>
      <c r="U303" t="s">
        <v>783</v>
      </c>
      <c r="V303" t="s">
        <v>1025</v>
      </c>
      <c r="W303">
        <v>1.2</v>
      </c>
      <c r="X303" t="str">
        <f t="shared" si="38"/>
        <v>Low</v>
      </c>
      <c r="Y303" t="s">
        <v>1399</v>
      </c>
    </row>
    <row r="304" spans="1:25" x14ac:dyDescent="0.35">
      <c r="A304" t="s">
        <v>112</v>
      </c>
      <c r="B304" t="s">
        <v>486</v>
      </c>
      <c r="C304" t="s">
        <v>768</v>
      </c>
      <c r="D304" t="s">
        <v>773</v>
      </c>
      <c r="E304" s="1">
        <v>45477</v>
      </c>
      <c r="F304" t="s">
        <v>782</v>
      </c>
      <c r="G304">
        <v>34</v>
      </c>
      <c r="H304" t="str">
        <f t="shared" si="33"/>
        <v>High Sales</v>
      </c>
      <c r="I304" t="str">
        <f t="shared" si="34"/>
        <v>Above Average</v>
      </c>
      <c r="J304" t="str">
        <f t="shared" si="39"/>
        <v>Average Peformer</v>
      </c>
      <c r="K304" s="8">
        <v>878</v>
      </c>
      <c r="L304" s="8">
        <v>29852</v>
      </c>
      <c r="M304" s="8" t="str">
        <f t="shared" si="35"/>
        <v>Maintain</v>
      </c>
      <c r="N304" s="8" t="str">
        <f t="shared" si="36"/>
        <v>Ineligible</v>
      </c>
      <c r="O304" s="8" t="str">
        <f t="shared" si="37"/>
        <v>Ineligible</v>
      </c>
      <c r="P304">
        <v>5</v>
      </c>
      <c r="Q304" s="9">
        <f t="shared" si="32"/>
        <v>0.05</v>
      </c>
      <c r="R304" s="8">
        <v>1492.6</v>
      </c>
      <c r="S304">
        <v>28359.4</v>
      </c>
      <c r="T304" s="1">
        <v>45810</v>
      </c>
      <c r="U304" t="s">
        <v>783</v>
      </c>
      <c r="V304" t="s">
        <v>881</v>
      </c>
      <c r="W304">
        <v>3.5</v>
      </c>
      <c r="X304" t="str">
        <f t="shared" si="38"/>
        <v>High</v>
      </c>
      <c r="Y304" t="s">
        <v>1254</v>
      </c>
    </row>
    <row r="305" spans="1:25" x14ac:dyDescent="0.35">
      <c r="A305" t="s">
        <v>286</v>
      </c>
      <c r="B305" t="s">
        <v>660</v>
      </c>
      <c r="C305" t="s">
        <v>766</v>
      </c>
      <c r="D305" t="s">
        <v>773</v>
      </c>
      <c r="E305" s="1">
        <v>45480</v>
      </c>
      <c r="F305" t="s">
        <v>782</v>
      </c>
      <c r="G305">
        <v>13</v>
      </c>
      <c r="H305" t="str">
        <f t="shared" si="33"/>
        <v>Low Sales</v>
      </c>
      <c r="I305" t="str">
        <f t="shared" si="34"/>
        <v>Below Average</v>
      </c>
      <c r="J305" t="str">
        <f t="shared" si="39"/>
        <v>Average Peformer</v>
      </c>
      <c r="K305" s="8">
        <v>465</v>
      </c>
      <c r="L305" s="8">
        <v>6045</v>
      </c>
      <c r="M305" s="8" t="str">
        <f t="shared" si="35"/>
        <v>Maintain</v>
      </c>
      <c r="N305" s="8" t="str">
        <f t="shared" si="36"/>
        <v>Ineligible</v>
      </c>
      <c r="O305" s="8" t="str">
        <f t="shared" si="37"/>
        <v>Ineligible</v>
      </c>
      <c r="P305">
        <v>10</v>
      </c>
      <c r="Q305" s="9">
        <f t="shared" si="32"/>
        <v>0.1</v>
      </c>
      <c r="R305" s="8">
        <v>604.5</v>
      </c>
      <c r="S305">
        <v>5440.5</v>
      </c>
      <c r="T305" s="1">
        <v>45757</v>
      </c>
      <c r="U305" t="s">
        <v>783</v>
      </c>
      <c r="V305" t="s">
        <v>1054</v>
      </c>
      <c r="W305">
        <v>3.5</v>
      </c>
      <c r="X305" t="str">
        <f t="shared" si="38"/>
        <v>High</v>
      </c>
      <c r="Y305" t="s">
        <v>1428</v>
      </c>
    </row>
    <row r="306" spans="1:25" x14ac:dyDescent="0.35">
      <c r="A306" t="s">
        <v>344</v>
      </c>
      <c r="B306" t="s">
        <v>718</v>
      </c>
      <c r="C306" t="s">
        <v>765</v>
      </c>
      <c r="D306" t="s">
        <v>774</v>
      </c>
      <c r="E306" s="1">
        <v>45490</v>
      </c>
      <c r="F306" t="s">
        <v>778</v>
      </c>
      <c r="G306">
        <v>45</v>
      </c>
      <c r="H306" t="str">
        <f t="shared" si="33"/>
        <v>High Sales</v>
      </c>
      <c r="I306" t="str">
        <f t="shared" si="34"/>
        <v>Above Average</v>
      </c>
      <c r="J306" t="str">
        <f t="shared" si="39"/>
        <v>Average Peformer</v>
      </c>
      <c r="K306" s="8">
        <v>1428</v>
      </c>
      <c r="L306" s="8">
        <v>64260</v>
      </c>
      <c r="M306" s="8" t="str">
        <f t="shared" si="35"/>
        <v>Maintain</v>
      </c>
      <c r="N306" s="8" t="str">
        <f t="shared" si="36"/>
        <v>Eligible</v>
      </c>
      <c r="O306" s="8" t="str">
        <f t="shared" si="37"/>
        <v>Eligible</v>
      </c>
      <c r="P306">
        <v>15</v>
      </c>
      <c r="Q306" s="9">
        <f t="shared" si="32"/>
        <v>0.15</v>
      </c>
      <c r="R306" s="8">
        <v>9639</v>
      </c>
      <c r="S306">
        <v>54621</v>
      </c>
      <c r="T306" s="1">
        <v>45573</v>
      </c>
      <c r="U306" t="s">
        <v>784</v>
      </c>
      <c r="V306" t="s">
        <v>1112</v>
      </c>
      <c r="W306">
        <v>3.8</v>
      </c>
      <c r="X306" t="str">
        <f t="shared" si="38"/>
        <v>High</v>
      </c>
      <c r="Y306" t="s">
        <v>1486</v>
      </c>
    </row>
    <row r="307" spans="1:25" x14ac:dyDescent="0.35">
      <c r="A307" t="s">
        <v>371</v>
      </c>
      <c r="B307" t="s">
        <v>745</v>
      </c>
      <c r="C307" t="s">
        <v>769</v>
      </c>
      <c r="D307" t="s">
        <v>771</v>
      </c>
      <c r="E307" s="1">
        <v>45490</v>
      </c>
      <c r="F307" t="s">
        <v>777</v>
      </c>
      <c r="G307">
        <v>37</v>
      </c>
      <c r="H307" t="str">
        <f t="shared" si="33"/>
        <v>High Sales</v>
      </c>
      <c r="I307" t="str">
        <f t="shared" si="34"/>
        <v>Above Average</v>
      </c>
      <c r="J307" t="str">
        <f t="shared" si="39"/>
        <v>Average Peformer</v>
      </c>
      <c r="K307" s="8">
        <v>1471</v>
      </c>
      <c r="L307" s="8">
        <v>54427</v>
      </c>
      <c r="M307" s="8" t="str">
        <f t="shared" si="35"/>
        <v>Maintain</v>
      </c>
      <c r="N307" s="8" t="str">
        <f t="shared" si="36"/>
        <v>Ineligible</v>
      </c>
      <c r="O307" s="8" t="str">
        <f t="shared" si="37"/>
        <v>Eligible</v>
      </c>
      <c r="P307">
        <v>10</v>
      </c>
      <c r="Q307" s="9">
        <f t="shared" si="32"/>
        <v>0.1</v>
      </c>
      <c r="R307" s="8">
        <v>5442.7</v>
      </c>
      <c r="S307">
        <v>48984.3</v>
      </c>
      <c r="T307" s="1">
        <v>45622</v>
      </c>
      <c r="U307" t="s">
        <v>784</v>
      </c>
      <c r="V307" t="s">
        <v>1139</v>
      </c>
      <c r="W307">
        <v>2.6</v>
      </c>
      <c r="X307" t="str">
        <f t="shared" si="38"/>
        <v>Low</v>
      </c>
      <c r="Y307" t="s">
        <v>1513</v>
      </c>
    </row>
    <row r="308" spans="1:25" x14ac:dyDescent="0.35">
      <c r="A308" t="s">
        <v>296</v>
      </c>
      <c r="B308" t="s">
        <v>670</v>
      </c>
      <c r="C308" t="s">
        <v>766</v>
      </c>
      <c r="D308" t="s">
        <v>771</v>
      </c>
      <c r="E308" s="1">
        <v>45498</v>
      </c>
      <c r="F308" t="s">
        <v>778</v>
      </c>
      <c r="G308">
        <v>47</v>
      </c>
      <c r="H308" t="str">
        <f t="shared" si="33"/>
        <v>High Sales</v>
      </c>
      <c r="I308" t="str">
        <f t="shared" si="34"/>
        <v>Above Average</v>
      </c>
      <c r="J308" t="str">
        <f t="shared" si="39"/>
        <v>Poor Peformer</v>
      </c>
      <c r="K308" s="8">
        <v>1025</v>
      </c>
      <c r="L308" s="8">
        <v>48175</v>
      </c>
      <c r="M308" s="8" t="str">
        <f t="shared" si="35"/>
        <v>Maintain</v>
      </c>
      <c r="N308" s="8" t="str">
        <f t="shared" si="36"/>
        <v>Ineligible</v>
      </c>
      <c r="O308" s="8" t="str">
        <f t="shared" si="37"/>
        <v>Eligible</v>
      </c>
      <c r="P308">
        <v>10</v>
      </c>
      <c r="Q308" s="9">
        <f t="shared" si="32"/>
        <v>0.1</v>
      </c>
      <c r="R308" s="8">
        <v>4817.5</v>
      </c>
      <c r="S308">
        <v>43357.5</v>
      </c>
      <c r="T308" s="1">
        <v>45598</v>
      </c>
      <c r="U308" t="s">
        <v>784</v>
      </c>
      <c r="V308" t="s">
        <v>1064</v>
      </c>
      <c r="W308">
        <v>4.9000000000000004</v>
      </c>
      <c r="X308" t="str">
        <f t="shared" si="38"/>
        <v>High</v>
      </c>
      <c r="Y308" t="s">
        <v>1438</v>
      </c>
    </row>
    <row r="309" spans="1:25" x14ac:dyDescent="0.35">
      <c r="A309" t="s">
        <v>65</v>
      </c>
      <c r="B309" t="s">
        <v>439</v>
      </c>
      <c r="C309" t="s">
        <v>770</v>
      </c>
      <c r="D309" t="s">
        <v>774</v>
      </c>
      <c r="E309" s="1">
        <v>45502</v>
      </c>
      <c r="F309" t="s">
        <v>777</v>
      </c>
      <c r="G309">
        <v>33</v>
      </c>
      <c r="H309" t="str">
        <f t="shared" si="33"/>
        <v>High Sales</v>
      </c>
      <c r="I309" t="str">
        <f t="shared" si="34"/>
        <v>Above Average</v>
      </c>
      <c r="J309" t="str">
        <f t="shared" si="39"/>
        <v>Poor Peformer</v>
      </c>
      <c r="K309" s="8">
        <v>1113</v>
      </c>
      <c r="L309" s="8">
        <v>36729</v>
      </c>
      <c r="M309" s="8" t="str">
        <f t="shared" si="35"/>
        <v>Maintain</v>
      </c>
      <c r="N309" s="8" t="str">
        <f t="shared" si="36"/>
        <v>Ineligible</v>
      </c>
      <c r="O309" s="8" t="str">
        <f t="shared" si="37"/>
        <v>Ineligible</v>
      </c>
      <c r="P309">
        <v>0</v>
      </c>
      <c r="Q309" s="9">
        <f t="shared" si="32"/>
        <v>0</v>
      </c>
      <c r="R309" s="8">
        <v>0</v>
      </c>
      <c r="S309">
        <v>36729</v>
      </c>
      <c r="T309" s="1">
        <v>45658</v>
      </c>
      <c r="U309" t="s">
        <v>783</v>
      </c>
      <c r="V309" t="s">
        <v>834</v>
      </c>
      <c r="W309">
        <v>3.1</v>
      </c>
      <c r="X309" t="str">
        <f t="shared" si="38"/>
        <v>High</v>
      </c>
      <c r="Y309" t="s">
        <v>1207</v>
      </c>
    </row>
    <row r="310" spans="1:25" x14ac:dyDescent="0.35">
      <c r="A310" t="s">
        <v>55</v>
      </c>
      <c r="B310" t="s">
        <v>429</v>
      </c>
      <c r="C310" t="s">
        <v>766</v>
      </c>
      <c r="D310" t="s">
        <v>772</v>
      </c>
      <c r="E310" s="1">
        <v>45502</v>
      </c>
      <c r="F310" t="s">
        <v>779</v>
      </c>
      <c r="G310">
        <v>30</v>
      </c>
      <c r="H310" t="str">
        <f t="shared" si="33"/>
        <v>High Sales</v>
      </c>
      <c r="I310" t="str">
        <f t="shared" si="34"/>
        <v>Above Average</v>
      </c>
      <c r="J310" t="str">
        <f t="shared" si="39"/>
        <v>Average Peformer</v>
      </c>
      <c r="K310" s="8">
        <v>613</v>
      </c>
      <c r="L310" s="8">
        <v>18390</v>
      </c>
      <c r="M310" s="8" t="str">
        <f t="shared" si="35"/>
        <v>Maintain</v>
      </c>
      <c r="N310" s="8" t="str">
        <f t="shared" si="36"/>
        <v>Ineligible</v>
      </c>
      <c r="O310" s="8" t="str">
        <f t="shared" si="37"/>
        <v>Ineligible</v>
      </c>
      <c r="P310">
        <v>0</v>
      </c>
      <c r="Q310" s="9">
        <f t="shared" si="32"/>
        <v>0</v>
      </c>
      <c r="R310" s="8">
        <v>0</v>
      </c>
      <c r="S310">
        <v>18390</v>
      </c>
      <c r="T310" s="1">
        <v>45661</v>
      </c>
      <c r="U310" t="s">
        <v>785</v>
      </c>
      <c r="V310" t="s">
        <v>824</v>
      </c>
      <c r="W310">
        <v>4.8</v>
      </c>
      <c r="X310" t="str">
        <f t="shared" si="38"/>
        <v>High</v>
      </c>
      <c r="Y310" t="s">
        <v>1197</v>
      </c>
    </row>
    <row r="311" spans="1:25" x14ac:dyDescent="0.35">
      <c r="A311" t="s">
        <v>165</v>
      </c>
      <c r="B311" t="s">
        <v>539</v>
      </c>
      <c r="C311" t="s">
        <v>767</v>
      </c>
      <c r="D311" t="s">
        <v>775</v>
      </c>
      <c r="E311" s="1">
        <v>45512</v>
      </c>
      <c r="F311" t="s">
        <v>779</v>
      </c>
      <c r="G311">
        <v>41</v>
      </c>
      <c r="H311" t="str">
        <f t="shared" si="33"/>
        <v>High Sales</v>
      </c>
      <c r="I311" t="str">
        <f t="shared" si="34"/>
        <v>Above Average</v>
      </c>
      <c r="J311" t="str">
        <f t="shared" si="39"/>
        <v>Poor Peformer</v>
      </c>
      <c r="K311" s="8">
        <v>1328</v>
      </c>
      <c r="L311" s="8">
        <v>54448</v>
      </c>
      <c r="M311" s="8" t="str">
        <f t="shared" si="35"/>
        <v>Maintain</v>
      </c>
      <c r="N311" s="8" t="str">
        <f t="shared" si="36"/>
        <v>Eligible</v>
      </c>
      <c r="O311" s="8" t="str">
        <f t="shared" si="37"/>
        <v>Eligible</v>
      </c>
      <c r="P311">
        <v>0</v>
      </c>
      <c r="Q311" s="9">
        <f t="shared" si="32"/>
        <v>0</v>
      </c>
      <c r="R311" s="8">
        <v>0</v>
      </c>
      <c r="S311">
        <v>54448</v>
      </c>
      <c r="T311" s="1">
        <v>45493</v>
      </c>
      <c r="U311" t="s">
        <v>784</v>
      </c>
      <c r="V311" t="s">
        <v>934</v>
      </c>
      <c r="W311">
        <v>3.2</v>
      </c>
      <c r="X311" t="str">
        <f t="shared" si="38"/>
        <v>High</v>
      </c>
      <c r="Y311" t="s">
        <v>1307</v>
      </c>
    </row>
    <row r="312" spans="1:25" x14ac:dyDescent="0.35">
      <c r="A312" t="s">
        <v>336</v>
      </c>
      <c r="B312" t="s">
        <v>710</v>
      </c>
      <c r="C312" t="s">
        <v>767</v>
      </c>
      <c r="D312" t="s">
        <v>774</v>
      </c>
      <c r="E312" s="1">
        <v>45518</v>
      </c>
      <c r="F312" t="s">
        <v>778</v>
      </c>
      <c r="G312">
        <v>46</v>
      </c>
      <c r="H312" t="str">
        <f t="shared" si="33"/>
        <v>High Sales</v>
      </c>
      <c r="I312" t="str">
        <f t="shared" si="34"/>
        <v>Above Average</v>
      </c>
      <c r="J312" t="str">
        <f t="shared" si="39"/>
        <v>Average Peformer</v>
      </c>
      <c r="K312" s="8">
        <v>995</v>
      </c>
      <c r="L312" s="8">
        <v>45770</v>
      </c>
      <c r="M312" s="8" t="str">
        <f t="shared" si="35"/>
        <v>Maintain</v>
      </c>
      <c r="N312" s="8" t="str">
        <f t="shared" si="36"/>
        <v>Ineligible</v>
      </c>
      <c r="O312" s="8" t="str">
        <f t="shared" si="37"/>
        <v>Eligible</v>
      </c>
      <c r="P312">
        <v>20</v>
      </c>
      <c r="Q312" s="9">
        <f t="shared" si="32"/>
        <v>0.2</v>
      </c>
      <c r="R312" s="8">
        <v>9154</v>
      </c>
      <c r="S312">
        <v>36616</v>
      </c>
      <c r="T312" s="1">
        <v>45479</v>
      </c>
      <c r="U312" t="s">
        <v>783</v>
      </c>
      <c r="V312" t="s">
        <v>1104</v>
      </c>
      <c r="W312">
        <v>2</v>
      </c>
      <c r="X312" t="str">
        <f t="shared" si="38"/>
        <v>Low</v>
      </c>
      <c r="Y312" t="s">
        <v>1478</v>
      </c>
    </row>
    <row r="313" spans="1:25" x14ac:dyDescent="0.35">
      <c r="A313" t="s">
        <v>150</v>
      </c>
      <c r="B313" t="s">
        <v>524</v>
      </c>
      <c r="C313" t="s">
        <v>768</v>
      </c>
      <c r="D313" t="s">
        <v>771</v>
      </c>
      <c r="E313" s="1">
        <v>45519</v>
      </c>
      <c r="F313" t="s">
        <v>776</v>
      </c>
      <c r="G313">
        <v>32</v>
      </c>
      <c r="H313" t="str">
        <f t="shared" si="33"/>
        <v>High Sales</v>
      </c>
      <c r="I313" t="str">
        <f t="shared" si="34"/>
        <v>Above Average</v>
      </c>
      <c r="J313" t="str">
        <f t="shared" si="39"/>
        <v>Average Peformer</v>
      </c>
      <c r="K313" s="8">
        <v>1462</v>
      </c>
      <c r="L313" s="8">
        <v>46784</v>
      </c>
      <c r="M313" s="8" t="str">
        <f t="shared" si="35"/>
        <v>Maintain</v>
      </c>
      <c r="N313" s="8" t="str">
        <f t="shared" si="36"/>
        <v>Ineligible</v>
      </c>
      <c r="O313" s="8" t="str">
        <f t="shared" si="37"/>
        <v>Ineligible</v>
      </c>
      <c r="P313">
        <v>15</v>
      </c>
      <c r="Q313" s="9">
        <f t="shared" si="32"/>
        <v>0.15</v>
      </c>
      <c r="R313" s="8">
        <v>7017.6</v>
      </c>
      <c r="S313">
        <v>39766.400000000001</v>
      </c>
      <c r="T313" s="1">
        <v>45545</v>
      </c>
      <c r="U313" t="s">
        <v>785</v>
      </c>
      <c r="V313" t="s">
        <v>919</v>
      </c>
      <c r="W313">
        <v>4.5</v>
      </c>
      <c r="X313" t="str">
        <f t="shared" si="38"/>
        <v>High</v>
      </c>
      <c r="Y313" t="s">
        <v>1292</v>
      </c>
    </row>
    <row r="314" spans="1:25" x14ac:dyDescent="0.35">
      <c r="A314" t="s">
        <v>143</v>
      </c>
      <c r="B314" t="s">
        <v>517</v>
      </c>
      <c r="C314" t="s">
        <v>768</v>
      </c>
      <c r="D314" t="s">
        <v>771</v>
      </c>
      <c r="E314" s="1">
        <v>45529</v>
      </c>
      <c r="F314" t="s">
        <v>779</v>
      </c>
      <c r="G314">
        <v>30</v>
      </c>
      <c r="H314" t="str">
        <f t="shared" si="33"/>
        <v>High Sales</v>
      </c>
      <c r="I314" t="str">
        <f t="shared" si="34"/>
        <v>Above Average</v>
      </c>
      <c r="J314" t="str">
        <f t="shared" si="39"/>
        <v>Average Peformer</v>
      </c>
      <c r="K314" s="8">
        <v>1173</v>
      </c>
      <c r="L314" s="8">
        <v>35190</v>
      </c>
      <c r="M314" s="8" t="str">
        <f t="shared" si="35"/>
        <v>Maintain</v>
      </c>
      <c r="N314" s="8" t="str">
        <f t="shared" si="36"/>
        <v>Ineligible</v>
      </c>
      <c r="O314" s="8" t="str">
        <f t="shared" si="37"/>
        <v>Ineligible</v>
      </c>
      <c r="P314">
        <v>15</v>
      </c>
      <c r="Q314" s="9">
        <f t="shared" si="32"/>
        <v>0.15</v>
      </c>
      <c r="R314" s="8">
        <v>5278.5</v>
      </c>
      <c r="S314">
        <v>29911.5</v>
      </c>
      <c r="T314" s="1">
        <v>45513</v>
      </c>
      <c r="U314" t="s">
        <v>785</v>
      </c>
      <c r="V314" t="s">
        <v>912</v>
      </c>
      <c r="W314">
        <v>4.9000000000000004</v>
      </c>
      <c r="X314" t="str">
        <f t="shared" si="38"/>
        <v>High</v>
      </c>
      <c r="Y314" t="s">
        <v>1285</v>
      </c>
    </row>
    <row r="315" spans="1:25" x14ac:dyDescent="0.35">
      <c r="A315" t="s">
        <v>207</v>
      </c>
      <c r="B315" t="s">
        <v>581</v>
      </c>
      <c r="C315" t="s">
        <v>768</v>
      </c>
      <c r="D315" t="s">
        <v>774</v>
      </c>
      <c r="E315" s="1">
        <v>45530</v>
      </c>
      <c r="F315" t="s">
        <v>779</v>
      </c>
      <c r="G315">
        <v>49</v>
      </c>
      <c r="H315" t="str">
        <f t="shared" si="33"/>
        <v>High Sales</v>
      </c>
      <c r="I315" t="str">
        <f t="shared" si="34"/>
        <v>Above Average</v>
      </c>
      <c r="J315" t="str">
        <f t="shared" si="39"/>
        <v>Average Peformer</v>
      </c>
      <c r="K315" s="8">
        <v>512</v>
      </c>
      <c r="L315" s="8">
        <v>25088</v>
      </c>
      <c r="M315" s="8" t="str">
        <f t="shared" si="35"/>
        <v>Maintain</v>
      </c>
      <c r="N315" s="8" t="str">
        <f t="shared" si="36"/>
        <v>Ineligible</v>
      </c>
      <c r="O315" s="8" t="str">
        <f t="shared" si="37"/>
        <v>Eligible</v>
      </c>
      <c r="P315">
        <v>0</v>
      </c>
      <c r="Q315" s="9">
        <f t="shared" si="32"/>
        <v>0</v>
      </c>
      <c r="R315" s="8">
        <v>0</v>
      </c>
      <c r="S315">
        <v>25088</v>
      </c>
      <c r="T315" s="1">
        <v>45744</v>
      </c>
      <c r="U315" t="s">
        <v>783</v>
      </c>
      <c r="V315" t="s">
        <v>976</v>
      </c>
      <c r="W315">
        <v>3.2</v>
      </c>
      <c r="X315" t="str">
        <f t="shared" si="38"/>
        <v>High</v>
      </c>
      <c r="Y315" t="s">
        <v>1349</v>
      </c>
    </row>
    <row r="316" spans="1:25" x14ac:dyDescent="0.35">
      <c r="A316" t="s">
        <v>45</v>
      </c>
      <c r="B316" t="s">
        <v>419</v>
      </c>
      <c r="C316" t="s">
        <v>768</v>
      </c>
      <c r="D316" t="s">
        <v>775</v>
      </c>
      <c r="E316" s="1">
        <v>45533</v>
      </c>
      <c r="F316" t="s">
        <v>781</v>
      </c>
      <c r="G316">
        <v>25</v>
      </c>
      <c r="H316" t="str">
        <f t="shared" si="33"/>
        <v>Average Sales</v>
      </c>
      <c r="I316" t="str">
        <f t="shared" si="34"/>
        <v>Below Average</v>
      </c>
      <c r="J316" t="str">
        <f t="shared" si="39"/>
        <v>Average Peformer</v>
      </c>
      <c r="K316" s="8">
        <v>341</v>
      </c>
      <c r="L316" s="8">
        <v>8525</v>
      </c>
      <c r="M316" s="8" t="str">
        <f t="shared" si="35"/>
        <v>Maintain</v>
      </c>
      <c r="N316" s="8" t="str">
        <f t="shared" si="36"/>
        <v>Ineligible</v>
      </c>
      <c r="O316" s="8" t="str">
        <f t="shared" si="37"/>
        <v>Ineligible</v>
      </c>
      <c r="P316">
        <v>15</v>
      </c>
      <c r="Q316" s="9">
        <f t="shared" si="32"/>
        <v>0.15</v>
      </c>
      <c r="R316" s="8">
        <v>1278.75</v>
      </c>
      <c r="S316">
        <v>7246.25</v>
      </c>
      <c r="T316" s="1">
        <v>45499</v>
      </c>
      <c r="U316" t="s">
        <v>783</v>
      </c>
      <c r="V316" t="s">
        <v>814</v>
      </c>
      <c r="W316">
        <v>4.4000000000000004</v>
      </c>
      <c r="X316" t="str">
        <f t="shared" si="38"/>
        <v>High</v>
      </c>
      <c r="Y316" t="s">
        <v>1187</v>
      </c>
    </row>
    <row r="317" spans="1:25" x14ac:dyDescent="0.35">
      <c r="A317" t="s">
        <v>48</v>
      </c>
      <c r="B317" t="s">
        <v>422</v>
      </c>
      <c r="C317" t="s">
        <v>768</v>
      </c>
      <c r="D317" t="s">
        <v>772</v>
      </c>
      <c r="E317" s="1">
        <v>45534</v>
      </c>
      <c r="F317" t="s">
        <v>778</v>
      </c>
      <c r="G317">
        <v>35</v>
      </c>
      <c r="H317" t="str">
        <f t="shared" si="33"/>
        <v>High Sales</v>
      </c>
      <c r="I317" t="str">
        <f t="shared" si="34"/>
        <v>Above Average</v>
      </c>
      <c r="J317" t="str">
        <f t="shared" si="39"/>
        <v>Average Peformer</v>
      </c>
      <c r="K317" s="8">
        <v>1182</v>
      </c>
      <c r="L317" s="8">
        <v>41370</v>
      </c>
      <c r="M317" s="8" t="str">
        <f t="shared" si="35"/>
        <v>Maintain</v>
      </c>
      <c r="N317" s="8" t="str">
        <f t="shared" si="36"/>
        <v>Ineligible</v>
      </c>
      <c r="O317" s="8" t="str">
        <f t="shared" si="37"/>
        <v>Ineligible</v>
      </c>
      <c r="P317">
        <v>5</v>
      </c>
      <c r="Q317" s="9">
        <f t="shared" si="32"/>
        <v>0.05</v>
      </c>
      <c r="R317" s="8">
        <v>2068.5</v>
      </c>
      <c r="S317">
        <v>39301.5</v>
      </c>
      <c r="T317" s="1">
        <v>45560</v>
      </c>
      <c r="U317" t="s">
        <v>783</v>
      </c>
      <c r="V317" t="s">
        <v>817</v>
      </c>
      <c r="W317">
        <v>3.4</v>
      </c>
      <c r="X317" t="str">
        <f t="shared" si="38"/>
        <v>High</v>
      </c>
      <c r="Y317" t="s">
        <v>1190</v>
      </c>
    </row>
    <row r="318" spans="1:25" x14ac:dyDescent="0.35">
      <c r="A318" t="s">
        <v>266</v>
      </c>
      <c r="B318" t="s">
        <v>640</v>
      </c>
      <c r="C318" t="s">
        <v>766</v>
      </c>
      <c r="D318" t="s">
        <v>771</v>
      </c>
      <c r="E318" s="1">
        <v>45542</v>
      </c>
      <c r="F318" t="s">
        <v>780</v>
      </c>
      <c r="G318">
        <v>34</v>
      </c>
      <c r="H318" t="str">
        <f t="shared" si="33"/>
        <v>High Sales</v>
      </c>
      <c r="I318" t="str">
        <f t="shared" si="34"/>
        <v>Above Average</v>
      </c>
      <c r="J318" t="str">
        <f t="shared" si="39"/>
        <v>High Peformer</v>
      </c>
      <c r="K318" s="8">
        <v>502</v>
      </c>
      <c r="L318" s="8">
        <v>17068</v>
      </c>
      <c r="M318" s="8" t="str">
        <f t="shared" si="35"/>
        <v>Maintain</v>
      </c>
      <c r="N318" s="8" t="str">
        <f t="shared" si="36"/>
        <v>Ineligible</v>
      </c>
      <c r="O318" s="8" t="str">
        <f t="shared" si="37"/>
        <v>Ineligible</v>
      </c>
      <c r="P318">
        <v>15</v>
      </c>
      <c r="Q318" s="9">
        <f t="shared" si="32"/>
        <v>0.15</v>
      </c>
      <c r="R318" s="8">
        <v>2560.1999999999998</v>
      </c>
      <c r="S318">
        <v>14507.8</v>
      </c>
      <c r="T318" s="1">
        <v>45586</v>
      </c>
      <c r="U318" t="s">
        <v>785</v>
      </c>
      <c r="V318" t="s">
        <v>1034</v>
      </c>
      <c r="W318">
        <v>3.6</v>
      </c>
      <c r="X318" t="str">
        <f t="shared" si="38"/>
        <v>High</v>
      </c>
      <c r="Y318" t="s">
        <v>1408</v>
      </c>
    </row>
    <row r="319" spans="1:25" x14ac:dyDescent="0.35">
      <c r="A319" t="s">
        <v>107</v>
      </c>
      <c r="B319" t="s">
        <v>481</v>
      </c>
      <c r="C319" t="s">
        <v>766</v>
      </c>
      <c r="D319" t="s">
        <v>774</v>
      </c>
      <c r="E319" s="1">
        <v>45542</v>
      </c>
      <c r="F319" t="s">
        <v>782</v>
      </c>
      <c r="G319">
        <v>13</v>
      </c>
      <c r="H319" t="str">
        <f t="shared" si="33"/>
        <v>Low Sales</v>
      </c>
      <c r="I319" t="str">
        <f t="shared" si="34"/>
        <v>Below Average</v>
      </c>
      <c r="J319" t="str">
        <f t="shared" si="39"/>
        <v>Average Peformer</v>
      </c>
      <c r="K319" s="8">
        <v>759</v>
      </c>
      <c r="L319" s="8">
        <v>9867</v>
      </c>
      <c r="M319" s="8" t="str">
        <f t="shared" si="35"/>
        <v>Maintain</v>
      </c>
      <c r="N319" s="8" t="str">
        <f t="shared" si="36"/>
        <v>Ineligible</v>
      </c>
      <c r="O319" s="8" t="str">
        <f t="shared" si="37"/>
        <v>Ineligible</v>
      </c>
      <c r="P319">
        <v>0</v>
      </c>
      <c r="Q319" s="9">
        <f t="shared" si="32"/>
        <v>0</v>
      </c>
      <c r="R319" s="8">
        <v>0</v>
      </c>
      <c r="S319">
        <v>9867</v>
      </c>
      <c r="T319" s="1">
        <v>45542</v>
      </c>
      <c r="U319" t="s">
        <v>785</v>
      </c>
      <c r="V319" t="s">
        <v>876</v>
      </c>
      <c r="W319">
        <v>3.4</v>
      </c>
      <c r="X319" t="str">
        <f t="shared" si="38"/>
        <v>High</v>
      </c>
      <c r="Y319" t="s">
        <v>1249</v>
      </c>
    </row>
    <row r="320" spans="1:25" x14ac:dyDescent="0.35">
      <c r="A320" t="s">
        <v>270</v>
      </c>
      <c r="B320" t="s">
        <v>644</v>
      </c>
      <c r="C320" t="s">
        <v>770</v>
      </c>
      <c r="D320" t="s">
        <v>771</v>
      </c>
      <c r="E320" s="1">
        <v>45547</v>
      </c>
      <c r="F320" t="s">
        <v>779</v>
      </c>
      <c r="G320">
        <v>5</v>
      </c>
      <c r="H320" t="str">
        <f t="shared" si="33"/>
        <v>Low Sales</v>
      </c>
      <c r="I320" t="str">
        <f t="shared" si="34"/>
        <v>Below Average</v>
      </c>
      <c r="J320" t="str">
        <f t="shared" si="39"/>
        <v>Average Peformer</v>
      </c>
      <c r="K320" s="8">
        <v>1385</v>
      </c>
      <c r="L320" s="8">
        <v>6925</v>
      </c>
      <c r="M320" s="8" t="str">
        <f t="shared" si="35"/>
        <v>Maintain</v>
      </c>
      <c r="N320" s="8" t="str">
        <f t="shared" si="36"/>
        <v>Ineligible</v>
      </c>
      <c r="O320" s="8" t="str">
        <f t="shared" si="37"/>
        <v>Ineligible</v>
      </c>
      <c r="P320">
        <v>0</v>
      </c>
      <c r="Q320" s="9">
        <f t="shared" si="32"/>
        <v>0</v>
      </c>
      <c r="R320" s="8">
        <v>0</v>
      </c>
      <c r="S320">
        <v>6925</v>
      </c>
      <c r="T320" s="1">
        <v>45486</v>
      </c>
      <c r="U320" t="s">
        <v>783</v>
      </c>
      <c r="V320" t="s">
        <v>1038</v>
      </c>
      <c r="W320">
        <v>3.4</v>
      </c>
      <c r="X320" t="str">
        <f t="shared" si="38"/>
        <v>High</v>
      </c>
      <c r="Y320" t="s">
        <v>1412</v>
      </c>
    </row>
    <row r="321" spans="1:25" x14ac:dyDescent="0.35">
      <c r="A321" t="s">
        <v>357</v>
      </c>
      <c r="B321" t="s">
        <v>731</v>
      </c>
      <c r="C321" t="s">
        <v>768</v>
      </c>
      <c r="D321" t="s">
        <v>773</v>
      </c>
      <c r="E321" s="1">
        <v>45565</v>
      </c>
      <c r="F321" t="s">
        <v>776</v>
      </c>
      <c r="G321">
        <v>33</v>
      </c>
      <c r="H321" t="str">
        <f t="shared" si="33"/>
        <v>High Sales</v>
      </c>
      <c r="I321" t="str">
        <f t="shared" si="34"/>
        <v>Above Average</v>
      </c>
      <c r="J321" t="str">
        <f t="shared" si="39"/>
        <v>Average Peformer</v>
      </c>
      <c r="K321" s="8">
        <v>564</v>
      </c>
      <c r="L321" s="8">
        <v>18612</v>
      </c>
      <c r="M321" s="8" t="str">
        <f t="shared" si="35"/>
        <v>Maintain</v>
      </c>
      <c r="N321" s="8" t="str">
        <f t="shared" si="36"/>
        <v>Ineligible</v>
      </c>
      <c r="O321" s="8" t="str">
        <f t="shared" si="37"/>
        <v>Ineligible</v>
      </c>
      <c r="P321">
        <v>0</v>
      </c>
      <c r="Q321" s="9">
        <f t="shared" si="32"/>
        <v>0</v>
      </c>
      <c r="R321" s="8">
        <v>0</v>
      </c>
      <c r="S321">
        <v>18612</v>
      </c>
      <c r="T321" s="1">
        <v>45561</v>
      </c>
      <c r="U321" t="s">
        <v>785</v>
      </c>
      <c r="V321" t="s">
        <v>1125</v>
      </c>
      <c r="W321">
        <v>4</v>
      </c>
      <c r="X321" t="str">
        <f t="shared" si="38"/>
        <v>High</v>
      </c>
      <c r="Y321" t="s">
        <v>1499</v>
      </c>
    </row>
    <row r="322" spans="1:25" x14ac:dyDescent="0.35">
      <c r="A322" t="s">
        <v>389</v>
      </c>
      <c r="B322" t="s">
        <v>763</v>
      </c>
      <c r="C322" t="s">
        <v>769</v>
      </c>
      <c r="D322" t="s">
        <v>774</v>
      </c>
      <c r="E322" s="1">
        <v>45565</v>
      </c>
      <c r="F322" t="s">
        <v>781</v>
      </c>
      <c r="G322">
        <v>1</v>
      </c>
      <c r="H322" t="str">
        <f t="shared" si="33"/>
        <v>Low Sales</v>
      </c>
      <c r="I322" t="str">
        <f t="shared" si="34"/>
        <v>Below Average</v>
      </c>
      <c r="J322" t="str">
        <f t="shared" si="39"/>
        <v>Average Peformer</v>
      </c>
      <c r="K322" s="8">
        <v>135</v>
      </c>
      <c r="L322" s="8">
        <v>135</v>
      </c>
      <c r="M322" s="8" t="str">
        <f t="shared" si="35"/>
        <v>Redundant</v>
      </c>
      <c r="N322" s="8" t="str">
        <f t="shared" si="36"/>
        <v>Ineligible</v>
      </c>
      <c r="O322" s="8" t="str">
        <f t="shared" si="37"/>
        <v>Ineligible</v>
      </c>
      <c r="P322">
        <v>15</v>
      </c>
      <c r="Q322" s="9">
        <f t="shared" ref="Q322:Q385" si="40">P322/100</f>
        <v>0.15</v>
      </c>
      <c r="R322" s="8">
        <v>20.25</v>
      </c>
      <c r="S322">
        <v>114.75</v>
      </c>
      <c r="T322" s="1">
        <v>45774</v>
      </c>
      <c r="U322" t="s">
        <v>784</v>
      </c>
      <c r="V322" t="s">
        <v>1157</v>
      </c>
      <c r="W322">
        <v>1.5</v>
      </c>
      <c r="X322" t="str">
        <f t="shared" si="38"/>
        <v>Low</v>
      </c>
      <c r="Y322" t="s">
        <v>1531</v>
      </c>
    </row>
    <row r="323" spans="1:25" x14ac:dyDescent="0.35">
      <c r="A323" t="s">
        <v>330</v>
      </c>
      <c r="B323" t="s">
        <v>704</v>
      </c>
      <c r="C323" t="s">
        <v>766</v>
      </c>
      <c r="D323" t="s">
        <v>775</v>
      </c>
      <c r="E323" s="1">
        <v>45566</v>
      </c>
      <c r="F323" t="s">
        <v>779</v>
      </c>
      <c r="G323">
        <v>50</v>
      </c>
      <c r="H323" t="str">
        <f t="shared" ref="H323:H375" si="41">IF(G323&gt;=30, "High Sales", IF(G323&gt;=15, "Average Sales", "Low Sales"))</f>
        <v>High Sales</v>
      </c>
      <c r="I323" t="str">
        <f t="shared" ref="I323:I375" si="42">IF(G323&gt;25, "Above Average", "Below Average")</f>
        <v>Above Average</v>
      </c>
      <c r="J323" t="str">
        <f t="shared" si="39"/>
        <v>Average Peformer</v>
      </c>
      <c r="K323" s="8">
        <v>328</v>
      </c>
      <c r="L323" s="8">
        <v>16400</v>
      </c>
      <c r="M323" s="8" t="str">
        <f t="shared" ref="M323:M375" si="43">IF(AND(G323&lt;5,L323&lt;5000), "Redundant", "Maintain")</f>
        <v>Maintain</v>
      </c>
      <c r="N323" s="8" t="str">
        <f t="shared" ref="N323:N375" si="44">IF(AND(G323&gt;40,L323&gt;50000), "Eligible", "Ineligible")</f>
        <v>Ineligible</v>
      </c>
      <c r="O323" s="8" t="str">
        <f t="shared" ref="O323:O375" si="45">IF(OR(G323&gt;40,L323&gt;50000), "Eligible", "Ineligible")</f>
        <v>Eligible</v>
      </c>
      <c r="P323">
        <v>15</v>
      </c>
      <c r="Q323" s="9">
        <f t="shared" si="40"/>
        <v>0.15</v>
      </c>
      <c r="R323" s="8">
        <v>2460</v>
      </c>
      <c r="S323">
        <v>13940</v>
      </c>
      <c r="T323" s="1">
        <v>45803</v>
      </c>
      <c r="U323" t="s">
        <v>784</v>
      </c>
      <c r="V323" t="s">
        <v>1098</v>
      </c>
      <c r="W323">
        <v>4</v>
      </c>
      <c r="X323" t="str">
        <f t="shared" ref="X323:X375" si="46">IF(W323&gt;3, "High", "Low")</f>
        <v>High</v>
      </c>
      <c r="Y323" t="s">
        <v>1472</v>
      </c>
    </row>
    <row r="324" spans="1:25" x14ac:dyDescent="0.35">
      <c r="A324" t="s">
        <v>240</v>
      </c>
      <c r="B324" t="s">
        <v>614</v>
      </c>
      <c r="C324" t="s">
        <v>765</v>
      </c>
      <c r="D324" t="s">
        <v>774</v>
      </c>
      <c r="E324" s="1">
        <v>45572</v>
      </c>
      <c r="F324" t="s">
        <v>782</v>
      </c>
      <c r="G324">
        <v>50</v>
      </c>
      <c r="H324" t="str">
        <f t="shared" si="41"/>
        <v>High Sales</v>
      </c>
      <c r="I324" t="str">
        <f t="shared" si="42"/>
        <v>Above Average</v>
      </c>
      <c r="J324" t="str">
        <f t="shared" si="39"/>
        <v>Average Peformer</v>
      </c>
      <c r="K324" s="8">
        <v>949</v>
      </c>
      <c r="L324" s="8">
        <v>47450</v>
      </c>
      <c r="M324" s="8" t="str">
        <f t="shared" si="43"/>
        <v>Maintain</v>
      </c>
      <c r="N324" s="8" t="str">
        <f t="shared" si="44"/>
        <v>Ineligible</v>
      </c>
      <c r="O324" s="8" t="str">
        <f t="shared" si="45"/>
        <v>Eligible</v>
      </c>
      <c r="P324">
        <v>20</v>
      </c>
      <c r="Q324" s="9">
        <f t="shared" si="40"/>
        <v>0.2</v>
      </c>
      <c r="R324" s="8">
        <v>9490</v>
      </c>
      <c r="S324">
        <v>37960</v>
      </c>
      <c r="T324" s="1">
        <v>45808</v>
      </c>
      <c r="U324" t="s">
        <v>784</v>
      </c>
      <c r="V324" t="s">
        <v>1008</v>
      </c>
      <c r="W324">
        <v>2.4</v>
      </c>
      <c r="X324" t="str">
        <f t="shared" si="46"/>
        <v>Low</v>
      </c>
      <c r="Y324" t="s">
        <v>1382</v>
      </c>
    </row>
    <row r="325" spans="1:25" x14ac:dyDescent="0.35">
      <c r="A325" t="s">
        <v>147</v>
      </c>
      <c r="B325" t="s">
        <v>521</v>
      </c>
      <c r="C325" t="s">
        <v>770</v>
      </c>
      <c r="D325" t="s">
        <v>775</v>
      </c>
      <c r="E325" s="1">
        <v>45574</v>
      </c>
      <c r="F325" t="s">
        <v>777</v>
      </c>
      <c r="G325">
        <v>42</v>
      </c>
      <c r="H325" t="str">
        <f t="shared" si="41"/>
        <v>High Sales</v>
      </c>
      <c r="I325" t="str">
        <f t="shared" si="42"/>
        <v>Above Average</v>
      </c>
      <c r="J325" t="str">
        <f t="shared" si="39"/>
        <v>Average Peformer</v>
      </c>
      <c r="K325" s="8">
        <v>1460</v>
      </c>
      <c r="L325" s="8">
        <v>61320</v>
      </c>
      <c r="M325" s="8" t="str">
        <f t="shared" si="43"/>
        <v>Maintain</v>
      </c>
      <c r="N325" s="8" t="str">
        <f t="shared" si="44"/>
        <v>Eligible</v>
      </c>
      <c r="O325" s="8" t="str">
        <f t="shared" si="45"/>
        <v>Eligible</v>
      </c>
      <c r="P325">
        <v>10</v>
      </c>
      <c r="Q325" s="9">
        <f t="shared" si="40"/>
        <v>0.1</v>
      </c>
      <c r="R325" s="8">
        <v>6132</v>
      </c>
      <c r="S325">
        <v>55188</v>
      </c>
      <c r="T325" s="1">
        <v>45711</v>
      </c>
      <c r="U325" t="s">
        <v>785</v>
      </c>
      <c r="V325" t="s">
        <v>916</v>
      </c>
      <c r="W325">
        <v>4.2</v>
      </c>
      <c r="X325" t="str">
        <f t="shared" si="46"/>
        <v>High</v>
      </c>
      <c r="Y325" t="s">
        <v>1289</v>
      </c>
    </row>
    <row r="326" spans="1:25" x14ac:dyDescent="0.35">
      <c r="A326" t="s">
        <v>388</v>
      </c>
      <c r="B326" t="s">
        <v>762</v>
      </c>
      <c r="C326" t="s">
        <v>770</v>
      </c>
      <c r="D326" t="s">
        <v>772</v>
      </c>
      <c r="E326" s="1">
        <v>45577</v>
      </c>
      <c r="F326" t="s">
        <v>777</v>
      </c>
      <c r="G326">
        <v>46</v>
      </c>
      <c r="H326" t="str">
        <f t="shared" si="41"/>
        <v>High Sales</v>
      </c>
      <c r="I326" t="str">
        <f t="shared" si="42"/>
        <v>Above Average</v>
      </c>
      <c r="J326" t="str">
        <f t="shared" si="39"/>
        <v>Average Peformer</v>
      </c>
      <c r="K326" s="8">
        <v>128</v>
      </c>
      <c r="L326" s="8">
        <v>5888</v>
      </c>
      <c r="M326" s="8" t="str">
        <f t="shared" si="43"/>
        <v>Maintain</v>
      </c>
      <c r="N326" s="8" t="str">
        <f t="shared" si="44"/>
        <v>Ineligible</v>
      </c>
      <c r="O326" s="8" t="str">
        <f t="shared" si="45"/>
        <v>Eligible</v>
      </c>
      <c r="P326">
        <v>15</v>
      </c>
      <c r="Q326" s="9">
        <f t="shared" si="40"/>
        <v>0.15</v>
      </c>
      <c r="R326" s="8">
        <v>883.2</v>
      </c>
      <c r="S326">
        <v>5004.8</v>
      </c>
      <c r="T326" s="1">
        <v>45547</v>
      </c>
      <c r="U326" t="s">
        <v>785</v>
      </c>
      <c r="V326" t="s">
        <v>1156</v>
      </c>
      <c r="W326">
        <v>1.8</v>
      </c>
      <c r="X326" t="str">
        <f t="shared" si="46"/>
        <v>Low</v>
      </c>
      <c r="Y326" t="s">
        <v>1530</v>
      </c>
    </row>
    <row r="327" spans="1:25" x14ac:dyDescent="0.35">
      <c r="A327" t="s">
        <v>234</v>
      </c>
      <c r="B327" t="s">
        <v>608</v>
      </c>
      <c r="C327" t="s">
        <v>770</v>
      </c>
      <c r="D327" t="s">
        <v>771</v>
      </c>
      <c r="E327" s="1">
        <v>45581</v>
      </c>
      <c r="F327" t="s">
        <v>777</v>
      </c>
      <c r="G327">
        <v>8</v>
      </c>
      <c r="H327" t="str">
        <f t="shared" si="41"/>
        <v>Low Sales</v>
      </c>
      <c r="I327" t="str">
        <f t="shared" si="42"/>
        <v>Below Average</v>
      </c>
      <c r="J327" t="str">
        <f t="shared" si="39"/>
        <v>Poor Peformer</v>
      </c>
      <c r="K327" s="8">
        <v>715</v>
      </c>
      <c r="L327" s="8">
        <v>5720</v>
      </c>
      <c r="M327" s="8" t="str">
        <f t="shared" si="43"/>
        <v>Maintain</v>
      </c>
      <c r="N327" s="8" t="str">
        <f t="shared" si="44"/>
        <v>Ineligible</v>
      </c>
      <c r="O327" s="8" t="str">
        <f t="shared" si="45"/>
        <v>Ineligible</v>
      </c>
      <c r="P327">
        <v>10</v>
      </c>
      <c r="Q327" s="9">
        <f t="shared" si="40"/>
        <v>0.1</v>
      </c>
      <c r="R327" s="8">
        <v>572</v>
      </c>
      <c r="S327">
        <v>5148</v>
      </c>
      <c r="T327" s="1">
        <v>45770</v>
      </c>
      <c r="U327" t="s">
        <v>783</v>
      </c>
      <c r="V327" t="s">
        <v>1003</v>
      </c>
      <c r="W327">
        <v>1</v>
      </c>
      <c r="X327" t="str">
        <f t="shared" si="46"/>
        <v>Low</v>
      </c>
      <c r="Y327" t="s">
        <v>1376</v>
      </c>
    </row>
    <row r="328" spans="1:25" x14ac:dyDescent="0.35">
      <c r="A328" t="s">
        <v>215</v>
      </c>
      <c r="B328" t="s">
        <v>589</v>
      </c>
      <c r="C328" t="s">
        <v>767</v>
      </c>
      <c r="D328" t="s">
        <v>774</v>
      </c>
      <c r="E328" s="1">
        <v>45584</v>
      </c>
      <c r="F328" t="s">
        <v>776</v>
      </c>
      <c r="G328">
        <v>40</v>
      </c>
      <c r="H328" t="str">
        <f t="shared" si="41"/>
        <v>High Sales</v>
      </c>
      <c r="I328" t="str">
        <f t="shared" si="42"/>
        <v>Above Average</v>
      </c>
      <c r="J328" t="str">
        <f t="shared" si="39"/>
        <v>Average Peformer</v>
      </c>
      <c r="K328" s="8">
        <v>427</v>
      </c>
      <c r="L328" s="8">
        <v>17080</v>
      </c>
      <c r="M328" s="8" t="str">
        <f t="shared" si="43"/>
        <v>Maintain</v>
      </c>
      <c r="N328" s="8" t="str">
        <f t="shared" si="44"/>
        <v>Ineligible</v>
      </c>
      <c r="O328" s="8" t="str">
        <f t="shared" si="45"/>
        <v>Ineligible</v>
      </c>
      <c r="P328">
        <v>10</v>
      </c>
      <c r="Q328" s="9">
        <f t="shared" si="40"/>
        <v>0.1</v>
      </c>
      <c r="R328" s="8">
        <v>1708</v>
      </c>
      <c r="S328">
        <v>15372</v>
      </c>
      <c r="T328" s="1">
        <v>45582</v>
      </c>
      <c r="U328" t="s">
        <v>785</v>
      </c>
      <c r="V328" t="s">
        <v>984</v>
      </c>
      <c r="W328">
        <v>3.4</v>
      </c>
      <c r="X328" t="str">
        <f t="shared" si="46"/>
        <v>High</v>
      </c>
      <c r="Y328" t="s">
        <v>1357</v>
      </c>
    </row>
    <row r="329" spans="1:25" x14ac:dyDescent="0.35">
      <c r="A329" t="s">
        <v>20</v>
      </c>
      <c r="B329" t="s">
        <v>394</v>
      </c>
      <c r="C329" t="s">
        <v>768</v>
      </c>
      <c r="D329" t="s">
        <v>773</v>
      </c>
      <c r="E329" s="1">
        <v>45584</v>
      </c>
      <c r="F329" t="s">
        <v>778</v>
      </c>
      <c r="G329">
        <v>25</v>
      </c>
      <c r="H329" t="str">
        <f t="shared" si="41"/>
        <v>Average Sales</v>
      </c>
      <c r="I329" t="str">
        <f t="shared" si="42"/>
        <v>Below Average</v>
      </c>
      <c r="J329" t="str">
        <f t="shared" si="39"/>
        <v>Poor Peformer</v>
      </c>
      <c r="K329" s="8">
        <v>413</v>
      </c>
      <c r="L329" s="8">
        <v>10325</v>
      </c>
      <c r="M329" s="8" t="str">
        <f t="shared" si="43"/>
        <v>Maintain</v>
      </c>
      <c r="N329" s="8" t="str">
        <f t="shared" si="44"/>
        <v>Ineligible</v>
      </c>
      <c r="O329" s="8" t="str">
        <f t="shared" si="45"/>
        <v>Ineligible</v>
      </c>
      <c r="P329">
        <v>20</v>
      </c>
      <c r="Q329" s="9">
        <f t="shared" si="40"/>
        <v>0.2</v>
      </c>
      <c r="R329" s="8">
        <v>2065</v>
      </c>
      <c r="S329">
        <v>8260</v>
      </c>
      <c r="T329" s="1">
        <v>45508</v>
      </c>
      <c r="U329" t="s">
        <v>783</v>
      </c>
      <c r="V329" t="s">
        <v>789</v>
      </c>
      <c r="W329">
        <v>3.3</v>
      </c>
      <c r="X329" t="str">
        <f t="shared" si="46"/>
        <v>High</v>
      </c>
      <c r="Y329" t="s">
        <v>1162</v>
      </c>
    </row>
    <row r="330" spans="1:25" x14ac:dyDescent="0.35">
      <c r="A330" t="s">
        <v>331</v>
      </c>
      <c r="B330" t="s">
        <v>705</v>
      </c>
      <c r="C330" t="s">
        <v>766</v>
      </c>
      <c r="D330" t="s">
        <v>773</v>
      </c>
      <c r="E330" s="1">
        <v>45594</v>
      </c>
      <c r="F330" t="s">
        <v>777</v>
      </c>
      <c r="G330">
        <v>41</v>
      </c>
      <c r="H330" t="str">
        <f t="shared" si="41"/>
        <v>High Sales</v>
      </c>
      <c r="I330" t="str">
        <f t="shared" si="42"/>
        <v>Above Average</v>
      </c>
      <c r="J330" t="str">
        <f t="shared" si="39"/>
        <v>Average Peformer</v>
      </c>
      <c r="K330" s="8">
        <v>251</v>
      </c>
      <c r="L330" s="8">
        <v>10291</v>
      </c>
      <c r="M330" s="8" t="str">
        <f t="shared" si="43"/>
        <v>Maintain</v>
      </c>
      <c r="N330" s="8" t="str">
        <f t="shared" si="44"/>
        <v>Ineligible</v>
      </c>
      <c r="O330" s="8" t="str">
        <f t="shared" si="45"/>
        <v>Eligible</v>
      </c>
      <c r="P330">
        <v>5</v>
      </c>
      <c r="Q330" s="9">
        <f t="shared" si="40"/>
        <v>0.05</v>
      </c>
      <c r="R330" s="8">
        <v>514.54999999999995</v>
      </c>
      <c r="S330">
        <v>9776.4500000000007</v>
      </c>
      <c r="T330" s="1">
        <v>45678</v>
      </c>
      <c r="U330" t="s">
        <v>783</v>
      </c>
      <c r="V330" t="s">
        <v>1099</v>
      </c>
      <c r="W330">
        <v>5</v>
      </c>
      <c r="X330" t="str">
        <f t="shared" si="46"/>
        <v>High</v>
      </c>
      <c r="Y330" t="s">
        <v>1473</v>
      </c>
    </row>
    <row r="331" spans="1:25" x14ac:dyDescent="0.35">
      <c r="A331" t="s">
        <v>93</v>
      </c>
      <c r="B331" t="s">
        <v>467</v>
      </c>
      <c r="C331" t="s">
        <v>768</v>
      </c>
      <c r="D331" t="s">
        <v>774</v>
      </c>
      <c r="E331" s="1">
        <v>45608</v>
      </c>
      <c r="F331" t="s">
        <v>782</v>
      </c>
      <c r="G331">
        <v>38</v>
      </c>
      <c r="H331" t="str">
        <f t="shared" si="41"/>
        <v>High Sales</v>
      </c>
      <c r="I331" t="str">
        <f t="shared" si="42"/>
        <v>Above Average</v>
      </c>
      <c r="J331" t="str">
        <f t="shared" si="39"/>
        <v>Average Peformer</v>
      </c>
      <c r="K331" s="8">
        <v>1030</v>
      </c>
      <c r="L331" s="8">
        <v>39140</v>
      </c>
      <c r="M331" s="8" t="str">
        <f t="shared" si="43"/>
        <v>Maintain</v>
      </c>
      <c r="N331" s="8" t="str">
        <f t="shared" si="44"/>
        <v>Ineligible</v>
      </c>
      <c r="O331" s="8" t="str">
        <f t="shared" si="45"/>
        <v>Ineligible</v>
      </c>
      <c r="P331">
        <v>0</v>
      </c>
      <c r="Q331" s="9">
        <f t="shared" si="40"/>
        <v>0</v>
      </c>
      <c r="R331" s="8">
        <v>0</v>
      </c>
      <c r="S331">
        <v>39140</v>
      </c>
      <c r="T331" s="1">
        <v>45497</v>
      </c>
      <c r="U331" t="s">
        <v>785</v>
      </c>
      <c r="V331" t="s">
        <v>862</v>
      </c>
      <c r="W331">
        <v>1.8</v>
      </c>
      <c r="X331" t="str">
        <f t="shared" si="46"/>
        <v>Low</v>
      </c>
      <c r="Y331" t="s">
        <v>1235</v>
      </c>
    </row>
    <row r="332" spans="1:25" x14ac:dyDescent="0.35">
      <c r="A332" t="s">
        <v>342</v>
      </c>
      <c r="B332" t="s">
        <v>716</v>
      </c>
      <c r="C332" t="s">
        <v>768</v>
      </c>
      <c r="D332" t="s">
        <v>773</v>
      </c>
      <c r="E332" s="1">
        <v>45617</v>
      </c>
      <c r="F332" t="s">
        <v>777</v>
      </c>
      <c r="G332">
        <v>40</v>
      </c>
      <c r="H332" t="str">
        <f t="shared" si="41"/>
        <v>High Sales</v>
      </c>
      <c r="I332" t="str">
        <f t="shared" si="42"/>
        <v>Above Average</v>
      </c>
      <c r="J332" t="str">
        <f t="shared" si="39"/>
        <v>Poor Peformer</v>
      </c>
      <c r="K332" s="8">
        <v>364</v>
      </c>
      <c r="L332" s="8">
        <v>14560</v>
      </c>
      <c r="M332" s="8" t="str">
        <f t="shared" si="43"/>
        <v>Maintain</v>
      </c>
      <c r="N332" s="8" t="str">
        <f t="shared" si="44"/>
        <v>Ineligible</v>
      </c>
      <c r="O332" s="8" t="str">
        <f t="shared" si="45"/>
        <v>Ineligible</v>
      </c>
      <c r="P332">
        <v>0</v>
      </c>
      <c r="Q332" s="9">
        <f t="shared" si="40"/>
        <v>0</v>
      </c>
      <c r="R332" s="8">
        <v>0</v>
      </c>
      <c r="S332">
        <v>14560</v>
      </c>
      <c r="T332" s="1">
        <v>45645</v>
      </c>
      <c r="U332" t="s">
        <v>785</v>
      </c>
      <c r="V332" t="s">
        <v>1110</v>
      </c>
      <c r="W332">
        <v>2.7</v>
      </c>
      <c r="X332" t="str">
        <f t="shared" si="46"/>
        <v>Low</v>
      </c>
      <c r="Y332" t="s">
        <v>1484</v>
      </c>
    </row>
    <row r="333" spans="1:25" x14ac:dyDescent="0.35">
      <c r="A333" t="s">
        <v>341</v>
      </c>
      <c r="B333" t="s">
        <v>715</v>
      </c>
      <c r="C333" t="s">
        <v>768</v>
      </c>
      <c r="D333" t="s">
        <v>772</v>
      </c>
      <c r="E333" s="1">
        <v>45621</v>
      </c>
      <c r="F333" t="s">
        <v>781</v>
      </c>
      <c r="G333">
        <v>7</v>
      </c>
      <c r="H333" t="str">
        <f t="shared" si="41"/>
        <v>Low Sales</v>
      </c>
      <c r="I333" t="str">
        <f t="shared" si="42"/>
        <v>Below Average</v>
      </c>
      <c r="J333" t="str">
        <f t="shared" si="39"/>
        <v>Poor Peformer</v>
      </c>
      <c r="K333" s="8">
        <v>1182</v>
      </c>
      <c r="L333" s="8">
        <v>8274</v>
      </c>
      <c r="M333" s="8" t="str">
        <f t="shared" si="43"/>
        <v>Maintain</v>
      </c>
      <c r="N333" s="8" t="str">
        <f t="shared" si="44"/>
        <v>Ineligible</v>
      </c>
      <c r="O333" s="8" t="str">
        <f t="shared" si="45"/>
        <v>Ineligible</v>
      </c>
      <c r="P333">
        <v>0</v>
      </c>
      <c r="Q333" s="9">
        <f t="shared" si="40"/>
        <v>0</v>
      </c>
      <c r="R333" s="8">
        <v>0</v>
      </c>
      <c r="S333">
        <v>8274</v>
      </c>
      <c r="T333" s="1">
        <v>45513</v>
      </c>
      <c r="U333" t="s">
        <v>784</v>
      </c>
      <c r="V333" t="s">
        <v>1109</v>
      </c>
      <c r="W333">
        <v>1.3</v>
      </c>
      <c r="X333" t="str">
        <f t="shared" si="46"/>
        <v>Low</v>
      </c>
      <c r="Y333" t="s">
        <v>1483</v>
      </c>
    </row>
    <row r="334" spans="1:25" x14ac:dyDescent="0.35">
      <c r="A334" t="s">
        <v>24</v>
      </c>
      <c r="B334" t="s">
        <v>398</v>
      </c>
      <c r="C334" t="s">
        <v>765</v>
      </c>
      <c r="D334" t="s">
        <v>775</v>
      </c>
      <c r="E334" s="1">
        <v>45628</v>
      </c>
      <c r="F334" t="s">
        <v>776</v>
      </c>
      <c r="G334">
        <v>13</v>
      </c>
      <c r="H334" t="str">
        <f t="shared" si="41"/>
        <v>Low Sales</v>
      </c>
      <c r="I334" t="str">
        <f t="shared" si="42"/>
        <v>Below Average</v>
      </c>
      <c r="J334" t="str">
        <f t="shared" si="39"/>
        <v>Average Peformer</v>
      </c>
      <c r="K334" s="8">
        <v>617</v>
      </c>
      <c r="L334" s="8">
        <v>8021</v>
      </c>
      <c r="M334" s="8" t="str">
        <f t="shared" si="43"/>
        <v>Maintain</v>
      </c>
      <c r="N334" s="8" t="str">
        <f t="shared" si="44"/>
        <v>Ineligible</v>
      </c>
      <c r="O334" s="8" t="str">
        <f t="shared" si="45"/>
        <v>Ineligible</v>
      </c>
      <c r="P334">
        <v>20</v>
      </c>
      <c r="Q334" s="9">
        <f t="shared" si="40"/>
        <v>0.2</v>
      </c>
      <c r="R334" s="8">
        <v>1604.2</v>
      </c>
      <c r="S334">
        <v>6416.8</v>
      </c>
      <c r="T334" s="1">
        <v>45553</v>
      </c>
      <c r="U334" t="s">
        <v>784</v>
      </c>
      <c r="V334" t="s">
        <v>793</v>
      </c>
      <c r="W334">
        <v>3.4</v>
      </c>
      <c r="X334" t="str">
        <f t="shared" si="46"/>
        <v>High</v>
      </c>
      <c r="Y334" t="s">
        <v>1166</v>
      </c>
    </row>
    <row r="335" spans="1:25" x14ac:dyDescent="0.35">
      <c r="A335" t="s">
        <v>38</v>
      </c>
      <c r="B335" t="s">
        <v>412</v>
      </c>
      <c r="C335" t="s">
        <v>767</v>
      </c>
      <c r="D335" t="s">
        <v>774</v>
      </c>
      <c r="E335" s="1">
        <v>45629</v>
      </c>
      <c r="F335" t="s">
        <v>776</v>
      </c>
      <c r="G335">
        <v>31</v>
      </c>
      <c r="H335" t="str">
        <f t="shared" si="41"/>
        <v>High Sales</v>
      </c>
      <c r="I335" t="str">
        <f t="shared" si="42"/>
        <v>Above Average</v>
      </c>
      <c r="J335" t="str">
        <f t="shared" si="39"/>
        <v>Poor Peformer</v>
      </c>
      <c r="K335" s="8">
        <v>1219</v>
      </c>
      <c r="L335" s="8">
        <v>37789</v>
      </c>
      <c r="M335" s="8" t="str">
        <f t="shared" si="43"/>
        <v>Maintain</v>
      </c>
      <c r="N335" s="8" t="str">
        <f t="shared" si="44"/>
        <v>Ineligible</v>
      </c>
      <c r="O335" s="8" t="str">
        <f t="shared" si="45"/>
        <v>Ineligible</v>
      </c>
      <c r="P335">
        <v>15</v>
      </c>
      <c r="Q335" s="9">
        <f t="shared" si="40"/>
        <v>0.15</v>
      </c>
      <c r="R335" s="8">
        <v>5668.35</v>
      </c>
      <c r="S335">
        <v>32120.65</v>
      </c>
      <c r="T335" s="1">
        <v>45797</v>
      </c>
      <c r="U335" t="s">
        <v>784</v>
      </c>
      <c r="V335" t="s">
        <v>807</v>
      </c>
      <c r="W335">
        <v>2.2999999999999998</v>
      </c>
      <c r="X335" t="str">
        <f t="shared" si="46"/>
        <v>Low</v>
      </c>
      <c r="Y335" t="s">
        <v>1180</v>
      </c>
    </row>
    <row r="336" spans="1:25" x14ac:dyDescent="0.35">
      <c r="A336" t="s">
        <v>366</v>
      </c>
      <c r="B336" t="s">
        <v>740</v>
      </c>
      <c r="C336" t="s">
        <v>769</v>
      </c>
      <c r="D336" t="s">
        <v>775</v>
      </c>
      <c r="E336" s="1">
        <v>45633</v>
      </c>
      <c r="F336" t="s">
        <v>776</v>
      </c>
      <c r="G336">
        <v>12</v>
      </c>
      <c r="H336" t="str">
        <f t="shared" si="41"/>
        <v>Low Sales</v>
      </c>
      <c r="I336" t="str">
        <f t="shared" si="42"/>
        <v>Below Average</v>
      </c>
      <c r="J336" t="str">
        <f t="shared" si="39"/>
        <v>Average Peformer</v>
      </c>
      <c r="K336" s="8">
        <v>929</v>
      </c>
      <c r="L336" s="8">
        <v>11148</v>
      </c>
      <c r="M336" s="8" t="str">
        <f t="shared" si="43"/>
        <v>Maintain</v>
      </c>
      <c r="N336" s="8" t="str">
        <f t="shared" si="44"/>
        <v>Ineligible</v>
      </c>
      <c r="O336" s="8" t="str">
        <f t="shared" si="45"/>
        <v>Ineligible</v>
      </c>
      <c r="P336">
        <v>0</v>
      </c>
      <c r="Q336" s="9">
        <f t="shared" si="40"/>
        <v>0</v>
      </c>
      <c r="R336" s="8">
        <v>0</v>
      </c>
      <c r="S336">
        <v>11148</v>
      </c>
      <c r="T336" s="1">
        <v>45517</v>
      </c>
      <c r="U336" t="s">
        <v>784</v>
      </c>
      <c r="V336" t="s">
        <v>1134</v>
      </c>
      <c r="W336">
        <v>1.3</v>
      </c>
      <c r="X336" t="str">
        <f t="shared" si="46"/>
        <v>Low</v>
      </c>
      <c r="Y336" t="s">
        <v>1508</v>
      </c>
    </row>
    <row r="337" spans="1:25" x14ac:dyDescent="0.35">
      <c r="A337" t="s">
        <v>154</v>
      </c>
      <c r="B337" t="s">
        <v>528</v>
      </c>
      <c r="C337" t="s">
        <v>769</v>
      </c>
      <c r="D337" t="s">
        <v>773</v>
      </c>
      <c r="E337" s="1">
        <v>45638</v>
      </c>
      <c r="F337" t="s">
        <v>778</v>
      </c>
      <c r="G337">
        <v>24</v>
      </c>
      <c r="H337" t="str">
        <f t="shared" si="41"/>
        <v>Average Sales</v>
      </c>
      <c r="I337" t="str">
        <f t="shared" si="42"/>
        <v>Below Average</v>
      </c>
      <c r="J337" t="str">
        <f t="shared" si="39"/>
        <v>Average Peformer</v>
      </c>
      <c r="K337" s="8">
        <v>535</v>
      </c>
      <c r="L337" s="8">
        <v>12840</v>
      </c>
      <c r="M337" s="8" t="str">
        <f t="shared" si="43"/>
        <v>Maintain</v>
      </c>
      <c r="N337" s="8" t="str">
        <f t="shared" si="44"/>
        <v>Ineligible</v>
      </c>
      <c r="O337" s="8" t="str">
        <f t="shared" si="45"/>
        <v>Ineligible</v>
      </c>
      <c r="P337">
        <v>20</v>
      </c>
      <c r="Q337" s="9">
        <f t="shared" si="40"/>
        <v>0.2</v>
      </c>
      <c r="R337" s="8">
        <v>2568</v>
      </c>
      <c r="S337">
        <v>10272</v>
      </c>
      <c r="T337" s="1">
        <v>45789</v>
      </c>
      <c r="U337" t="s">
        <v>785</v>
      </c>
      <c r="V337" t="s">
        <v>923</v>
      </c>
      <c r="W337">
        <v>2.9</v>
      </c>
      <c r="X337" t="str">
        <f t="shared" si="46"/>
        <v>Low</v>
      </c>
      <c r="Y337" t="s">
        <v>1296</v>
      </c>
    </row>
    <row r="338" spans="1:25" x14ac:dyDescent="0.35">
      <c r="A338" t="s">
        <v>329</v>
      </c>
      <c r="B338" t="s">
        <v>703</v>
      </c>
      <c r="C338" t="s">
        <v>768</v>
      </c>
      <c r="D338" t="s">
        <v>771</v>
      </c>
      <c r="E338" s="1">
        <v>45639</v>
      </c>
      <c r="F338" t="s">
        <v>777</v>
      </c>
      <c r="G338">
        <v>46</v>
      </c>
      <c r="H338" t="str">
        <f t="shared" si="41"/>
        <v>High Sales</v>
      </c>
      <c r="I338" t="str">
        <f t="shared" si="42"/>
        <v>Above Average</v>
      </c>
      <c r="J338" t="str">
        <f t="shared" si="39"/>
        <v>Average Peformer</v>
      </c>
      <c r="K338" s="8">
        <v>1187</v>
      </c>
      <c r="L338" s="8">
        <v>54602</v>
      </c>
      <c r="M338" s="8" t="str">
        <f t="shared" si="43"/>
        <v>Maintain</v>
      </c>
      <c r="N338" s="8" t="str">
        <f t="shared" si="44"/>
        <v>Eligible</v>
      </c>
      <c r="O338" s="8" t="str">
        <f t="shared" si="45"/>
        <v>Eligible</v>
      </c>
      <c r="P338">
        <v>20</v>
      </c>
      <c r="Q338" s="9">
        <f t="shared" si="40"/>
        <v>0.2</v>
      </c>
      <c r="R338" s="8">
        <v>10920.4</v>
      </c>
      <c r="S338">
        <v>43681.599999999999</v>
      </c>
      <c r="T338" s="1">
        <v>45776</v>
      </c>
      <c r="U338" t="s">
        <v>784</v>
      </c>
      <c r="V338" t="s">
        <v>1097</v>
      </c>
      <c r="W338">
        <v>4.8</v>
      </c>
      <c r="X338" t="str">
        <f t="shared" si="46"/>
        <v>High</v>
      </c>
      <c r="Y338" t="s">
        <v>1471</v>
      </c>
    </row>
    <row r="339" spans="1:25" x14ac:dyDescent="0.35">
      <c r="A339" t="s">
        <v>358</v>
      </c>
      <c r="B339" t="s">
        <v>732</v>
      </c>
      <c r="C339" t="s">
        <v>767</v>
      </c>
      <c r="D339" t="s">
        <v>773</v>
      </c>
      <c r="E339" s="1">
        <v>45640</v>
      </c>
      <c r="F339" t="s">
        <v>776</v>
      </c>
      <c r="G339">
        <v>18</v>
      </c>
      <c r="H339" t="str">
        <f t="shared" si="41"/>
        <v>Average Sales</v>
      </c>
      <c r="I339" t="str">
        <f t="shared" si="42"/>
        <v>Below Average</v>
      </c>
      <c r="J339" t="str">
        <f t="shared" si="39"/>
        <v>High Peformer</v>
      </c>
      <c r="K339" s="8">
        <v>628</v>
      </c>
      <c r="L339" s="8">
        <v>11304</v>
      </c>
      <c r="M339" s="8" t="str">
        <f t="shared" si="43"/>
        <v>Maintain</v>
      </c>
      <c r="N339" s="8" t="str">
        <f t="shared" si="44"/>
        <v>Ineligible</v>
      </c>
      <c r="O339" s="8" t="str">
        <f t="shared" si="45"/>
        <v>Ineligible</v>
      </c>
      <c r="P339">
        <v>15</v>
      </c>
      <c r="Q339" s="9">
        <f t="shared" si="40"/>
        <v>0.15</v>
      </c>
      <c r="R339" s="8">
        <v>1695.6</v>
      </c>
      <c r="S339">
        <v>9608.4</v>
      </c>
      <c r="T339" s="1">
        <v>45808</v>
      </c>
      <c r="U339" t="s">
        <v>785</v>
      </c>
      <c r="V339" t="s">
        <v>1126</v>
      </c>
      <c r="W339">
        <v>3.9</v>
      </c>
      <c r="X339" t="str">
        <f t="shared" si="46"/>
        <v>High</v>
      </c>
      <c r="Y339" t="s">
        <v>1500</v>
      </c>
    </row>
    <row r="340" spans="1:25" x14ac:dyDescent="0.35">
      <c r="A340" t="s">
        <v>82</v>
      </c>
      <c r="B340" t="s">
        <v>456</v>
      </c>
      <c r="C340" t="s">
        <v>768</v>
      </c>
      <c r="D340" t="s">
        <v>772</v>
      </c>
      <c r="E340" s="1">
        <v>45643</v>
      </c>
      <c r="F340" t="s">
        <v>778</v>
      </c>
      <c r="G340">
        <v>29</v>
      </c>
      <c r="H340" t="str">
        <f t="shared" si="41"/>
        <v>Average Sales</v>
      </c>
      <c r="I340" t="str">
        <f t="shared" si="42"/>
        <v>Above Average</v>
      </c>
      <c r="J340" t="str">
        <f t="shared" si="39"/>
        <v>Average Peformer</v>
      </c>
      <c r="K340" s="8">
        <v>943</v>
      </c>
      <c r="L340" s="8">
        <v>27347</v>
      </c>
      <c r="M340" s="8" t="str">
        <f t="shared" si="43"/>
        <v>Maintain</v>
      </c>
      <c r="N340" s="8" t="str">
        <f t="shared" si="44"/>
        <v>Ineligible</v>
      </c>
      <c r="O340" s="8" t="str">
        <f t="shared" si="45"/>
        <v>Ineligible</v>
      </c>
      <c r="P340">
        <v>5</v>
      </c>
      <c r="Q340" s="9">
        <f t="shared" si="40"/>
        <v>0.05</v>
      </c>
      <c r="R340" s="8">
        <v>1367.35</v>
      </c>
      <c r="S340">
        <v>25979.65</v>
      </c>
      <c r="T340" s="1">
        <v>45771</v>
      </c>
      <c r="U340" t="s">
        <v>785</v>
      </c>
      <c r="V340" t="s">
        <v>851</v>
      </c>
      <c r="W340">
        <v>3.9</v>
      </c>
      <c r="X340" t="str">
        <f t="shared" si="46"/>
        <v>High</v>
      </c>
      <c r="Y340" t="s">
        <v>1224</v>
      </c>
    </row>
    <row r="341" spans="1:25" x14ac:dyDescent="0.35">
      <c r="A341" t="s">
        <v>171</v>
      </c>
      <c r="B341" t="s">
        <v>545</v>
      </c>
      <c r="C341" t="s">
        <v>770</v>
      </c>
      <c r="D341" t="s">
        <v>771</v>
      </c>
      <c r="E341" s="1">
        <v>45645</v>
      </c>
      <c r="F341" t="s">
        <v>781</v>
      </c>
      <c r="G341">
        <v>46</v>
      </c>
      <c r="H341" t="str">
        <f t="shared" si="41"/>
        <v>High Sales</v>
      </c>
      <c r="I341" t="str">
        <f t="shared" si="42"/>
        <v>Above Average</v>
      </c>
      <c r="J341" t="str">
        <f t="shared" si="39"/>
        <v>Average Peformer</v>
      </c>
      <c r="K341" s="8">
        <v>985</v>
      </c>
      <c r="L341" s="8">
        <v>45310</v>
      </c>
      <c r="M341" s="8" t="str">
        <f t="shared" si="43"/>
        <v>Maintain</v>
      </c>
      <c r="N341" s="8" t="str">
        <f t="shared" si="44"/>
        <v>Ineligible</v>
      </c>
      <c r="O341" s="8" t="str">
        <f t="shared" si="45"/>
        <v>Eligible</v>
      </c>
      <c r="P341">
        <v>20</v>
      </c>
      <c r="Q341" s="9">
        <f t="shared" si="40"/>
        <v>0.2</v>
      </c>
      <c r="R341" s="8">
        <v>9062</v>
      </c>
      <c r="S341">
        <v>36248</v>
      </c>
      <c r="T341" s="1">
        <v>45532</v>
      </c>
      <c r="U341" t="s">
        <v>783</v>
      </c>
      <c r="V341" t="s">
        <v>940</v>
      </c>
      <c r="W341">
        <v>2.4</v>
      </c>
      <c r="X341" t="str">
        <f t="shared" si="46"/>
        <v>Low</v>
      </c>
      <c r="Y341" t="s">
        <v>1313</v>
      </c>
    </row>
    <row r="342" spans="1:25" x14ac:dyDescent="0.35">
      <c r="A342" t="s">
        <v>184</v>
      </c>
      <c r="B342" t="s">
        <v>558</v>
      </c>
      <c r="C342" t="s">
        <v>766</v>
      </c>
      <c r="D342" t="s">
        <v>774</v>
      </c>
      <c r="E342" s="1">
        <v>45650</v>
      </c>
      <c r="F342" t="s">
        <v>777</v>
      </c>
      <c r="G342">
        <v>47</v>
      </c>
      <c r="H342" t="str">
        <f t="shared" si="41"/>
        <v>High Sales</v>
      </c>
      <c r="I342" t="str">
        <f t="shared" si="42"/>
        <v>Above Average</v>
      </c>
      <c r="J342" t="str">
        <f t="shared" si="39"/>
        <v>Average Peformer</v>
      </c>
      <c r="K342" s="8">
        <v>930</v>
      </c>
      <c r="L342" s="8">
        <v>43710</v>
      </c>
      <c r="M342" s="8" t="str">
        <f t="shared" si="43"/>
        <v>Maintain</v>
      </c>
      <c r="N342" s="8" t="str">
        <f t="shared" si="44"/>
        <v>Ineligible</v>
      </c>
      <c r="O342" s="8" t="str">
        <f t="shared" si="45"/>
        <v>Eligible</v>
      </c>
      <c r="P342">
        <v>10</v>
      </c>
      <c r="Q342" s="9">
        <f t="shared" si="40"/>
        <v>0.1</v>
      </c>
      <c r="R342" s="8">
        <v>4371</v>
      </c>
      <c r="S342">
        <v>39339</v>
      </c>
      <c r="T342" s="1">
        <v>45461</v>
      </c>
      <c r="U342" t="s">
        <v>784</v>
      </c>
      <c r="V342" t="s">
        <v>953</v>
      </c>
      <c r="W342">
        <v>4.9000000000000004</v>
      </c>
      <c r="X342" t="str">
        <f t="shared" si="46"/>
        <v>High</v>
      </c>
      <c r="Y342" t="s">
        <v>1326</v>
      </c>
    </row>
    <row r="343" spans="1:25" x14ac:dyDescent="0.35">
      <c r="A343" t="s">
        <v>122</v>
      </c>
      <c r="B343" t="s">
        <v>496</v>
      </c>
      <c r="C343" t="s">
        <v>768</v>
      </c>
      <c r="D343" t="s">
        <v>775</v>
      </c>
      <c r="E343" s="1">
        <v>45652</v>
      </c>
      <c r="F343" t="s">
        <v>776</v>
      </c>
      <c r="G343">
        <v>12</v>
      </c>
      <c r="H343" t="str">
        <f t="shared" si="41"/>
        <v>Low Sales</v>
      </c>
      <c r="I343" t="str">
        <f t="shared" si="42"/>
        <v>Below Average</v>
      </c>
      <c r="J343" t="str">
        <f t="shared" si="39"/>
        <v>Average Peformer</v>
      </c>
      <c r="K343" s="8">
        <v>842</v>
      </c>
      <c r="L343" s="8">
        <v>10104</v>
      </c>
      <c r="M343" s="8" t="str">
        <f t="shared" si="43"/>
        <v>Maintain</v>
      </c>
      <c r="N343" s="8" t="str">
        <f t="shared" si="44"/>
        <v>Ineligible</v>
      </c>
      <c r="O343" s="8" t="str">
        <f t="shared" si="45"/>
        <v>Ineligible</v>
      </c>
      <c r="P343">
        <v>15</v>
      </c>
      <c r="Q343" s="9">
        <f t="shared" si="40"/>
        <v>0.15</v>
      </c>
      <c r="R343" s="8">
        <v>1515.6</v>
      </c>
      <c r="S343">
        <v>8588.4</v>
      </c>
      <c r="T343" s="1">
        <v>45467</v>
      </c>
      <c r="U343" t="s">
        <v>783</v>
      </c>
      <c r="V343" t="s">
        <v>891</v>
      </c>
      <c r="W343">
        <v>3.5</v>
      </c>
      <c r="X343" t="str">
        <f t="shared" si="46"/>
        <v>High</v>
      </c>
      <c r="Y343" t="s">
        <v>1264</v>
      </c>
    </row>
    <row r="344" spans="1:25" x14ac:dyDescent="0.35">
      <c r="A344" t="s">
        <v>203</v>
      </c>
      <c r="B344" t="s">
        <v>577</v>
      </c>
      <c r="C344" t="s">
        <v>765</v>
      </c>
      <c r="D344" t="s">
        <v>772</v>
      </c>
      <c r="E344" s="1">
        <v>45654</v>
      </c>
      <c r="F344" t="s">
        <v>780</v>
      </c>
      <c r="G344">
        <v>9</v>
      </c>
      <c r="H344" t="str">
        <f t="shared" si="41"/>
        <v>Low Sales</v>
      </c>
      <c r="I344" t="str">
        <f t="shared" si="42"/>
        <v>Below Average</v>
      </c>
      <c r="J344" t="str">
        <f t="shared" si="39"/>
        <v>Average Peformer</v>
      </c>
      <c r="K344" s="8">
        <v>1113</v>
      </c>
      <c r="L344" s="8">
        <v>10017</v>
      </c>
      <c r="M344" s="8" t="str">
        <f t="shared" si="43"/>
        <v>Maintain</v>
      </c>
      <c r="N344" s="8" t="str">
        <f t="shared" si="44"/>
        <v>Ineligible</v>
      </c>
      <c r="O344" s="8" t="str">
        <f t="shared" si="45"/>
        <v>Ineligible</v>
      </c>
      <c r="P344">
        <v>5</v>
      </c>
      <c r="Q344" s="9">
        <f t="shared" si="40"/>
        <v>0.05</v>
      </c>
      <c r="R344" s="8">
        <v>500.85</v>
      </c>
      <c r="S344">
        <v>9516.15</v>
      </c>
      <c r="T344" s="1">
        <v>45611</v>
      </c>
      <c r="U344" t="s">
        <v>785</v>
      </c>
      <c r="V344" t="s">
        <v>972</v>
      </c>
      <c r="W344">
        <v>2</v>
      </c>
      <c r="X344" t="str">
        <f t="shared" si="46"/>
        <v>Low</v>
      </c>
      <c r="Y344" t="s">
        <v>1345</v>
      </c>
    </row>
    <row r="345" spans="1:25" x14ac:dyDescent="0.35">
      <c r="A345" t="s">
        <v>246</v>
      </c>
      <c r="B345" t="s">
        <v>620</v>
      </c>
      <c r="C345" t="s">
        <v>765</v>
      </c>
      <c r="D345" t="s">
        <v>772</v>
      </c>
      <c r="E345" s="1">
        <v>45655</v>
      </c>
      <c r="F345" t="s">
        <v>781</v>
      </c>
      <c r="G345">
        <v>9</v>
      </c>
      <c r="H345" t="str">
        <f t="shared" si="41"/>
        <v>Low Sales</v>
      </c>
      <c r="I345" t="str">
        <f t="shared" si="42"/>
        <v>Below Average</v>
      </c>
      <c r="J345" t="str">
        <f t="shared" si="39"/>
        <v>Average Peformer</v>
      </c>
      <c r="K345" s="8">
        <v>531</v>
      </c>
      <c r="L345" s="8">
        <v>4779</v>
      </c>
      <c r="M345" s="8" t="str">
        <f t="shared" si="43"/>
        <v>Maintain</v>
      </c>
      <c r="N345" s="8" t="str">
        <f t="shared" si="44"/>
        <v>Ineligible</v>
      </c>
      <c r="O345" s="8" t="str">
        <f t="shared" si="45"/>
        <v>Ineligible</v>
      </c>
      <c r="P345">
        <v>0</v>
      </c>
      <c r="Q345" s="9">
        <f t="shared" si="40"/>
        <v>0</v>
      </c>
      <c r="R345" s="8">
        <v>0</v>
      </c>
      <c r="S345">
        <v>4779</v>
      </c>
      <c r="T345" s="1">
        <v>45722</v>
      </c>
      <c r="U345" t="s">
        <v>783</v>
      </c>
      <c r="V345" t="s">
        <v>1014</v>
      </c>
      <c r="W345">
        <v>3.4</v>
      </c>
      <c r="X345" t="str">
        <f t="shared" si="46"/>
        <v>High</v>
      </c>
      <c r="Y345" t="s">
        <v>1388</v>
      </c>
    </row>
    <row r="346" spans="1:25" x14ac:dyDescent="0.35">
      <c r="A346" t="s">
        <v>57</v>
      </c>
      <c r="B346" t="s">
        <v>431</v>
      </c>
      <c r="C346" t="s">
        <v>769</v>
      </c>
      <c r="D346" t="s">
        <v>774</v>
      </c>
      <c r="E346" s="1">
        <v>45656</v>
      </c>
      <c r="F346" t="s">
        <v>777</v>
      </c>
      <c r="G346">
        <v>33</v>
      </c>
      <c r="H346" t="str">
        <f t="shared" si="41"/>
        <v>High Sales</v>
      </c>
      <c r="I346" t="str">
        <f t="shared" si="42"/>
        <v>Above Average</v>
      </c>
      <c r="J346" t="str">
        <f t="shared" si="39"/>
        <v>Poor Peformer</v>
      </c>
      <c r="K346" s="8">
        <v>204</v>
      </c>
      <c r="L346" s="8">
        <v>6732</v>
      </c>
      <c r="M346" s="8" t="str">
        <f t="shared" si="43"/>
        <v>Maintain</v>
      </c>
      <c r="N346" s="8" t="str">
        <f t="shared" si="44"/>
        <v>Ineligible</v>
      </c>
      <c r="O346" s="8" t="str">
        <f t="shared" si="45"/>
        <v>Ineligible</v>
      </c>
      <c r="P346">
        <v>20</v>
      </c>
      <c r="Q346" s="9">
        <f t="shared" si="40"/>
        <v>0.2</v>
      </c>
      <c r="R346" s="8">
        <v>1346.4</v>
      </c>
      <c r="S346">
        <v>5385.6</v>
      </c>
      <c r="T346" s="1">
        <v>45534</v>
      </c>
      <c r="U346" t="s">
        <v>784</v>
      </c>
      <c r="V346" t="s">
        <v>826</v>
      </c>
      <c r="W346">
        <v>2.7</v>
      </c>
      <c r="X346" t="str">
        <f t="shared" si="46"/>
        <v>Low</v>
      </c>
      <c r="Y346" t="s">
        <v>1199</v>
      </c>
    </row>
    <row r="347" spans="1:25" x14ac:dyDescent="0.35">
      <c r="A347" t="s">
        <v>308</v>
      </c>
      <c r="B347" t="s">
        <v>682</v>
      </c>
      <c r="C347" t="s">
        <v>765</v>
      </c>
      <c r="D347" t="s">
        <v>772</v>
      </c>
      <c r="E347" s="1">
        <v>45658</v>
      </c>
      <c r="F347" t="s">
        <v>779</v>
      </c>
      <c r="G347">
        <v>50</v>
      </c>
      <c r="H347" t="str">
        <f t="shared" si="41"/>
        <v>High Sales</v>
      </c>
      <c r="I347" t="str">
        <f t="shared" si="42"/>
        <v>Above Average</v>
      </c>
      <c r="J347" t="str">
        <f t="shared" si="39"/>
        <v>Average Peformer</v>
      </c>
      <c r="K347" s="8">
        <v>592</v>
      </c>
      <c r="L347" s="8">
        <v>29600</v>
      </c>
      <c r="M347" s="8" t="str">
        <f t="shared" si="43"/>
        <v>Maintain</v>
      </c>
      <c r="N347" s="8" t="str">
        <f t="shared" si="44"/>
        <v>Ineligible</v>
      </c>
      <c r="O347" s="8" t="str">
        <f t="shared" si="45"/>
        <v>Eligible</v>
      </c>
      <c r="P347">
        <v>0</v>
      </c>
      <c r="Q347" s="9">
        <f t="shared" si="40"/>
        <v>0</v>
      </c>
      <c r="R347" s="8">
        <v>0</v>
      </c>
      <c r="S347">
        <v>29600</v>
      </c>
      <c r="T347" s="1">
        <v>45660</v>
      </c>
      <c r="U347" t="s">
        <v>785</v>
      </c>
      <c r="V347" t="s">
        <v>1076</v>
      </c>
      <c r="W347">
        <v>1.6</v>
      </c>
      <c r="X347" t="str">
        <f t="shared" si="46"/>
        <v>Low</v>
      </c>
      <c r="Y347" t="s">
        <v>1450</v>
      </c>
    </row>
    <row r="348" spans="1:25" x14ac:dyDescent="0.35">
      <c r="A348" t="s">
        <v>183</v>
      </c>
      <c r="B348" t="s">
        <v>557</v>
      </c>
      <c r="C348" t="s">
        <v>767</v>
      </c>
      <c r="D348" t="s">
        <v>774</v>
      </c>
      <c r="E348" s="1">
        <v>45660</v>
      </c>
      <c r="F348" t="s">
        <v>782</v>
      </c>
      <c r="G348">
        <v>5</v>
      </c>
      <c r="H348" t="str">
        <f t="shared" si="41"/>
        <v>Low Sales</v>
      </c>
      <c r="I348" t="str">
        <f t="shared" si="42"/>
        <v>Below Average</v>
      </c>
      <c r="J348" t="str">
        <f t="shared" si="39"/>
        <v>Average Peformer</v>
      </c>
      <c r="K348" s="8">
        <v>851</v>
      </c>
      <c r="L348" s="8">
        <v>4255</v>
      </c>
      <c r="M348" s="8" t="str">
        <f t="shared" si="43"/>
        <v>Maintain</v>
      </c>
      <c r="N348" s="8" t="str">
        <f t="shared" si="44"/>
        <v>Ineligible</v>
      </c>
      <c r="O348" s="8" t="str">
        <f t="shared" si="45"/>
        <v>Ineligible</v>
      </c>
      <c r="P348">
        <v>5</v>
      </c>
      <c r="Q348" s="9">
        <f t="shared" si="40"/>
        <v>0.05</v>
      </c>
      <c r="R348" s="8">
        <v>212.75</v>
      </c>
      <c r="S348">
        <v>4042.25</v>
      </c>
      <c r="T348" s="1">
        <v>45686</v>
      </c>
      <c r="U348" t="s">
        <v>783</v>
      </c>
      <c r="V348" t="s">
        <v>952</v>
      </c>
      <c r="W348">
        <v>1.6</v>
      </c>
      <c r="X348" t="str">
        <f t="shared" si="46"/>
        <v>Low</v>
      </c>
      <c r="Y348" t="s">
        <v>1325</v>
      </c>
    </row>
    <row r="349" spans="1:25" x14ac:dyDescent="0.35">
      <c r="A349" t="s">
        <v>310</v>
      </c>
      <c r="B349" t="s">
        <v>684</v>
      </c>
      <c r="C349" t="s">
        <v>767</v>
      </c>
      <c r="D349" t="s">
        <v>772</v>
      </c>
      <c r="E349" s="1">
        <v>45665</v>
      </c>
      <c r="F349" t="s">
        <v>776</v>
      </c>
      <c r="G349">
        <v>7</v>
      </c>
      <c r="H349" t="str">
        <f t="shared" si="41"/>
        <v>Low Sales</v>
      </c>
      <c r="I349" t="str">
        <f t="shared" si="42"/>
        <v>Below Average</v>
      </c>
      <c r="J349" t="str">
        <f t="shared" si="39"/>
        <v>Poor Peformer</v>
      </c>
      <c r="K349" s="8">
        <v>1160</v>
      </c>
      <c r="L349" s="8">
        <v>8120</v>
      </c>
      <c r="M349" s="8" t="str">
        <f t="shared" si="43"/>
        <v>Maintain</v>
      </c>
      <c r="N349" s="8" t="str">
        <f t="shared" si="44"/>
        <v>Ineligible</v>
      </c>
      <c r="O349" s="8" t="str">
        <f t="shared" si="45"/>
        <v>Ineligible</v>
      </c>
      <c r="P349">
        <v>20</v>
      </c>
      <c r="Q349" s="9">
        <f t="shared" si="40"/>
        <v>0.2</v>
      </c>
      <c r="R349" s="8">
        <v>1624</v>
      </c>
      <c r="S349">
        <v>6496</v>
      </c>
      <c r="T349" s="1">
        <v>45640</v>
      </c>
      <c r="U349" t="s">
        <v>785</v>
      </c>
      <c r="V349" t="s">
        <v>1078</v>
      </c>
      <c r="W349">
        <v>3.1</v>
      </c>
      <c r="X349" t="str">
        <f t="shared" si="46"/>
        <v>High</v>
      </c>
      <c r="Y349" t="s">
        <v>1452</v>
      </c>
    </row>
    <row r="350" spans="1:25" x14ac:dyDescent="0.35">
      <c r="A350" t="s">
        <v>146</v>
      </c>
      <c r="B350" t="s">
        <v>520</v>
      </c>
      <c r="C350" t="s">
        <v>768</v>
      </c>
      <c r="D350" t="s">
        <v>772</v>
      </c>
      <c r="E350" s="1">
        <v>45671</v>
      </c>
      <c r="F350" t="s">
        <v>782</v>
      </c>
      <c r="G350">
        <v>28</v>
      </c>
      <c r="H350" t="str">
        <f t="shared" si="41"/>
        <v>Average Sales</v>
      </c>
      <c r="I350" t="str">
        <f t="shared" si="42"/>
        <v>Above Average</v>
      </c>
      <c r="J350" t="str">
        <f t="shared" si="39"/>
        <v>Poor Peformer</v>
      </c>
      <c r="K350" s="8">
        <v>253</v>
      </c>
      <c r="L350" s="8">
        <v>7084</v>
      </c>
      <c r="M350" s="8" t="str">
        <f t="shared" si="43"/>
        <v>Maintain</v>
      </c>
      <c r="N350" s="8" t="str">
        <f t="shared" si="44"/>
        <v>Ineligible</v>
      </c>
      <c r="O350" s="8" t="str">
        <f t="shared" si="45"/>
        <v>Ineligible</v>
      </c>
      <c r="P350">
        <v>15</v>
      </c>
      <c r="Q350" s="9">
        <f t="shared" si="40"/>
        <v>0.15</v>
      </c>
      <c r="R350" s="8">
        <v>1062.5999999999999</v>
      </c>
      <c r="S350">
        <v>6021.4</v>
      </c>
      <c r="T350" s="1">
        <v>45632</v>
      </c>
      <c r="U350" t="s">
        <v>784</v>
      </c>
      <c r="V350" t="s">
        <v>915</v>
      </c>
      <c r="W350">
        <v>1.2</v>
      </c>
      <c r="X350" t="str">
        <f t="shared" si="46"/>
        <v>Low</v>
      </c>
      <c r="Y350" t="s">
        <v>1288</v>
      </c>
    </row>
    <row r="351" spans="1:25" x14ac:dyDescent="0.35">
      <c r="A351" t="s">
        <v>363</v>
      </c>
      <c r="B351" t="s">
        <v>737</v>
      </c>
      <c r="C351" t="s">
        <v>770</v>
      </c>
      <c r="D351" t="s">
        <v>772</v>
      </c>
      <c r="E351" s="1">
        <v>45687</v>
      </c>
      <c r="F351" t="s">
        <v>781</v>
      </c>
      <c r="G351">
        <v>32</v>
      </c>
      <c r="H351" t="str">
        <f t="shared" si="41"/>
        <v>High Sales</v>
      </c>
      <c r="I351" t="str">
        <f t="shared" si="42"/>
        <v>Above Average</v>
      </c>
      <c r="J351" t="str">
        <f t="shared" si="39"/>
        <v>Average Peformer</v>
      </c>
      <c r="K351" s="8">
        <v>1340</v>
      </c>
      <c r="L351" s="8">
        <v>42880</v>
      </c>
      <c r="M351" s="8" t="str">
        <f t="shared" si="43"/>
        <v>Maintain</v>
      </c>
      <c r="N351" s="8" t="str">
        <f t="shared" si="44"/>
        <v>Ineligible</v>
      </c>
      <c r="O351" s="8" t="str">
        <f t="shared" si="45"/>
        <v>Ineligible</v>
      </c>
      <c r="P351">
        <v>20</v>
      </c>
      <c r="Q351" s="9">
        <f t="shared" si="40"/>
        <v>0.2</v>
      </c>
      <c r="R351" s="8">
        <v>8576</v>
      </c>
      <c r="S351">
        <v>34304</v>
      </c>
      <c r="T351" s="1">
        <v>45630</v>
      </c>
      <c r="U351" t="s">
        <v>783</v>
      </c>
      <c r="V351" t="s">
        <v>1131</v>
      </c>
      <c r="W351">
        <v>1.1000000000000001</v>
      </c>
      <c r="X351" t="str">
        <f t="shared" si="46"/>
        <v>Low</v>
      </c>
      <c r="Y351" t="s">
        <v>1505</v>
      </c>
    </row>
    <row r="352" spans="1:25" x14ac:dyDescent="0.35">
      <c r="A352" t="s">
        <v>349</v>
      </c>
      <c r="B352" t="s">
        <v>723</v>
      </c>
      <c r="C352" t="s">
        <v>768</v>
      </c>
      <c r="D352" t="s">
        <v>773</v>
      </c>
      <c r="E352" s="1">
        <v>45688</v>
      </c>
      <c r="F352" t="s">
        <v>777</v>
      </c>
      <c r="G352">
        <v>14</v>
      </c>
      <c r="H352" t="str">
        <f t="shared" si="41"/>
        <v>Low Sales</v>
      </c>
      <c r="I352" t="str">
        <f t="shared" si="42"/>
        <v>Below Average</v>
      </c>
      <c r="J352" t="str">
        <f t="shared" si="39"/>
        <v>Poor Peformer</v>
      </c>
      <c r="K352" s="8">
        <v>1396</v>
      </c>
      <c r="L352" s="8">
        <v>19544</v>
      </c>
      <c r="M352" s="8" t="str">
        <f t="shared" si="43"/>
        <v>Maintain</v>
      </c>
      <c r="N352" s="8" t="str">
        <f t="shared" si="44"/>
        <v>Ineligible</v>
      </c>
      <c r="O352" s="8" t="str">
        <f t="shared" si="45"/>
        <v>Ineligible</v>
      </c>
      <c r="P352">
        <v>10</v>
      </c>
      <c r="Q352" s="9">
        <f t="shared" si="40"/>
        <v>0.1</v>
      </c>
      <c r="R352" s="8">
        <v>1954.4</v>
      </c>
      <c r="S352">
        <v>17589.599999999999</v>
      </c>
      <c r="T352" s="1">
        <v>45721</v>
      </c>
      <c r="U352" t="s">
        <v>783</v>
      </c>
      <c r="V352" t="s">
        <v>1117</v>
      </c>
      <c r="W352">
        <v>3.5</v>
      </c>
      <c r="X352" t="str">
        <f t="shared" si="46"/>
        <v>High</v>
      </c>
      <c r="Y352" t="s">
        <v>1491</v>
      </c>
    </row>
    <row r="353" spans="1:25" x14ac:dyDescent="0.35">
      <c r="A353" t="s">
        <v>170</v>
      </c>
      <c r="B353" t="s">
        <v>544</v>
      </c>
      <c r="C353" t="s">
        <v>768</v>
      </c>
      <c r="D353" t="s">
        <v>774</v>
      </c>
      <c r="E353" s="1">
        <v>45697</v>
      </c>
      <c r="F353" t="s">
        <v>781</v>
      </c>
      <c r="G353">
        <v>39</v>
      </c>
      <c r="H353" t="str">
        <f t="shared" si="41"/>
        <v>High Sales</v>
      </c>
      <c r="I353" t="str">
        <f t="shared" si="42"/>
        <v>Above Average</v>
      </c>
      <c r="J353" t="str">
        <f t="shared" ref="J353:J375" si="47">IF(AND(C323 = "Sales", L323&gt;30000), "High Peformer", IF(L323&gt;10000, "Average Peformer", "Poor Peformer" ))</f>
        <v>Average Peformer</v>
      </c>
      <c r="K353" s="8">
        <v>1016</v>
      </c>
      <c r="L353" s="8">
        <v>39624</v>
      </c>
      <c r="M353" s="8" t="str">
        <f t="shared" si="43"/>
        <v>Maintain</v>
      </c>
      <c r="N353" s="8" t="str">
        <f t="shared" si="44"/>
        <v>Ineligible</v>
      </c>
      <c r="O353" s="8" t="str">
        <f t="shared" si="45"/>
        <v>Ineligible</v>
      </c>
      <c r="P353">
        <v>5</v>
      </c>
      <c r="Q353" s="9">
        <f t="shared" si="40"/>
        <v>0.05</v>
      </c>
      <c r="R353" s="8">
        <v>1981.2</v>
      </c>
      <c r="S353">
        <v>37642.800000000003</v>
      </c>
      <c r="T353" s="1">
        <v>45494</v>
      </c>
      <c r="U353" t="s">
        <v>783</v>
      </c>
      <c r="V353" t="s">
        <v>939</v>
      </c>
      <c r="W353">
        <v>2.9</v>
      </c>
      <c r="X353" t="str">
        <f t="shared" si="46"/>
        <v>Low</v>
      </c>
      <c r="Y353" t="s">
        <v>1312</v>
      </c>
    </row>
    <row r="354" spans="1:25" x14ac:dyDescent="0.35">
      <c r="A354" t="s">
        <v>127</v>
      </c>
      <c r="B354" t="s">
        <v>501</v>
      </c>
      <c r="C354" t="s">
        <v>770</v>
      </c>
      <c r="D354" t="s">
        <v>775</v>
      </c>
      <c r="E354" s="1">
        <v>45698</v>
      </c>
      <c r="F354" t="s">
        <v>776</v>
      </c>
      <c r="G354">
        <v>16</v>
      </c>
      <c r="H354" t="str">
        <f t="shared" si="41"/>
        <v>Average Sales</v>
      </c>
      <c r="I354" t="str">
        <f t="shared" si="42"/>
        <v>Below Average</v>
      </c>
      <c r="J354" t="str">
        <f t="shared" si="47"/>
        <v>Average Peformer</v>
      </c>
      <c r="K354" s="8">
        <v>1222</v>
      </c>
      <c r="L354" s="8">
        <v>19552</v>
      </c>
      <c r="M354" s="8" t="str">
        <f t="shared" si="43"/>
        <v>Maintain</v>
      </c>
      <c r="N354" s="8" t="str">
        <f t="shared" si="44"/>
        <v>Ineligible</v>
      </c>
      <c r="O354" s="8" t="str">
        <f t="shared" si="45"/>
        <v>Ineligible</v>
      </c>
      <c r="P354">
        <v>10</v>
      </c>
      <c r="Q354" s="9">
        <f t="shared" si="40"/>
        <v>0.1</v>
      </c>
      <c r="R354" s="8">
        <v>1955.2</v>
      </c>
      <c r="S354">
        <v>17596.8</v>
      </c>
      <c r="T354" s="1">
        <v>45782</v>
      </c>
      <c r="U354" t="s">
        <v>783</v>
      </c>
      <c r="V354" t="s">
        <v>896</v>
      </c>
      <c r="W354">
        <v>1.7</v>
      </c>
      <c r="X354" t="str">
        <f t="shared" si="46"/>
        <v>Low</v>
      </c>
      <c r="Y354" t="s">
        <v>1269</v>
      </c>
    </row>
    <row r="355" spans="1:25" x14ac:dyDescent="0.35">
      <c r="A355" t="s">
        <v>84</v>
      </c>
      <c r="B355" t="s">
        <v>458</v>
      </c>
      <c r="C355" t="s">
        <v>766</v>
      </c>
      <c r="D355" t="s">
        <v>774</v>
      </c>
      <c r="E355" s="1">
        <v>45699</v>
      </c>
      <c r="F355" t="s">
        <v>781</v>
      </c>
      <c r="G355">
        <v>22</v>
      </c>
      <c r="H355" t="str">
        <f t="shared" si="41"/>
        <v>Average Sales</v>
      </c>
      <c r="I355" t="str">
        <f t="shared" si="42"/>
        <v>Below Average</v>
      </c>
      <c r="J355" t="str">
        <f t="shared" si="47"/>
        <v>High Peformer</v>
      </c>
      <c r="K355" s="8">
        <v>1140</v>
      </c>
      <c r="L355" s="8">
        <v>25080</v>
      </c>
      <c r="M355" s="8" t="str">
        <f t="shared" si="43"/>
        <v>Maintain</v>
      </c>
      <c r="N355" s="8" t="str">
        <f t="shared" si="44"/>
        <v>Ineligible</v>
      </c>
      <c r="O355" s="8" t="str">
        <f t="shared" si="45"/>
        <v>Ineligible</v>
      </c>
      <c r="P355">
        <v>5</v>
      </c>
      <c r="Q355" s="9">
        <f t="shared" si="40"/>
        <v>0.05</v>
      </c>
      <c r="R355" s="8">
        <v>1254</v>
      </c>
      <c r="S355">
        <v>23826</v>
      </c>
      <c r="T355" s="1">
        <v>45810</v>
      </c>
      <c r="U355" t="s">
        <v>784</v>
      </c>
      <c r="V355" t="s">
        <v>853</v>
      </c>
      <c r="W355">
        <v>4.5999999999999996</v>
      </c>
      <c r="X355" t="str">
        <f t="shared" si="46"/>
        <v>High</v>
      </c>
      <c r="Y355" t="s">
        <v>1226</v>
      </c>
    </row>
    <row r="356" spans="1:25" x14ac:dyDescent="0.35">
      <c r="A356" t="s">
        <v>376</v>
      </c>
      <c r="B356" t="s">
        <v>750</v>
      </c>
      <c r="C356" t="s">
        <v>769</v>
      </c>
      <c r="D356" t="s">
        <v>772</v>
      </c>
      <c r="E356" s="1">
        <v>45708</v>
      </c>
      <c r="F356" t="s">
        <v>776</v>
      </c>
      <c r="G356">
        <v>35</v>
      </c>
      <c r="H356" t="str">
        <f t="shared" si="41"/>
        <v>High Sales</v>
      </c>
      <c r="I356" t="str">
        <f t="shared" si="42"/>
        <v>Above Average</v>
      </c>
      <c r="J356" t="str">
        <f t="shared" si="47"/>
        <v>Poor Peformer</v>
      </c>
      <c r="K356" s="8">
        <v>768</v>
      </c>
      <c r="L356" s="8">
        <v>26880</v>
      </c>
      <c r="M356" s="8" t="str">
        <f t="shared" si="43"/>
        <v>Maintain</v>
      </c>
      <c r="N356" s="8" t="str">
        <f t="shared" si="44"/>
        <v>Ineligible</v>
      </c>
      <c r="O356" s="8" t="str">
        <f t="shared" si="45"/>
        <v>Ineligible</v>
      </c>
      <c r="P356">
        <v>0</v>
      </c>
      <c r="Q356" s="9">
        <f t="shared" si="40"/>
        <v>0</v>
      </c>
      <c r="R356" s="8">
        <v>0</v>
      </c>
      <c r="S356">
        <v>26880</v>
      </c>
      <c r="T356" s="1">
        <v>45774</v>
      </c>
      <c r="U356" t="s">
        <v>783</v>
      </c>
      <c r="V356" t="s">
        <v>1144</v>
      </c>
      <c r="W356">
        <v>3.1</v>
      </c>
      <c r="X356" t="str">
        <f t="shared" si="46"/>
        <v>High</v>
      </c>
      <c r="Y356" t="s">
        <v>1518</v>
      </c>
    </row>
    <row r="357" spans="1:25" x14ac:dyDescent="0.35">
      <c r="A357" t="s">
        <v>187</v>
      </c>
      <c r="B357" t="s">
        <v>561</v>
      </c>
      <c r="C357" t="s">
        <v>768</v>
      </c>
      <c r="D357" t="s">
        <v>775</v>
      </c>
      <c r="E357" s="1">
        <v>45714</v>
      </c>
      <c r="F357" t="s">
        <v>779</v>
      </c>
      <c r="G357">
        <v>40</v>
      </c>
      <c r="H357" t="str">
        <f t="shared" si="41"/>
        <v>High Sales</v>
      </c>
      <c r="I357" t="str">
        <f t="shared" si="42"/>
        <v>Above Average</v>
      </c>
      <c r="J357" t="str">
        <f t="shared" si="47"/>
        <v>Poor Peformer</v>
      </c>
      <c r="K357" s="8">
        <v>582</v>
      </c>
      <c r="L357" s="8">
        <v>23280</v>
      </c>
      <c r="M357" s="8" t="str">
        <f t="shared" si="43"/>
        <v>Maintain</v>
      </c>
      <c r="N357" s="8" t="str">
        <f t="shared" si="44"/>
        <v>Ineligible</v>
      </c>
      <c r="O357" s="8" t="str">
        <f t="shared" si="45"/>
        <v>Ineligible</v>
      </c>
      <c r="P357">
        <v>10</v>
      </c>
      <c r="Q357" s="9">
        <f t="shared" si="40"/>
        <v>0.1</v>
      </c>
      <c r="R357" s="8">
        <v>2328</v>
      </c>
      <c r="S357">
        <v>20952</v>
      </c>
      <c r="T357" s="1">
        <v>45605</v>
      </c>
      <c r="U357" t="s">
        <v>785</v>
      </c>
      <c r="V357" t="s">
        <v>956</v>
      </c>
      <c r="W357">
        <v>1.2</v>
      </c>
      <c r="X357" t="str">
        <f t="shared" si="46"/>
        <v>Low</v>
      </c>
      <c r="Y357" t="s">
        <v>1329</v>
      </c>
    </row>
    <row r="358" spans="1:25" x14ac:dyDescent="0.35">
      <c r="A358" t="s">
        <v>282</v>
      </c>
      <c r="B358" t="s">
        <v>656</v>
      </c>
      <c r="C358" t="s">
        <v>768</v>
      </c>
      <c r="D358" t="s">
        <v>774</v>
      </c>
      <c r="E358" s="1">
        <v>45717</v>
      </c>
      <c r="F358" t="s">
        <v>776</v>
      </c>
      <c r="G358">
        <v>30</v>
      </c>
      <c r="H358" t="str">
        <f t="shared" si="41"/>
        <v>High Sales</v>
      </c>
      <c r="I358" t="str">
        <f t="shared" si="42"/>
        <v>Above Average</v>
      </c>
      <c r="J358" t="str">
        <f t="shared" si="47"/>
        <v>Average Peformer</v>
      </c>
      <c r="K358" s="8">
        <v>713</v>
      </c>
      <c r="L358" s="8">
        <v>21390</v>
      </c>
      <c r="M358" s="8" t="str">
        <f t="shared" si="43"/>
        <v>Maintain</v>
      </c>
      <c r="N358" s="8" t="str">
        <f t="shared" si="44"/>
        <v>Ineligible</v>
      </c>
      <c r="O358" s="8" t="str">
        <f t="shared" si="45"/>
        <v>Ineligible</v>
      </c>
      <c r="P358">
        <v>0</v>
      </c>
      <c r="Q358" s="9">
        <f t="shared" si="40"/>
        <v>0</v>
      </c>
      <c r="R358" s="8">
        <v>0</v>
      </c>
      <c r="S358">
        <v>21390</v>
      </c>
      <c r="T358" s="1">
        <v>45651</v>
      </c>
      <c r="U358" t="s">
        <v>785</v>
      </c>
      <c r="V358" t="s">
        <v>1050</v>
      </c>
      <c r="W358">
        <v>2.4</v>
      </c>
      <c r="X358" t="str">
        <f t="shared" si="46"/>
        <v>Low</v>
      </c>
      <c r="Y358" t="s">
        <v>1424</v>
      </c>
    </row>
    <row r="359" spans="1:25" x14ac:dyDescent="0.35">
      <c r="A359" t="s">
        <v>119</v>
      </c>
      <c r="B359" t="s">
        <v>493</v>
      </c>
      <c r="C359" t="s">
        <v>765</v>
      </c>
      <c r="D359" t="s">
        <v>771</v>
      </c>
      <c r="E359" s="1">
        <v>45724</v>
      </c>
      <c r="F359" t="s">
        <v>779</v>
      </c>
      <c r="G359">
        <v>41</v>
      </c>
      <c r="H359" t="str">
        <f t="shared" si="41"/>
        <v>High Sales</v>
      </c>
      <c r="I359" t="str">
        <f t="shared" si="42"/>
        <v>Above Average</v>
      </c>
      <c r="J359" t="str">
        <f t="shared" si="47"/>
        <v>Average Peformer</v>
      </c>
      <c r="K359" s="8">
        <v>1384</v>
      </c>
      <c r="L359" s="8">
        <v>56744</v>
      </c>
      <c r="M359" s="8" t="str">
        <f t="shared" si="43"/>
        <v>Maintain</v>
      </c>
      <c r="N359" s="8" t="str">
        <f t="shared" si="44"/>
        <v>Eligible</v>
      </c>
      <c r="O359" s="8" t="str">
        <f t="shared" si="45"/>
        <v>Eligible</v>
      </c>
      <c r="P359">
        <v>15</v>
      </c>
      <c r="Q359" s="9">
        <f t="shared" si="40"/>
        <v>0.15</v>
      </c>
      <c r="R359" s="8">
        <v>8511.6</v>
      </c>
      <c r="S359">
        <v>48232.4</v>
      </c>
      <c r="T359" s="1">
        <v>45575</v>
      </c>
      <c r="U359" t="s">
        <v>784</v>
      </c>
      <c r="V359" t="s">
        <v>888</v>
      </c>
      <c r="W359">
        <v>1.9</v>
      </c>
      <c r="X359" t="str">
        <f t="shared" si="46"/>
        <v>Low</v>
      </c>
      <c r="Y359" t="s">
        <v>1261</v>
      </c>
    </row>
    <row r="360" spans="1:25" x14ac:dyDescent="0.35">
      <c r="A360" t="s">
        <v>305</v>
      </c>
      <c r="B360" t="s">
        <v>679</v>
      </c>
      <c r="C360" t="s">
        <v>766</v>
      </c>
      <c r="D360" t="s">
        <v>774</v>
      </c>
      <c r="E360" s="1">
        <v>45725</v>
      </c>
      <c r="F360" t="s">
        <v>779</v>
      </c>
      <c r="G360">
        <v>20</v>
      </c>
      <c r="H360" t="str">
        <f t="shared" si="41"/>
        <v>Average Sales</v>
      </c>
      <c r="I360" t="str">
        <f t="shared" si="42"/>
        <v>Below Average</v>
      </c>
      <c r="J360" t="str">
        <f t="shared" si="47"/>
        <v>Average Peformer</v>
      </c>
      <c r="K360" s="8">
        <v>261</v>
      </c>
      <c r="L360" s="8">
        <v>5220</v>
      </c>
      <c r="M360" s="8" t="str">
        <f t="shared" si="43"/>
        <v>Maintain</v>
      </c>
      <c r="N360" s="8" t="str">
        <f t="shared" si="44"/>
        <v>Ineligible</v>
      </c>
      <c r="O360" s="8" t="str">
        <f t="shared" si="45"/>
        <v>Ineligible</v>
      </c>
      <c r="P360">
        <v>5</v>
      </c>
      <c r="Q360" s="9">
        <f t="shared" si="40"/>
        <v>0.05</v>
      </c>
      <c r="R360" s="8">
        <v>261</v>
      </c>
      <c r="S360">
        <v>4959</v>
      </c>
      <c r="T360" s="1">
        <v>45630</v>
      </c>
      <c r="U360" t="s">
        <v>783</v>
      </c>
      <c r="V360" t="s">
        <v>1073</v>
      </c>
      <c r="W360">
        <v>3.6</v>
      </c>
      <c r="X360" t="str">
        <f t="shared" si="46"/>
        <v>High</v>
      </c>
      <c r="Y360" t="s">
        <v>1447</v>
      </c>
    </row>
    <row r="361" spans="1:25" x14ac:dyDescent="0.35">
      <c r="A361" t="s">
        <v>63</v>
      </c>
      <c r="B361" t="s">
        <v>437</v>
      </c>
      <c r="C361" t="s">
        <v>768</v>
      </c>
      <c r="D361" t="s">
        <v>775</v>
      </c>
      <c r="E361" s="1">
        <v>45726</v>
      </c>
      <c r="F361" t="s">
        <v>777</v>
      </c>
      <c r="G361">
        <v>32</v>
      </c>
      <c r="H361" t="str">
        <f t="shared" si="41"/>
        <v>High Sales</v>
      </c>
      <c r="I361" t="str">
        <f t="shared" si="42"/>
        <v>Above Average</v>
      </c>
      <c r="J361" t="str">
        <f t="shared" si="47"/>
        <v>Average Peformer</v>
      </c>
      <c r="K361" s="8">
        <v>432</v>
      </c>
      <c r="L361" s="8">
        <v>13824</v>
      </c>
      <c r="M361" s="8" t="str">
        <f t="shared" si="43"/>
        <v>Maintain</v>
      </c>
      <c r="N361" s="8" t="str">
        <f t="shared" si="44"/>
        <v>Ineligible</v>
      </c>
      <c r="O361" s="8" t="str">
        <f t="shared" si="45"/>
        <v>Ineligible</v>
      </c>
      <c r="P361">
        <v>15</v>
      </c>
      <c r="Q361" s="9">
        <f t="shared" si="40"/>
        <v>0.15</v>
      </c>
      <c r="R361" s="8">
        <v>2073.6</v>
      </c>
      <c r="S361">
        <v>11750.4</v>
      </c>
      <c r="T361" s="1">
        <v>45589</v>
      </c>
      <c r="U361" t="s">
        <v>784</v>
      </c>
      <c r="V361" t="s">
        <v>832</v>
      </c>
      <c r="W361">
        <v>4.3</v>
      </c>
      <c r="X361" t="str">
        <f t="shared" si="46"/>
        <v>High</v>
      </c>
      <c r="Y361" t="s">
        <v>1205</v>
      </c>
    </row>
    <row r="362" spans="1:25" x14ac:dyDescent="0.35">
      <c r="A362" t="s">
        <v>289</v>
      </c>
      <c r="B362" t="s">
        <v>663</v>
      </c>
      <c r="C362" t="s">
        <v>770</v>
      </c>
      <c r="D362" t="s">
        <v>775</v>
      </c>
      <c r="E362" s="1">
        <v>45736</v>
      </c>
      <c r="F362" t="s">
        <v>776</v>
      </c>
      <c r="G362">
        <v>21</v>
      </c>
      <c r="H362" t="str">
        <f t="shared" si="41"/>
        <v>Average Sales</v>
      </c>
      <c r="I362" t="str">
        <f t="shared" si="42"/>
        <v>Below Average</v>
      </c>
      <c r="J362" t="str">
        <f t="shared" si="47"/>
        <v>Average Peformer</v>
      </c>
      <c r="K362" s="8">
        <v>990</v>
      </c>
      <c r="L362" s="8">
        <v>20790</v>
      </c>
      <c r="M362" s="8" t="str">
        <f t="shared" si="43"/>
        <v>Maintain</v>
      </c>
      <c r="N362" s="8" t="str">
        <f t="shared" si="44"/>
        <v>Ineligible</v>
      </c>
      <c r="O362" s="8" t="str">
        <f t="shared" si="45"/>
        <v>Ineligible</v>
      </c>
      <c r="P362">
        <v>15</v>
      </c>
      <c r="Q362" s="9">
        <f t="shared" si="40"/>
        <v>0.15</v>
      </c>
      <c r="R362" s="8">
        <v>3118.5</v>
      </c>
      <c r="S362">
        <v>17671.5</v>
      </c>
      <c r="T362" s="1">
        <v>45496</v>
      </c>
      <c r="U362" t="s">
        <v>784</v>
      </c>
      <c r="V362" t="s">
        <v>1057</v>
      </c>
      <c r="W362">
        <v>3</v>
      </c>
      <c r="X362" t="str">
        <f t="shared" si="46"/>
        <v>Low</v>
      </c>
      <c r="Y362" t="s">
        <v>1431</v>
      </c>
    </row>
    <row r="363" spans="1:25" x14ac:dyDescent="0.35">
      <c r="A363" t="s">
        <v>288</v>
      </c>
      <c r="B363" t="s">
        <v>662</v>
      </c>
      <c r="C363" t="s">
        <v>767</v>
      </c>
      <c r="D363" t="s">
        <v>775</v>
      </c>
      <c r="E363" s="1">
        <v>45743</v>
      </c>
      <c r="F363" t="s">
        <v>782</v>
      </c>
      <c r="G363">
        <v>27</v>
      </c>
      <c r="H363" t="str">
        <f t="shared" si="41"/>
        <v>Average Sales</v>
      </c>
      <c r="I363" t="str">
        <f t="shared" si="42"/>
        <v>Above Average</v>
      </c>
      <c r="J363" t="str">
        <f t="shared" si="47"/>
        <v>Poor Peformer</v>
      </c>
      <c r="K363" s="8">
        <v>744</v>
      </c>
      <c r="L363" s="8">
        <v>20088</v>
      </c>
      <c r="M363" s="8" t="str">
        <f t="shared" si="43"/>
        <v>Maintain</v>
      </c>
      <c r="N363" s="8" t="str">
        <f t="shared" si="44"/>
        <v>Ineligible</v>
      </c>
      <c r="O363" s="8" t="str">
        <f t="shared" si="45"/>
        <v>Ineligible</v>
      </c>
      <c r="P363">
        <v>0</v>
      </c>
      <c r="Q363" s="9">
        <f t="shared" si="40"/>
        <v>0</v>
      </c>
      <c r="R363" s="8">
        <v>0</v>
      </c>
      <c r="S363">
        <v>20088</v>
      </c>
      <c r="T363" s="1">
        <v>45747</v>
      </c>
      <c r="U363" t="s">
        <v>784</v>
      </c>
      <c r="V363" t="s">
        <v>1056</v>
      </c>
      <c r="W363">
        <v>1.5</v>
      </c>
      <c r="X363" t="str">
        <f t="shared" si="46"/>
        <v>Low</v>
      </c>
      <c r="Y363" t="s">
        <v>1430</v>
      </c>
    </row>
    <row r="364" spans="1:25" x14ac:dyDescent="0.35">
      <c r="A364" t="s">
        <v>280</v>
      </c>
      <c r="B364" t="s">
        <v>654</v>
      </c>
      <c r="C364" t="s">
        <v>767</v>
      </c>
      <c r="D364" t="s">
        <v>775</v>
      </c>
      <c r="E364" s="1">
        <v>45747</v>
      </c>
      <c r="F364" t="s">
        <v>781</v>
      </c>
      <c r="G364">
        <v>11</v>
      </c>
      <c r="H364" t="str">
        <f t="shared" si="41"/>
        <v>Low Sales</v>
      </c>
      <c r="I364" t="str">
        <f t="shared" si="42"/>
        <v>Below Average</v>
      </c>
      <c r="J364" t="str">
        <f t="shared" si="47"/>
        <v>Poor Peformer</v>
      </c>
      <c r="K364" s="8">
        <v>176</v>
      </c>
      <c r="L364" s="8">
        <v>1936</v>
      </c>
      <c r="M364" s="8" t="str">
        <f t="shared" si="43"/>
        <v>Maintain</v>
      </c>
      <c r="N364" s="8" t="str">
        <f t="shared" si="44"/>
        <v>Ineligible</v>
      </c>
      <c r="O364" s="8" t="str">
        <f t="shared" si="45"/>
        <v>Ineligible</v>
      </c>
      <c r="P364">
        <v>15</v>
      </c>
      <c r="Q364" s="9">
        <f t="shared" si="40"/>
        <v>0.15</v>
      </c>
      <c r="R364" s="8">
        <v>290.39999999999998</v>
      </c>
      <c r="S364">
        <v>1645.6</v>
      </c>
      <c r="T364" s="1">
        <v>45677</v>
      </c>
      <c r="U364" t="s">
        <v>783</v>
      </c>
      <c r="V364" t="s">
        <v>1048</v>
      </c>
      <c r="W364">
        <v>2.9</v>
      </c>
      <c r="X364" t="str">
        <f t="shared" si="46"/>
        <v>Low</v>
      </c>
      <c r="Y364" t="s">
        <v>1422</v>
      </c>
    </row>
    <row r="365" spans="1:25" x14ac:dyDescent="0.35">
      <c r="A365" t="s">
        <v>254</v>
      </c>
      <c r="B365" t="s">
        <v>628</v>
      </c>
      <c r="C365" t="s">
        <v>769</v>
      </c>
      <c r="D365" t="s">
        <v>772</v>
      </c>
      <c r="E365" s="1">
        <v>45762</v>
      </c>
      <c r="F365" t="s">
        <v>776</v>
      </c>
      <c r="G365">
        <v>20</v>
      </c>
      <c r="H365" t="str">
        <f t="shared" si="41"/>
        <v>Average Sales</v>
      </c>
      <c r="I365" t="str">
        <f t="shared" si="42"/>
        <v>Below Average</v>
      </c>
      <c r="J365" t="str">
        <f t="shared" si="47"/>
        <v>Average Peformer</v>
      </c>
      <c r="K365" s="8">
        <v>370</v>
      </c>
      <c r="L365" s="8">
        <v>7400</v>
      </c>
      <c r="M365" s="8" t="str">
        <f t="shared" si="43"/>
        <v>Maintain</v>
      </c>
      <c r="N365" s="8" t="str">
        <f t="shared" si="44"/>
        <v>Ineligible</v>
      </c>
      <c r="O365" s="8" t="str">
        <f t="shared" si="45"/>
        <v>Ineligible</v>
      </c>
      <c r="P365">
        <v>20</v>
      </c>
      <c r="Q365" s="9">
        <f t="shared" si="40"/>
        <v>0.2</v>
      </c>
      <c r="R365" s="8">
        <v>1480</v>
      </c>
      <c r="S365">
        <v>5920</v>
      </c>
      <c r="T365" s="1">
        <v>45530</v>
      </c>
      <c r="U365" t="s">
        <v>783</v>
      </c>
      <c r="V365" t="s">
        <v>1022</v>
      </c>
      <c r="W365">
        <v>4.5</v>
      </c>
      <c r="X365" t="str">
        <f t="shared" si="46"/>
        <v>High</v>
      </c>
      <c r="Y365" t="s">
        <v>1396</v>
      </c>
    </row>
    <row r="366" spans="1:25" x14ac:dyDescent="0.35">
      <c r="A366" t="s">
        <v>291</v>
      </c>
      <c r="B366" t="s">
        <v>665</v>
      </c>
      <c r="C366" t="s">
        <v>770</v>
      </c>
      <c r="D366" t="s">
        <v>774</v>
      </c>
      <c r="E366" s="1">
        <v>45766</v>
      </c>
      <c r="F366" t="s">
        <v>778</v>
      </c>
      <c r="G366">
        <v>28</v>
      </c>
      <c r="H366" t="str">
        <f t="shared" si="41"/>
        <v>Average Sales</v>
      </c>
      <c r="I366" t="str">
        <f t="shared" si="42"/>
        <v>Above Average</v>
      </c>
      <c r="J366" t="str">
        <f t="shared" si="47"/>
        <v>Average Peformer</v>
      </c>
      <c r="K366" s="8">
        <v>569</v>
      </c>
      <c r="L366" s="8">
        <v>15932</v>
      </c>
      <c r="M366" s="8" t="str">
        <f t="shared" si="43"/>
        <v>Maintain</v>
      </c>
      <c r="N366" s="8" t="str">
        <f t="shared" si="44"/>
        <v>Ineligible</v>
      </c>
      <c r="O366" s="8" t="str">
        <f t="shared" si="45"/>
        <v>Ineligible</v>
      </c>
      <c r="P366">
        <v>0</v>
      </c>
      <c r="Q366" s="9">
        <f t="shared" si="40"/>
        <v>0</v>
      </c>
      <c r="R366" s="8">
        <v>0</v>
      </c>
      <c r="S366">
        <v>15932</v>
      </c>
      <c r="T366" s="1">
        <v>45705</v>
      </c>
      <c r="U366" t="s">
        <v>783</v>
      </c>
      <c r="V366" t="s">
        <v>1059</v>
      </c>
      <c r="W366">
        <v>2.7</v>
      </c>
      <c r="X366" t="str">
        <f t="shared" si="46"/>
        <v>Low</v>
      </c>
      <c r="Y366" t="s">
        <v>1433</v>
      </c>
    </row>
    <row r="367" spans="1:25" x14ac:dyDescent="0.35">
      <c r="A367" t="s">
        <v>235</v>
      </c>
      <c r="B367" t="s">
        <v>609</v>
      </c>
      <c r="C367" t="s">
        <v>766</v>
      </c>
      <c r="D367" t="s">
        <v>774</v>
      </c>
      <c r="E367" s="1">
        <v>45772</v>
      </c>
      <c r="F367" t="s">
        <v>778</v>
      </c>
      <c r="G367">
        <v>20</v>
      </c>
      <c r="H367" t="str">
        <f t="shared" si="41"/>
        <v>Average Sales</v>
      </c>
      <c r="I367" t="str">
        <f t="shared" si="42"/>
        <v>Below Average</v>
      </c>
      <c r="J367" t="str">
        <f t="shared" si="47"/>
        <v>Average Peformer</v>
      </c>
      <c r="K367" s="8">
        <v>845</v>
      </c>
      <c r="L367" s="8">
        <v>16900</v>
      </c>
      <c r="M367" s="8" t="str">
        <f t="shared" si="43"/>
        <v>Maintain</v>
      </c>
      <c r="N367" s="8" t="str">
        <f t="shared" si="44"/>
        <v>Ineligible</v>
      </c>
      <c r="O367" s="8" t="str">
        <f t="shared" si="45"/>
        <v>Ineligible</v>
      </c>
      <c r="P367">
        <v>5</v>
      </c>
      <c r="Q367" s="9">
        <f t="shared" si="40"/>
        <v>0.05</v>
      </c>
      <c r="R367" s="8">
        <v>845</v>
      </c>
      <c r="S367">
        <v>16055</v>
      </c>
      <c r="T367" s="1">
        <v>45625</v>
      </c>
      <c r="U367" t="s">
        <v>785</v>
      </c>
      <c r="V367" t="s">
        <v>1004</v>
      </c>
      <c r="W367">
        <v>4.0999999999999996</v>
      </c>
      <c r="X367" t="str">
        <f t="shared" si="46"/>
        <v>High</v>
      </c>
      <c r="Y367" t="s">
        <v>1377</v>
      </c>
    </row>
    <row r="368" spans="1:25" x14ac:dyDescent="0.35">
      <c r="A368" t="s">
        <v>194</v>
      </c>
      <c r="B368" t="s">
        <v>568</v>
      </c>
      <c r="C368" t="s">
        <v>765</v>
      </c>
      <c r="D368" t="s">
        <v>773</v>
      </c>
      <c r="E368" s="1">
        <v>45775</v>
      </c>
      <c r="F368" t="s">
        <v>782</v>
      </c>
      <c r="G368">
        <v>10</v>
      </c>
      <c r="H368" t="str">
        <f t="shared" si="41"/>
        <v>Low Sales</v>
      </c>
      <c r="I368" t="str">
        <f t="shared" si="42"/>
        <v>Below Average</v>
      </c>
      <c r="J368" t="str">
        <f t="shared" si="47"/>
        <v>Average Peformer</v>
      </c>
      <c r="K368" s="8">
        <v>1128</v>
      </c>
      <c r="L368" s="8">
        <v>11280</v>
      </c>
      <c r="M368" s="8" t="str">
        <f t="shared" si="43"/>
        <v>Maintain</v>
      </c>
      <c r="N368" s="8" t="str">
        <f t="shared" si="44"/>
        <v>Ineligible</v>
      </c>
      <c r="O368" s="8" t="str">
        <f t="shared" si="45"/>
        <v>Ineligible</v>
      </c>
      <c r="P368">
        <v>15</v>
      </c>
      <c r="Q368" s="9">
        <f t="shared" si="40"/>
        <v>0.15</v>
      </c>
      <c r="R368" s="8">
        <v>1692</v>
      </c>
      <c r="S368">
        <v>9588</v>
      </c>
      <c r="T368" s="1">
        <v>45486</v>
      </c>
      <c r="U368" t="s">
        <v>785</v>
      </c>
      <c r="V368" t="s">
        <v>963</v>
      </c>
      <c r="W368">
        <v>3.3</v>
      </c>
      <c r="X368" t="str">
        <f t="shared" si="46"/>
        <v>High</v>
      </c>
      <c r="Y368" t="s">
        <v>1336</v>
      </c>
    </row>
    <row r="369" spans="1:25" x14ac:dyDescent="0.35">
      <c r="A369" t="s">
        <v>26</v>
      </c>
      <c r="B369" t="s">
        <v>400</v>
      </c>
      <c r="C369" t="s">
        <v>767</v>
      </c>
      <c r="D369" t="s">
        <v>772</v>
      </c>
      <c r="E369" s="1">
        <v>45779</v>
      </c>
      <c r="F369" t="s">
        <v>780</v>
      </c>
      <c r="G369">
        <v>37</v>
      </c>
      <c r="H369" t="str">
        <f t="shared" si="41"/>
        <v>High Sales</v>
      </c>
      <c r="I369" t="str">
        <f t="shared" si="42"/>
        <v>Above Average</v>
      </c>
      <c r="J369" t="str">
        <f t="shared" si="47"/>
        <v>Average Peformer</v>
      </c>
      <c r="K369" s="8">
        <v>866</v>
      </c>
      <c r="L369" s="8">
        <v>32042</v>
      </c>
      <c r="M369" s="8" t="str">
        <f t="shared" si="43"/>
        <v>Maintain</v>
      </c>
      <c r="N369" s="8" t="str">
        <f t="shared" si="44"/>
        <v>Ineligible</v>
      </c>
      <c r="O369" s="8" t="str">
        <f t="shared" si="45"/>
        <v>Ineligible</v>
      </c>
      <c r="P369">
        <v>10</v>
      </c>
      <c r="Q369" s="9">
        <f t="shared" si="40"/>
        <v>0.1</v>
      </c>
      <c r="R369" s="8">
        <v>3204.2</v>
      </c>
      <c r="S369">
        <v>28837.8</v>
      </c>
      <c r="T369" s="1">
        <v>45720</v>
      </c>
      <c r="U369" t="s">
        <v>784</v>
      </c>
      <c r="V369" t="s">
        <v>795</v>
      </c>
      <c r="W369">
        <v>4.7</v>
      </c>
      <c r="X369" t="str">
        <f t="shared" si="46"/>
        <v>High</v>
      </c>
      <c r="Y369" t="s">
        <v>1168</v>
      </c>
    </row>
    <row r="370" spans="1:25" x14ac:dyDescent="0.35">
      <c r="A370" t="s">
        <v>353</v>
      </c>
      <c r="B370" t="s">
        <v>727</v>
      </c>
      <c r="C370" t="s">
        <v>770</v>
      </c>
      <c r="D370" t="s">
        <v>774</v>
      </c>
      <c r="E370" s="1">
        <v>45780</v>
      </c>
      <c r="F370" t="s">
        <v>780</v>
      </c>
      <c r="G370">
        <v>3</v>
      </c>
      <c r="H370" t="str">
        <f t="shared" si="41"/>
        <v>Low Sales</v>
      </c>
      <c r="I370" t="str">
        <f t="shared" si="42"/>
        <v>Below Average</v>
      </c>
      <c r="J370" t="str">
        <f t="shared" si="47"/>
        <v>Average Peformer</v>
      </c>
      <c r="K370" s="8">
        <v>579</v>
      </c>
      <c r="L370" s="8">
        <v>1737</v>
      </c>
      <c r="M370" s="8" t="str">
        <f t="shared" si="43"/>
        <v>Redundant</v>
      </c>
      <c r="N370" s="8" t="str">
        <f t="shared" si="44"/>
        <v>Ineligible</v>
      </c>
      <c r="O370" s="8" t="str">
        <f t="shared" si="45"/>
        <v>Ineligible</v>
      </c>
      <c r="P370">
        <v>5</v>
      </c>
      <c r="Q370" s="9">
        <f t="shared" si="40"/>
        <v>0.05</v>
      </c>
      <c r="R370" s="8">
        <v>86.85</v>
      </c>
      <c r="S370">
        <v>1650.15</v>
      </c>
      <c r="T370" s="1">
        <v>45727</v>
      </c>
      <c r="U370" t="s">
        <v>783</v>
      </c>
      <c r="V370" t="s">
        <v>1121</v>
      </c>
      <c r="W370">
        <v>2.2999999999999998</v>
      </c>
      <c r="X370" t="str">
        <f t="shared" si="46"/>
        <v>Low</v>
      </c>
      <c r="Y370" t="s">
        <v>1495</v>
      </c>
    </row>
    <row r="371" spans="1:25" x14ac:dyDescent="0.35">
      <c r="A371" t="s">
        <v>205</v>
      </c>
      <c r="B371" t="s">
        <v>579</v>
      </c>
      <c r="C371" t="s">
        <v>765</v>
      </c>
      <c r="D371" t="s">
        <v>771</v>
      </c>
      <c r="E371" s="1">
        <v>45796</v>
      </c>
      <c r="F371" t="s">
        <v>776</v>
      </c>
      <c r="G371">
        <v>38</v>
      </c>
      <c r="H371" t="str">
        <f t="shared" si="41"/>
        <v>High Sales</v>
      </c>
      <c r="I371" t="str">
        <f t="shared" si="42"/>
        <v>Above Average</v>
      </c>
      <c r="J371" t="str">
        <f t="shared" si="47"/>
        <v>High Peformer</v>
      </c>
      <c r="K371" s="8">
        <v>954</v>
      </c>
      <c r="L371" s="8">
        <v>36252</v>
      </c>
      <c r="M371" s="8" t="str">
        <f t="shared" si="43"/>
        <v>Maintain</v>
      </c>
      <c r="N371" s="8" t="str">
        <f t="shared" si="44"/>
        <v>Ineligible</v>
      </c>
      <c r="O371" s="8" t="str">
        <f t="shared" si="45"/>
        <v>Ineligible</v>
      </c>
      <c r="P371">
        <v>20</v>
      </c>
      <c r="Q371" s="9">
        <f t="shared" si="40"/>
        <v>0.2</v>
      </c>
      <c r="R371" s="8">
        <v>7250.4</v>
      </c>
      <c r="S371">
        <v>29001.599999999999</v>
      </c>
      <c r="T371" s="1">
        <v>45593</v>
      </c>
      <c r="U371" t="s">
        <v>783</v>
      </c>
      <c r="V371" t="s">
        <v>974</v>
      </c>
      <c r="W371">
        <v>5</v>
      </c>
      <c r="X371" t="str">
        <f t="shared" si="46"/>
        <v>High</v>
      </c>
      <c r="Y371" t="s">
        <v>1347</v>
      </c>
    </row>
    <row r="372" spans="1:25" x14ac:dyDescent="0.35">
      <c r="A372" t="s">
        <v>110</v>
      </c>
      <c r="B372" t="s">
        <v>484</v>
      </c>
      <c r="C372" t="s">
        <v>766</v>
      </c>
      <c r="D372" t="s">
        <v>773</v>
      </c>
      <c r="E372" s="1">
        <v>45798</v>
      </c>
      <c r="F372" t="s">
        <v>779</v>
      </c>
      <c r="G372">
        <v>27</v>
      </c>
      <c r="H372" t="str">
        <f t="shared" si="41"/>
        <v>Average Sales</v>
      </c>
      <c r="I372" t="str">
        <f t="shared" si="42"/>
        <v>Above Average</v>
      </c>
      <c r="J372" t="str">
        <f t="shared" si="47"/>
        <v>Average Peformer</v>
      </c>
      <c r="K372" s="8">
        <v>708</v>
      </c>
      <c r="L372" s="8">
        <v>19116</v>
      </c>
      <c r="M372" s="8" t="str">
        <f t="shared" si="43"/>
        <v>Maintain</v>
      </c>
      <c r="N372" s="8" t="str">
        <f t="shared" si="44"/>
        <v>Ineligible</v>
      </c>
      <c r="O372" s="8" t="str">
        <f t="shared" si="45"/>
        <v>Ineligible</v>
      </c>
      <c r="P372">
        <v>10</v>
      </c>
      <c r="Q372" s="9">
        <f t="shared" si="40"/>
        <v>0.1</v>
      </c>
      <c r="R372" s="8">
        <v>1911.6</v>
      </c>
      <c r="S372">
        <v>17204.400000000001</v>
      </c>
      <c r="T372" s="1">
        <v>45657</v>
      </c>
      <c r="U372" t="s">
        <v>785</v>
      </c>
      <c r="V372" t="s">
        <v>879</v>
      </c>
      <c r="W372">
        <v>1.7</v>
      </c>
      <c r="X372" t="str">
        <f t="shared" si="46"/>
        <v>Low</v>
      </c>
      <c r="Y372" t="s">
        <v>1252</v>
      </c>
    </row>
    <row r="373" spans="1:25" x14ac:dyDescent="0.35">
      <c r="A373" t="s">
        <v>67</v>
      </c>
      <c r="B373" t="s">
        <v>441</v>
      </c>
      <c r="C373" t="s">
        <v>767</v>
      </c>
      <c r="D373" t="s">
        <v>774</v>
      </c>
      <c r="E373" s="1">
        <v>45801</v>
      </c>
      <c r="F373" t="s">
        <v>778</v>
      </c>
      <c r="G373">
        <v>20</v>
      </c>
      <c r="H373" t="str">
        <f t="shared" si="41"/>
        <v>Average Sales</v>
      </c>
      <c r="I373" t="str">
        <f t="shared" si="42"/>
        <v>Below Average</v>
      </c>
      <c r="J373" t="str">
        <f t="shared" si="47"/>
        <v>Average Peformer</v>
      </c>
      <c r="K373" s="8">
        <v>900</v>
      </c>
      <c r="L373" s="8">
        <v>18000</v>
      </c>
      <c r="M373" s="8" t="str">
        <f t="shared" si="43"/>
        <v>Maintain</v>
      </c>
      <c r="N373" s="8" t="str">
        <f t="shared" si="44"/>
        <v>Ineligible</v>
      </c>
      <c r="O373" s="8" t="str">
        <f t="shared" si="45"/>
        <v>Ineligible</v>
      </c>
      <c r="P373">
        <v>15</v>
      </c>
      <c r="Q373" s="9">
        <f t="shared" si="40"/>
        <v>0.15</v>
      </c>
      <c r="R373" s="8">
        <v>2700</v>
      </c>
      <c r="S373">
        <v>15300</v>
      </c>
      <c r="T373" s="1">
        <v>45726</v>
      </c>
      <c r="U373" t="s">
        <v>783</v>
      </c>
      <c r="V373" t="s">
        <v>836</v>
      </c>
      <c r="W373">
        <v>1.6</v>
      </c>
      <c r="X373" t="str">
        <f t="shared" si="46"/>
        <v>Low</v>
      </c>
      <c r="Y373" t="s">
        <v>1209</v>
      </c>
    </row>
    <row r="374" spans="1:25" x14ac:dyDescent="0.35">
      <c r="A374" t="s">
        <v>279</v>
      </c>
      <c r="B374" t="s">
        <v>653</v>
      </c>
      <c r="C374" t="s">
        <v>766</v>
      </c>
      <c r="D374" t="s">
        <v>771</v>
      </c>
      <c r="E374" s="1">
        <v>45804</v>
      </c>
      <c r="F374" t="s">
        <v>778</v>
      </c>
      <c r="G374">
        <v>26</v>
      </c>
      <c r="H374" t="str">
        <f t="shared" si="41"/>
        <v>Average Sales</v>
      </c>
      <c r="I374" t="str">
        <f t="shared" si="42"/>
        <v>Above Average</v>
      </c>
      <c r="J374" t="str">
        <f t="shared" si="47"/>
        <v>Average Peformer</v>
      </c>
      <c r="K374" s="8">
        <v>1348</v>
      </c>
      <c r="L374" s="8">
        <v>35048</v>
      </c>
      <c r="M374" s="8" t="str">
        <f t="shared" si="43"/>
        <v>Maintain</v>
      </c>
      <c r="N374" s="8" t="str">
        <f t="shared" si="44"/>
        <v>Ineligible</v>
      </c>
      <c r="O374" s="8" t="str">
        <f t="shared" si="45"/>
        <v>Ineligible</v>
      </c>
      <c r="P374">
        <v>5</v>
      </c>
      <c r="Q374" s="9">
        <f t="shared" si="40"/>
        <v>0.05</v>
      </c>
      <c r="R374" s="8">
        <v>1752.4</v>
      </c>
      <c r="S374">
        <v>33295.599999999999</v>
      </c>
      <c r="T374" s="1">
        <v>45772</v>
      </c>
      <c r="U374" t="s">
        <v>783</v>
      </c>
      <c r="V374" t="s">
        <v>1047</v>
      </c>
      <c r="W374">
        <v>4</v>
      </c>
      <c r="X374" t="str">
        <f t="shared" si="46"/>
        <v>High</v>
      </c>
      <c r="Y374" t="s">
        <v>1421</v>
      </c>
    </row>
    <row r="375" spans="1:25" x14ac:dyDescent="0.35">
      <c r="A375" t="s">
        <v>202</v>
      </c>
      <c r="B375" t="s">
        <v>576</v>
      </c>
      <c r="C375" t="s">
        <v>766</v>
      </c>
      <c r="D375" t="s">
        <v>772</v>
      </c>
      <c r="E375" s="1">
        <v>45808</v>
      </c>
      <c r="F375" t="s">
        <v>777</v>
      </c>
      <c r="G375">
        <v>3</v>
      </c>
      <c r="H375" t="str">
        <f t="shared" si="41"/>
        <v>Low Sales</v>
      </c>
      <c r="I375" t="str">
        <f t="shared" si="42"/>
        <v>Below Average</v>
      </c>
      <c r="J375" t="str">
        <f t="shared" si="47"/>
        <v>Poor Peformer</v>
      </c>
      <c r="K375" s="8">
        <v>996</v>
      </c>
      <c r="L375" s="8">
        <v>2988</v>
      </c>
      <c r="M375" s="8" t="str">
        <f t="shared" si="43"/>
        <v>Redundant</v>
      </c>
      <c r="N375" s="8" t="str">
        <f t="shared" si="44"/>
        <v>Ineligible</v>
      </c>
      <c r="O375" s="8" t="str">
        <f t="shared" si="45"/>
        <v>Ineligible</v>
      </c>
      <c r="P375">
        <v>0</v>
      </c>
      <c r="Q375" s="9">
        <f t="shared" si="40"/>
        <v>0</v>
      </c>
      <c r="R375" s="8">
        <v>0</v>
      </c>
      <c r="S375">
        <v>2988</v>
      </c>
      <c r="T375" s="1">
        <v>45605</v>
      </c>
      <c r="U375" t="s">
        <v>785</v>
      </c>
      <c r="V375" t="s">
        <v>971</v>
      </c>
      <c r="W375">
        <v>2.4</v>
      </c>
      <c r="X375" t="str">
        <f t="shared" si="46"/>
        <v>Low</v>
      </c>
      <c r="Y375" t="s">
        <v>1344</v>
      </c>
    </row>
    <row r="377" spans="1:25" x14ac:dyDescent="0.35">
      <c r="K377"/>
      <c r="L377"/>
      <c r="M377"/>
      <c r="N377"/>
      <c r="O377"/>
      <c r="R377"/>
    </row>
    <row r="378" spans="1:25" x14ac:dyDescent="0.35">
      <c r="K378"/>
      <c r="L378"/>
      <c r="M378"/>
      <c r="N378"/>
      <c r="O378"/>
      <c r="R378"/>
    </row>
    <row r="379" spans="1:25" x14ac:dyDescent="0.35">
      <c r="K379"/>
      <c r="L379"/>
      <c r="M379"/>
      <c r="N379"/>
      <c r="O379"/>
      <c r="R379"/>
    </row>
  </sheetData>
  <sortState xmlns:xlrd2="http://schemas.microsoft.com/office/spreadsheetml/2017/richdata2" ref="A2:Y378">
    <sortCondition ref="E1:E378"/>
  </sortState>
  <conditionalFormatting sqref="B1:B376 B380:B1048576">
    <cfRule type="containsText" dxfId="7" priority="3" operator="containsText" text="Austin Curtis">
      <formula>NOT(ISERROR(SEARCH("Austin Curtis",B1)))</formula>
    </cfRule>
  </conditionalFormatting>
  <conditionalFormatting sqref="G380:J1048576 G1:J376">
    <cfRule type="cellIs" dxfId="6" priority="6" operator="lessThan">
      <formula>5</formula>
    </cfRule>
    <cfRule type="cellIs" dxfId="5" priority="7" operator="greaterThan">
      <formula>15</formula>
    </cfRule>
  </conditionalFormatting>
  <conditionalFormatting sqref="L380:O1048576 L1:O3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{F02823E6-36BE-4F87-B101-80896AC522F4}</x14:id>
        </ext>
      </extLst>
    </cfRule>
  </conditionalFormatting>
  <conditionalFormatting sqref="R1:R376 R380:R1048576">
    <cfRule type="iconSet" priority="4">
      <iconSet iconSet="3ArrowsGray">
        <cfvo type="percent" val="0"/>
        <cfvo type="percent" val="33"/>
        <cfvo type="percent" val="67"/>
      </iconSet>
    </cfRule>
    <cfRule type="top10" dxfId="4" priority="5" percent="1" rank="10"/>
  </conditionalFormatting>
  <conditionalFormatting sqref="S1:S376 S380:S1048576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C1:C376 C380:C1048576" xr:uid="{92C67D40-C81B-467F-B013-6BBE99176C2F}">
      <formula1>"Logistics, IT, hr, Finance, Sales"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2823E6-36BE-4F87-B101-80896AC52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L380:O1048576 L1:O376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712-3899-47A1-8028-935AEF6ED415}">
  <dimension ref="A1:D8"/>
  <sheetViews>
    <sheetView workbookViewId="0">
      <selection activeCell="D9" sqref="D9"/>
    </sheetView>
  </sheetViews>
  <sheetFormatPr defaultRowHeight="14.5" x14ac:dyDescent="0.35"/>
  <cols>
    <col min="1" max="1" width="12.90625" bestFit="1" customWidth="1"/>
  </cols>
  <sheetData>
    <row r="1" spans="1:4" x14ac:dyDescent="0.35">
      <c r="A1" t="s">
        <v>1563</v>
      </c>
      <c r="B1" t="s">
        <v>1567</v>
      </c>
      <c r="C1" t="s">
        <v>1568</v>
      </c>
      <c r="D1" t="s">
        <v>1569</v>
      </c>
    </row>
    <row r="2" spans="1:4" x14ac:dyDescent="0.35">
      <c r="A2" t="s">
        <v>1564</v>
      </c>
      <c r="B2" t="s">
        <v>770</v>
      </c>
      <c r="C2" t="s">
        <v>767</v>
      </c>
      <c r="D2" t="s">
        <v>769</v>
      </c>
    </row>
    <row r="3" spans="1:4" x14ac:dyDescent="0.35">
      <c r="A3" t="s">
        <v>1565</v>
      </c>
      <c r="B3" t="s">
        <v>775</v>
      </c>
      <c r="C3" t="s">
        <v>1568</v>
      </c>
      <c r="D3" t="s">
        <v>774</v>
      </c>
    </row>
    <row r="4" spans="1:4" x14ac:dyDescent="0.35">
      <c r="A4" t="s">
        <v>1566</v>
      </c>
      <c r="B4">
        <v>50000</v>
      </c>
      <c r="C4">
        <v>43000</v>
      </c>
      <c r="D4">
        <v>76000</v>
      </c>
    </row>
    <row r="8" spans="1:4" x14ac:dyDescent="0.35">
      <c r="D8" t="str">
        <f>HLOOKUP("Faith", A1:D4, 3, FALSE)</f>
        <v>Nairobi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7B1D-B2A3-4A1E-A4D7-117FCCF9334F}">
  <dimension ref="A1:NM25"/>
  <sheetViews>
    <sheetView topLeftCell="A4" workbookViewId="0">
      <pane xSplit="1" topLeftCell="NI1" activePane="topRight" state="frozen"/>
      <selection pane="topRight" activeCell="NM7" sqref="NM7"/>
    </sheetView>
  </sheetViews>
  <sheetFormatPr defaultRowHeight="14.5" x14ac:dyDescent="0.35"/>
  <cols>
    <col min="1" max="1" width="18.6328125" bestFit="1" customWidth="1"/>
    <col min="2" max="2" width="33.81640625" bestFit="1" customWidth="1"/>
    <col min="3" max="3" width="48.54296875" bestFit="1" customWidth="1"/>
    <col min="4" max="4" width="49.81640625" bestFit="1" customWidth="1"/>
    <col min="5" max="5" width="53.1796875" bestFit="1" customWidth="1"/>
    <col min="6" max="6" width="44.453125" bestFit="1" customWidth="1"/>
    <col min="7" max="7" width="42.81640625" bestFit="1" customWidth="1"/>
    <col min="8" max="8" width="27.54296875" bestFit="1" customWidth="1"/>
    <col min="9" max="9" width="35.54296875" bestFit="1" customWidth="1"/>
    <col min="10" max="10" width="36.453125" bestFit="1" customWidth="1"/>
    <col min="11" max="11" width="43.7265625" bestFit="1" customWidth="1"/>
    <col min="12" max="12" width="32.54296875" bestFit="1" customWidth="1"/>
    <col min="13" max="13" width="33.81640625" bestFit="1" customWidth="1"/>
    <col min="14" max="14" width="40.08984375" bestFit="1" customWidth="1"/>
    <col min="15" max="15" width="31.08984375" bestFit="1" customWidth="1"/>
    <col min="16" max="16" width="30.90625" bestFit="1" customWidth="1"/>
    <col min="17" max="17" width="40.6328125" bestFit="1" customWidth="1"/>
    <col min="18" max="18" width="41.81640625" bestFit="1" customWidth="1"/>
    <col min="19" max="19" width="28.26953125" bestFit="1" customWidth="1"/>
    <col min="20" max="20" width="28.1796875" bestFit="1" customWidth="1"/>
    <col min="21" max="21" width="27.36328125" bestFit="1" customWidth="1"/>
    <col min="22" max="22" width="33.54296875" bestFit="1" customWidth="1"/>
    <col min="23" max="23" width="42.6328125" bestFit="1" customWidth="1"/>
    <col min="24" max="24" width="34.81640625" bestFit="1" customWidth="1"/>
    <col min="25" max="25" width="37.90625" bestFit="1" customWidth="1"/>
    <col min="26" max="26" width="44.81640625" bestFit="1" customWidth="1"/>
    <col min="27" max="27" width="30.453125" bestFit="1" customWidth="1"/>
    <col min="28" max="28" width="31.08984375" bestFit="1" customWidth="1"/>
    <col min="29" max="29" width="36.26953125" bestFit="1" customWidth="1"/>
    <col min="30" max="30" width="20.90625" bestFit="1" customWidth="1"/>
    <col min="31" max="31" width="43.6328125" bestFit="1" customWidth="1"/>
    <col min="32" max="32" width="17.7265625" bestFit="1" customWidth="1"/>
    <col min="33" max="33" width="28.81640625" bestFit="1" customWidth="1"/>
    <col min="34" max="34" width="32.26953125" bestFit="1" customWidth="1"/>
    <col min="35" max="35" width="48.7265625" bestFit="1" customWidth="1"/>
    <col min="36" max="36" width="43.54296875" bestFit="1" customWidth="1"/>
    <col min="37" max="37" width="29.36328125" bestFit="1" customWidth="1"/>
    <col min="38" max="38" width="40.26953125" bestFit="1" customWidth="1"/>
    <col min="39" max="39" width="36.81640625" bestFit="1" customWidth="1"/>
    <col min="40" max="40" width="28.08984375" bestFit="1" customWidth="1"/>
    <col min="41" max="41" width="29.81640625" bestFit="1" customWidth="1"/>
    <col min="42" max="42" width="45.7265625" bestFit="1" customWidth="1"/>
    <col min="43" max="43" width="16.81640625" bestFit="1" customWidth="1"/>
    <col min="44" max="44" width="33.7265625" bestFit="1" customWidth="1"/>
    <col min="45" max="45" width="48" bestFit="1" customWidth="1"/>
    <col min="46" max="46" width="27.6328125" bestFit="1" customWidth="1"/>
    <col min="47" max="47" width="45" bestFit="1" customWidth="1"/>
    <col min="48" max="48" width="42.81640625" bestFit="1" customWidth="1"/>
    <col min="49" max="49" width="28.453125" bestFit="1" customWidth="1"/>
    <col min="50" max="50" width="38.26953125" bestFit="1" customWidth="1"/>
    <col min="51" max="51" width="38.81640625" bestFit="1" customWidth="1"/>
    <col min="52" max="52" width="40.36328125" bestFit="1" customWidth="1"/>
    <col min="53" max="53" width="29" bestFit="1" customWidth="1"/>
    <col min="54" max="54" width="44.1796875" bestFit="1" customWidth="1"/>
    <col min="55" max="55" width="30.6328125" bestFit="1" customWidth="1"/>
    <col min="56" max="56" width="25.90625" bestFit="1" customWidth="1"/>
    <col min="57" max="57" width="23" bestFit="1" customWidth="1"/>
    <col min="58" max="58" width="31.08984375" bestFit="1" customWidth="1"/>
    <col min="59" max="59" width="36.1796875" bestFit="1" customWidth="1"/>
    <col min="60" max="60" width="33.453125" bestFit="1" customWidth="1"/>
    <col min="61" max="61" width="19" bestFit="1" customWidth="1"/>
    <col min="62" max="62" width="32.08984375" bestFit="1" customWidth="1"/>
    <col min="63" max="63" width="28.81640625" bestFit="1" customWidth="1"/>
    <col min="64" max="64" width="20.81640625" bestFit="1" customWidth="1"/>
    <col min="65" max="65" width="36.36328125" bestFit="1" customWidth="1"/>
    <col min="66" max="66" width="23.81640625" bestFit="1" customWidth="1"/>
    <col min="67" max="67" width="22.36328125" bestFit="1" customWidth="1"/>
    <col min="68" max="68" width="27.6328125" bestFit="1" customWidth="1"/>
    <col min="69" max="69" width="47" bestFit="1" customWidth="1"/>
    <col min="70" max="70" width="28.453125" bestFit="1" customWidth="1"/>
    <col min="71" max="71" width="15.90625" bestFit="1" customWidth="1"/>
    <col min="72" max="72" width="41.36328125" bestFit="1" customWidth="1"/>
    <col min="73" max="73" width="46.1796875" bestFit="1" customWidth="1"/>
    <col min="74" max="74" width="33.90625" bestFit="1" customWidth="1"/>
    <col min="75" max="75" width="44.36328125" bestFit="1" customWidth="1"/>
    <col min="76" max="76" width="28.453125" bestFit="1" customWidth="1"/>
    <col min="77" max="77" width="18.26953125" bestFit="1" customWidth="1"/>
    <col min="78" max="78" width="27.6328125" bestFit="1" customWidth="1"/>
    <col min="79" max="79" width="42.6328125" bestFit="1" customWidth="1"/>
    <col min="80" max="80" width="26.1796875" bestFit="1" customWidth="1"/>
    <col min="81" max="81" width="39.54296875" bestFit="1" customWidth="1"/>
    <col min="82" max="82" width="25.453125" bestFit="1" customWidth="1"/>
    <col min="83" max="83" width="36.90625" bestFit="1" customWidth="1"/>
    <col min="84" max="84" width="41.26953125" bestFit="1" customWidth="1"/>
    <col min="85" max="85" width="42.26953125" bestFit="1" customWidth="1"/>
    <col min="86" max="86" width="27.1796875" bestFit="1" customWidth="1"/>
    <col min="87" max="87" width="26.1796875" bestFit="1" customWidth="1"/>
    <col min="88" max="88" width="50.6328125" bestFit="1" customWidth="1"/>
    <col min="89" max="89" width="40" bestFit="1" customWidth="1"/>
    <col min="90" max="90" width="49.1796875" bestFit="1" customWidth="1"/>
    <col min="91" max="91" width="17.08984375" bestFit="1" customWidth="1"/>
    <col min="92" max="92" width="25.54296875" bestFit="1" customWidth="1"/>
    <col min="93" max="93" width="27.81640625" bestFit="1" customWidth="1"/>
    <col min="94" max="94" width="33.08984375" bestFit="1" customWidth="1"/>
    <col min="95" max="95" width="41.81640625" bestFit="1" customWidth="1"/>
    <col min="96" max="96" width="35.08984375" bestFit="1" customWidth="1"/>
    <col min="97" max="97" width="42.6328125" bestFit="1" customWidth="1"/>
    <col min="98" max="98" width="13.1796875" bestFit="1" customWidth="1"/>
    <col min="99" max="99" width="35" bestFit="1" customWidth="1"/>
    <col min="100" max="100" width="34.453125" bestFit="1" customWidth="1"/>
    <col min="101" max="101" width="44.26953125" bestFit="1" customWidth="1"/>
    <col min="102" max="102" width="32.54296875" bestFit="1" customWidth="1"/>
    <col min="103" max="103" width="53.90625" bestFit="1" customWidth="1"/>
    <col min="104" max="104" width="43.90625" bestFit="1" customWidth="1"/>
    <col min="105" max="105" width="25.54296875" bestFit="1" customWidth="1"/>
    <col min="106" max="106" width="32.08984375" bestFit="1" customWidth="1"/>
    <col min="107" max="107" width="37.7265625" bestFit="1" customWidth="1"/>
    <col min="108" max="108" width="24.90625" bestFit="1" customWidth="1"/>
    <col min="109" max="109" width="23.90625" bestFit="1" customWidth="1"/>
    <col min="110" max="110" width="35.453125" bestFit="1" customWidth="1"/>
    <col min="111" max="111" width="28.7265625" bestFit="1" customWidth="1"/>
    <col min="112" max="112" width="57.453125" bestFit="1" customWidth="1"/>
    <col min="113" max="113" width="26.81640625" bestFit="1" customWidth="1"/>
    <col min="114" max="114" width="30.7265625" bestFit="1" customWidth="1"/>
    <col min="115" max="115" width="26" bestFit="1" customWidth="1"/>
    <col min="116" max="116" width="51.36328125" bestFit="1" customWidth="1"/>
    <col min="117" max="117" width="24" bestFit="1" customWidth="1"/>
    <col min="118" max="118" width="44.1796875" bestFit="1" customWidth="1"/>
    <col min="119" max="119" width="31.453125" bestFit="1" customWidth="1"/>
    <col min="120" max="120" width="27.90625" bestFit="1" customWidth="1"/>
    <col min="121" max="121" width="22.6328125" bestFit="1" customWidth="1"/>
    <col min="122" max="122" width="22.81640625" bestFit="1" customWidth="1"/>
    <col min="123" max="123" width="44.81640625" bestFit="1" customWidth="1"/>
    <col min="124" max="124" width="17.1796875" bestFit="1" customWidth="1"/>
    <col min="125" max="125" width="23.54296875" bestFit="1" customWidth="1"/>
    <col min="126" max="126" width="34.26953125" bestFit="1" customWidth="1"/>
    <col min="127" max="127" width="26.54296875" bestFit="1" customWidth="1"/>
    <col min="128" max="128" width="26.08984375" bestFit="1" customWidth="1"/>
    <col min="129" max="129" width="37.08984375" bestFit="1" customWidth="1"/>
    <col min="130" max="130" width="24.54296875" bestFit="1" customWidth="1"/>
    <col min="131" max="131" width="34.36328125" bestFit="1" customWidth="1"/>
    <col min="132" max="132" width="27.08984375" bestFit="1" customWidth="1"/>
    <col min="133" max="133" width="16.81640625" bestFit="1" customWidth="1"/>
    <col min="134" max="134" width="40.81640625" bestFit="1" customWidth="1"/>
    <col min="135" max="135" width="26.26953125" bestFit="1" customWidth="1"/>
    <col min="136" max="136" width="52.81640625" bestFit="1" customWidth="1"/>
    <col min="137" max="137" width="43.08984375" bestFit="1" customWidth="1"/>
    <col min="138" max="138" width="23.08984375" bestFit="1" customWidth="1"/>
    <col min="139" max="139" width="18.453125" bestFit="1" customWidth="1"/>
    <col min="140" max="140" width="16.453125" bestFit="1" customWidth="1"/>
    <col min="141" max="141" width="25.36328125" bestFit="1" customWidth="1"/>
    <col min="142" max="142" width="46.453125" bestFit="1" customWidth="1"/>
    <col min="143" max="143" width="27.7265625" bestFit="1" customWidth="1"/>
    <col min="144" max="144" width="26" bestFit="1" customWidth="1"/>
    <col min="145" max="145" width="27.36328125" bestFit="1" customWidth="1"/>
    <col min="146" max="146" width="35.7265625" bestFit="1" customWidth="1"/>
    <col min="147" max="147" width="30.81640625" bestFit="1" customWidth="1"/>
    <col min="148" max="148" width="23.26953125" bestFit="1" customWidth="1"/>
    <col min="149" max="149" width="38.54296875" bestFit="1" customWidth="1"/>
    <col min="150" max="150" width="28.7265625" bestFit="1" customWidth="1"/>
    <col min="151" max="151" width="27.36328125" bestFit="1" customWidth="1"/>
    <col min="152" max="152" width="35.7265625" bestFit="1" customWidth="1"/>
    <col min="153" max="153" width="21.54296875" bestFit="1" customWidth="1"/>
    <col min="154" max="154" width="40.26953125" bestFit="1" customWidth="1"/>
    <col min="155" max="155" width="41.08984375" bestFit="1" customWidth="1"/>
    <col min="156" max="156" width="32.7265625" bestFit="1" customWidth="1"/>
    <col min="157" max="157" width="28.36328125" bestFit="1" customWidth="1"/>
    <col min="158" max="158" width="19.54296875" bestFit="1" customWidth="1"/>
    <col min="159" max="159" width="31.1796875" bestFit="1" customWidth="1"/>
    <col min="160" max="160" width="39.81640625" bestFit="1" customWidth="1"/>
    <col min="161" max="161" width="45.90625" bestFit="1" customWidth="1"/>
    <col min="162" max="162" width="28.1796875" bestFit="1" customWidth="1"/>
    <col min="163" max="163" width="36.1796875" bestFit="1" customWidth="1"/>
    <col min="164" max="164" width="48.7265625" bestFit="1" customWidth="1"/>
    <col min="165" max="165" width="38.81640625" bestFit="1" customWidth="1"/>
    <col min="166" max="166" width="29.36328125" bestFit="1" customWidth="1"/>
    <col min="167" max="167" width="24.81640625" bestFit="1" customWidth="1"/>
    <col min="168" max="168" width="22.453125" bestFit="1" customWidth="1"/>
    <col min="169" max="169" width="39.54296875" bestFit="1" customWidth="1"/>
    <col min="170" max="170" width="49.54296875" bestFit="1" customWidth="1"/>
    <col min="171" max="171" width="39.90625" bestFit="1" customWidth="1"/>
    <col min="172" max="172" width="34.36328125" bestFit="1" customWidth="1"/>
    <col min="173" max="173" width="32.90625" bestFit="1" customWidth="1"/>
    <col min="174" max="174" width="27.08984375" bestFit="1" customWidth="1"/>
    <col min="175" max="175" width="18.1796875" bestFit="1" customWidth="1"/>
    <col min="176" max="176" width="28.1796875" bestFit="1" customWidth="1"/>
    <col min="177" max="177" width="26.6328125" bestFit="1" customWidth="1"/>
    <col min="178" max="178" width="27.54296875" bestFit="1" customWidth="1"/>
    <col min="179" max="179" width="26.7265625" bestFit="1" customWidth="1"/>
    <col min="180" max="180" width="24.1796875" bestFit="1" customWidth="1"/>
    <col min="181" max="181" width="25.36328125" bestFit="1" customWidth="1"/>
    <col min="182" max="182" width="42.453125" bestFit="1" customWidth="1"/>
    <col min="183" max="183" width="35.453125" bestFit="1" customWidth="1"/>
    <col min="184" max="184" width="41.6328125" bestFit="1" customWidth="1"/>
    <col min="185" max="185" width="16" bestFit="1" customWidth="1"/>
    <col min="186" max="186" width="24.81640625" bestFit="1" customWidth="1"/>
    <col min="187" max="187" width="39.453125" bestFit="1" customWidth="1"/>
    <col min="188" max="188" width="29.08984375" bestFit="1" customWidth="1"/>
    <col min="189" max="189" width="42.08984375" bestFit="1" customWidth="1"/>
    <col min="190" max="190" width="22.453125" bestFit="1" customWidth="1"/>
    <col min="191" max="191" width="41.54296875" bestFit="1" customWidth="1"/>
    <col min="192" max="192" width="29.90625" bestFit="1" customWidth="1"/>
    <col min="193" max="193" width="15.90625" bestFit="1" customWidth="1"/>
    <col min="194" max="194" width="25.36328125" bestFit="1" customWidth="1"/>
    <col min="195" max="195" width="41.54296875" bestFit="1" customWidth="1"/>
    <col min="196" max="196" width="29.81640625" bestFit="1" customWidth="1"/>
    <col min="197" max="197" width="37.81640625" bestFit="1" customWidth="1"/>
    <col min="198" max="198" width="29.26953125" bestFit="1" customWidth="1"/>
    <col min="199" max="199" width="33.6328125" bestFit="1" customWidth="1"/>
    <col min="200" max="200" width="16.81640625" bestFit="1" customWidth="1"/>
    <col min="201" max="201" width="18.26953125" bestFit="1" customWidth="1"/>
    <col min="202" max="202" width="39.90625" bestFit="1" customWidth="1"/>
    <col min="203" max="203" width="30.36328125" bestFit="1" customWidth="1"/>
    <col min="204" max="204" width="24.453125" bestFit="1" customWidth="1"/>
    <col min="205" max="205" width="32.1796875" bestFit="1" customWidth="1"/>
    <col min="206" max="206" width="32.6328125" bestFit="1" customWidth="1"/>
    <col min="207" max="207" width="38.1796875" bestFit="1" customWidth="1"/>
    <col min="208" max="208" width="25.453125" bestFit="1" customWidth="1"/>
    <col min="209" max="209" width="27.08984375" bestFit="1" customWidth="1"/>
    <col min="210" max="210" width="36.453125" bestFit="1" customWidth="1"/>
    <col min="211" max="211" width="38.6328125" bestFit="1" customWidth="1"/>
    <col min="212" max="212" width="42.453125" bestFit="1" customWidth="1"/>
    <col min="213" max="213" width="36.6328125" bestFit="1" customWidth="1"/>
    <col min="214" max="214" width="34.453125" bestFit="1" customWidth="1"/>
    <col min="215" max="215" width="34.54296875" bestFit="1" customWidth="1"/>
    <col min="216" max="216" width="46.7265625" bestFit="1" customWidth="1"/>
    <col min="217" max="217" width="25.453125" bestFit="1" customWidth="1"/>
    <col min="218" max="218" width="38.36328125" bestFit="1" customWidth="1"/>
    <col min="219" max="219" width="20.90625" bestFit="1" customWidth="1"/>
    <col min="220" max="220" width="30.26953125" bestFit="1" customWidth="1"/>
    <col min="221" max="221" width="19.54296875" bestFit="1" customWidth="1"/>
    <col min="222" max="222" width="32.36328125" bestFit="1" customWidth="1"/>
    <col min="223" max="223" width="34.1796875" bestFit="1" customWidth="1"/>
    <col min="224" max="224" width="21.7265625" bestFit="1" customWidth="1"/>
    <col min="225" max="225" width="40.90625" bestFit="1" customWidth="1"/>
    <col min="226" max="226" width="46.36328125" bestFit="1" customWidth="1"/>
    <col min="227" max="227" width="29" bestFit="1" customWidth="1"/>
    <col min="228" max="228" width="34.36328125" bestFit="1" customWidth="1"/>
    <col min="229" max="229" width="18.6328125" bestFit="1" customWidth="1"/>
    <col min="230" max="230" width="36.54296875" bestFit="1" customWidth="1"/>
    <col min="231" max="231" width="20.453125" bestFit="1" customWidth="1"/>
    <col min="232" max="232" width="24" bestFit="1" customWidth="1"/>
    <col min="233" max="233" width="19" bestFit="1" customWidth="1"/>
    <col min="234" max="234" width="40.90625" bestFit="1" customWidth="1"/>
    <col min="235" max="235" width="25.26953125" bestFit="1" customWidth="1"/>
    <col min="236" max="236" width="28.7265625" bestFit="1" customWidth="1"/>
    <col min="237" max="237" width="28.54296875" bestFit="1" customWidth="1"/>
    <col min="238" max="238" width="30.36328125" bestFit="1" customWidth="1"/>
    <col min="239" max="239" width="25.7265625" bestFit="1" customWidth="1"/>
    <col min="240" max="240" width="25.1796875" bestFit="1" customWidth="1"/>
    <col min="241" max="241" width="46.08984375" bestFit="1" customWidth="1"/>
    <col min="242" max="242" width="25.90625" bestFit="1" customWidth="1"/>
    <col min="243" max="243" width="29.08984375" bestFit="1" customWidth="1"/>
    <col min="244" max="244" width="19.6328125" bestFit="1" customWidth="1"/>
    <col min="245" max="245" width="23.81640625" bestFit="1" customWidth="1"/>
    <col min="246" max="246" width="28.90625" bestFit="1" customWidth="1"/>
    <col min="247" max="247" width="43.08984375" bestFit="1" customWidth="1"/>
    <col min="248" max="248" width="37" bestFit="1" customWidth="1"/>
    <col min="249" max="249" width="21.54296875" bestFit="1" customWidth="1"/>
    <col min="250" max="250" width="43.6328125" bestFit="1" customWidth="1"/>
    <col min="251" max="251" width="44.36328125" bestFit="1" customWidth="1"/>
    <col min="252" max="252" width="19.08984375" bestFit="1" customWidth="1"/>
    <col min="253" max="253" width="40.7265625" bestFit="1" customWidth="1"/>
    <col min="254" max="254" width="39.36328125" bestFit="1" customWidth="1"/>
    <col min="255" max="255" width="50.26953125" bestFit="1" customWidth="1"/>
    <col min="256" max="256" width="34.7265625" bestFit="1" customWidth="1"/>
    <col min="257" max="257" width="35.08984375" bestFit="1" customWidth="1"/>
    <col min="258" max="258" width="52.26953125" bestFit="1" customWidth="1"/>
    <col min="259" max="259" width="23.453125" bestFit="1" customWidth="1"/>
    <col min="260" max="260" width="39.26953125" bestFit="1" customWidth="1"/>
    <col min="261" max="261" width="29.90625" bestFit="1" customWidth="1"/>
    <col min="262" max="262" width="38" bestFit="1" customWidth="1"/>
    <col min="263" max="263" width="21.7265625" bestFit="1" customWidth="1"/>
    <col min="264" max="264" width="40.7265625" bestFit="1" customWidth="1"/>
    <col min="265" max="265" width="20.7265625" bestFit="1" customWidth="1"/>
    <col min="266" max="266" width="15.90625" bestFit="1" customWidth="1"/>
    <col min="267" max="267" width="40" bestFit="1" customWidth="1"/>
    <col min="268" max="268" width="22.7265625" bestFit="1" customWidth="1"/>
    <col min="269" max="269" width="38.90625" bestFit="1" customWidth="1"/>
    <col min="270" max="270" width="38.54296875" bestFit="1" customWidth="1"/>
    <col min="271" max="271" width="23.36328125" bestFit="1" customWidth="1"/>
    <col min="272" max="272" width="15.90625" bestFit="1" customWidth="1"/>
    <col min="273" max="273" width="31.453125" bestFit="1" customWidth="1"/>
    <col min="274" max="274" width="35.90625" bestFit="1" customWidth="1"/>
    <col min="275" max="275" width="49.54296875" bestFit="1" customWidth="1"/>
    <col min="276" max="276" width="21.26953125" bestFit="1" customWidth="1"/>
    <col min="277" max="277" width="22.1796875" bestFit="1" customWidth="1"/>
    <col min="278" max="278" width="34.36328125" bestFit="1" customWidth="1"/>
    <col min="279" max="279" width="34.08984375" bestFit="1" customWidth="1"/>
    <col min="280" max="280" width="37.54296875" bestFit="1" customWidth="1"/>
    <col min="281" max="281" width="35.36328125" bestFit="1" customWidth="1"/>
    <col min="282" max="282" width="26.26953125" bestFit="1" customWidth="1"/>
    <col min="283" max="283" width="28.81640625" bestFit="1" customWidth="1"/>
    <col min="284" max="284" width="33.36328125" bestFit="1" customWidth="1"/>
    <col min="285" max="285" width="15.90625" bestFit="1" customWidth="1"/>
    <col min="286" max="286" width="38.453125" bestFit="1" customWidth="1"/>
    <col min="287" max="287" width="25.6328125" bestFit="1" customWidth="1"/>
    <col min="288" max="288" width="33.90625" bestFit="1" customWidth="1"/>
    <col min="289" max="289" width="29" bestFit="1" customWidth="1"/>
    <col min="290" max="290" width="29.90625" bestFit="1" customWidth="1"/>
    <col min="291" max="291" width="35.81640625" bestFit="1" customWidth="1"/>
    <col min="292" max="292" width="37" bestFit="1" customWidth="1"/>
    <col min="293" max="293" width="20.6328125" bestFit="1" customWidth="1"/>
    <col min="294" max="294" width="18.81640625" bestFit="1" customWidth="1"/>
    <col min="295" max="295" width="25.81640625" bestFit="1" customWidth="1"/>
    <col min="296" max="296" width="32.6328125" bestFit="1" customWidth="1"/>
    <col min="297" max="297" width="22.90625" bestFit="1" customWidth="1"/>
    <col min="298" max="298" width="35.81640625" bestFit="1" customWidth="1"/>
    <col min="299" max="299" width="21.36328125" bestFit="1" customWidth="1"/>
    <col min="300" max="300" width="34.453125" bestFit="1" customWidth="1"/>
    <col min="301" max="301" width="26.81640625" bestFit="1" customWidth="1"/>
    <col min="302" max="302" width="17.7265625" bestFit="1" customWidth="1"/>
    <col min="303" max="303" width="49.36328125" bestFit="1" customWidth="1"/>
    <col min="304" max="304" width="37.1796875" bestFit="1" customWidth="1"/>
    <col min="305" max="305" width="23.08984375" bestFit="1" customWidth="1"/>
    <col min="306" max="306" width="30.36328125" bestFit="1" customWidth="1"/>
    <col min="307" max="307" width="22.26953125" bestFit="1" customWidth="1"/>
    <col min="308" max="308" width="42.1796875" bestFit="1" customWidth="1"/>
    <col min="309" max="309" width="36.08984375" bestFit="1" customWidth="1"/>
    <col min="310" max="310" width="37.81640625" bestFit="1" customWidth="1"/>
    <col min="311" max="311" width="21.81640625" bestFit="1" customWidth="1"/>
    <col min="312" max="312" width="45.08984375" bestFit="1" customWidth="1"/>
    <col min="313" max="313" width="40.1796875" bestFit="1" customWidth="1"/>
    <col min="314" max="314" width="39.90625" bestFit="1" customWidth="1"/>
    <col min="315" max="315" width="39.81640625" bestFit="1" customWidth="1"/>
    <col min="316" max="316" width="32.453125" bestFit="1" customWidth="1"/>
    <col min="317" max="317" width="27.26953125" bestFit="1" customWidth="1"/>
    <col min="318" max="318" width="23.453125" bestFit="1" customWidth="1"/>
    <col min="319" max="319" width="21.6328125" bestFit="1" customWidth="1"/>
    <col min="320" max="320" width="22.26953125" bestFit="1" customWidth="1"/>
    <col min="321" max="321" width="29" bestFit="1" customWidth="1"/>
    <col min="322" max="322" width="34.08984375" bestFit="1" customWidth="1"/>
    <col min="323" max="323" width="29.90625" bestFit="1" customWidth="1"/>
    <col min="324" max="324" width="19.36328125" bestFit="1" customWidth="1"/>
    <col min="325" max="325" width="34.81640625" bestFit="1" customWidth="1"/>
    <col min="326" max="326" width="27.08984375" bestFit="1" customWidth="1"/>
    <col min="327" max="327" width="41.26953125" bestFit="1" customWidth="1"/>
    <col min="328" max="328" width="22.54296875" bestFit="1" customWidth="1"/>
    <col min="329" max="329" width="22.26953125" bestFit="1" customWidth="1"/>
    <col min="330" max="330" width="18.453125" bestFit="1" customWidth="1"/>
    <col min="331" max="331" width="29.453125" bestFit="1" customWidth="1"/>
    <col min="332" max="332" width="39.26953125" bestFit="1" customWidth="1"/>
    <col min="333" max="333" width="39.1796875" bestFit="1" customWidth="1"/>
    <col min="334" max="334" width="21.7265625" bestFit="1" customWidth="1"/>
    <col min="335" max="335" width="31.90625" bestFit="1" customWidth="1"/>
    <col min="336" max="336" width="21.36328125" bestFit="1" customWidth="1"/>
    <col min="337" max="337" width="23.26953125" bestFit="1" customWidth="1"/>
    <col min="338" max="338" width="34.26953125" bestFit="1" customWidth="1"/>
    <col min="339" max="339" width="39.26953125" bestFit="1" customWidth="1"/>
    <col min="340" max="340" width="24.453125" bestFit="1" customWidth="1"/>
    <col min="341" max="341" width="45.08984375" bestFit="1" customWidth="1"/>
    <col min="342" max="342" width="26.90625" bestFit="1" customWidth="1"/>
    <col min="343" max="343" width="36.6328125" bestFit="1" customWidth="1"/>
    <col min="344" max="344" width="32.6328125" bestFit="1" customWidth="1"/>
    <col min="345" max="345" width="32.54296875" bestFit="1" customWidth="1"/>
    <col min="346" max="346" width="42.08984375" bestFit="1" customWidth="1"/>
    <col min="347" max="347" width="25.90625" bestFit="1" customWidth="1"/>
    <col min="348" max="348" width="26.6328125" bestFit="1" customWidth="1"/>
    <col min="349" max="349" width="47.6328125" bestFit="1" customWidth="1"/>
    <col min="350" max="350" width="23.81640625" bestFit="1" customWidth="1"/>
    <col min="351" max="351" width="44.6328125" bestFit="1" customWidth="1"/>
    <col min="352" max="352" width="37.1796875" bestFit="1" customWidth="1"/>
    <col min="353" max="353" width="35.90625" bestFit="1" customWidth="1"/>
    <col min="354" max="354" width="25.1796875" bestFit="1" customWidth="1"/>
    <col min="355" max="355" width="19.90625" bestFit="1" customWidth="1"/>
    <col min="356" max="356" width="41.1796875" bestFit="1" customWidth="1"/>
    <col min="357" max="357" width="22.1796875" bestFit="1" customWidth="1"/>
    <col min="358" max="358" width="49.26953125" bestFit="1" customWidth="1"/>
    <col min="359" max="359" width="36.1796875" bestFit="1" customWidth="1"/>
    <col min="360" max="360" width="26.453125" bestFit="1" customWidth="1"/>
    <col min="361" max="361" width="41.81640625" bestFit="1" customWidth="1"/>
    <col min="362" max="362" width="23.1796875" bestFit="1" customWidth="1"/>
    <col min="363" max="363" width="24.81640625" bestFit="1" customWidth="1"/>
    <col min="364" max="364" width="28.54296875" bestFit="1" customWidth="1"/>
    <col min="365" max="365" width="47.453125" bestFit="1" customWidth="1"/>
    <col min="366" max="366" width="35.1796875" bestFit="1" customWidth="1"/>
    <col min="367" max="367" width="21.90625" bestFit="1" customWidth="1"/>
    <col min="368" max="368" width="43.81640625" bestFit="1" customWidth="1"/>
    <col min="369" max="369" width="35.90625" bestFit="1" customWidth="1"/>
    <col min="370" max="370" width="38.7265625" bestFit="1" customWidth="1"/>
    <col min="371" max="371" width="31.90625" bestFit="1" customWidth="1"/>
    <col min="372" max="372" width="26.26953125" bestFit="1" customWidth="1"/>
    <col min="373" max="373" width="22" bestFit="1" customWidth="1"/>
    <col min="374" max="374" width="33.36328125" bestFit="1" customWidth="1"/>
    <col min="375" max="375" width="37.81640625" bestFit="1" customWidth="1"/>
  </cols>
  <sheetData>
    <row r="1" spans="1:377" ht="15.5" x14ac:dyDescent="0.35">
      <c r="A1" s="2" t="s">
        <v>0</v>
      </c>
      <c r="B1" t="s">
        <v>361</v>
      </c>
      <c r="C1" t="s">
        <v>283</v>
      </c>
      <c r="D1" t="s">
        <v>200</v>
      </c>
      <c r="E1" t="s">
        <v>309</v>
      </c>
      <c r="F1" t="s">
        <v>356</v>
      </c>
      <c r="G1" t="s">
        <v>320</v>
      </c>
      <c r="H1" t="s">
        <v>368</v>
      </c>
      <c r="I1" t="s">
        <v>27</v>
      </c>
      <c r="J1" t="s">
        <v>23</v>
      </c>
      <c r="K1" t="s">
        <v>301</v>
      </c>
      <c r="L1" t="s">
        <v>333</v>
      </c>
      <c r="M1" t="s">
        <v>303</v>
      </c>
      <c r="N1" t="s">
        <v>302</v>
      </c>
      <c r="O1" t="s">
        <v>56</v>
      </c>
      <c r="P1" t="s">
        <v>297</v>
      </c>
      <c r="Q1" t="s">
        <v>75</v>
      </c>
      <c r="R1" t="s">
        <v>42</v>
      </c>
      <c r="S1" t="s">
        <v>250</v>
      </c>
      <c r="T1" t="s">
        <v>163</v>
      </c>
      <c r="U1" t="s">
        <v>69</v>
      </c>
      <c r="V1" t="s">
        <v>94</v>
      </c>
      <c r="W1" t="s">
        <v>90</v>
      </c>
      <c r="X1" t="s">
        <v>128</v>
      </c>
      <c r="Y1" t="s">
        <v>116</v>
      </c>
      <c r="Z1" t="s">
        <v>148</v>
      </c>
      <c r="AA1" t="s">
        <v>106</v>
      </c>
      <c r="AB1" t="s">
        <v>70</v>
      </c>
      <c r="AC1" t="s">
        <v>47</v>
      </c>
      <c r="AD1" t="s">
        <v>35</v>
      </c>
      <c r="AE1" t="s">
        <v>383</v>
      </c>
      <c r="AF1" t="s">
        <v>334</v>
      </c>
      <c r="AG1" t="s">
        <v>300</v>
      </c>
      <c r="AH1" t="s">
        <v>327</v>
      </c>
      <c r="AI1" t="s">
        <v>247</v>
      </c>
      <c r="AJ1" t="s">
        <v>221</v>
      </c>
      <c r="AK1" t="s">
        <v>180</v>
      </c>
      <c r="AL1" t="s">
        <v>198</v>
      </c>
      <c r="AM1" t="s">
        <v>76</v>
      </c>
      <c r="AN1" t="s">
        <v>135</v>
      </c>
      <c r="AO1" t="s">
        <v>343</v>
      </c>
      <c r="AP1" t="s">
        <v>385</v>
      </c>
      <c r="AQ1" t="s">
        <v>251</v>
      </c>
      <c r="AR1" t="s">
        <v>80</v>
      </c>
      <c r="AS1" t="s">
        <v>140</v>
      </c>
      <c r="AT1" t="s">
        <v>131</v>
      </c>
      <c r="AU1" t="s">
        <v>145</v>
      </c>
      <c r="AV1" t="s">
        <v>98</v>
      </c>
      <c r="AW1" t="s">
        <v>168</v>
      </c>
      <c r="AX1" t="s">
        <v>244</v>
      </c>
      <c r="AY1" t="s">
        <v>347</v>
      </c>
      <c r="AZ1" t="s">
        <v>172</v>
      </c>
      <c r="BA1" t="s">
        <v>51</v>
      </c>
      <c r="BB1" t="s">
        <v>162</v>
      </c>
      <c r="BC1" t="s">
        <v>375</v>
      </c>
      <c r="BD1" t="s">
        <v>367</v>
      </c>
      <c r="BE1" t="s">
        <v>304</v>
      </c>
      <c r="BF1" t="s">
        <v>386</v>
      </c>
      <c r="BG1" t="s">
        <v>174</v>
      </c>
      <c r="BH1" t="s">
        <v>22</v>
      </c>
      <c r="BI1" t="s">
        <v>227</v>
      </c>
      <c r="BJ1" t="s">
        <v>169</v>
      </c>
      <c r="BK1" t="s">
        <v>66</v>
      </c>
      <c r="BL1" t="s">
        <v>46</v>
      </c>
      <c r="BM1" t="s">
        <v>233</v>
      </c>
      <c r="BN1" t="s">
        <v>337</v>
      </c>
      <c r="BO1" t="s">
        <v>167</v>
      </c>
      <c r="BP1" t="s">
        <v>185</v>
      </c>
      <c r="BQ1" t="s">
        <v>86</v>
      </c>
      <c r="BR1" t="s">
        <v>191</v>
      </c>
      <c r="BS1" t="s">
        <v>32</v>
      </c>
      <c r="BT1" t="s">
        <v>325</v>
      </c>
      <c r="BU1" t="s">
        <v>28</v>
      </c>
      <c r="BV1" t="s">
        <v>52</v>
      </c>
      <c r="BW1" t="s">
        <v>238</v>
      </c>
      <c r="BX1" t="s">
        <v>210</v>
      </c>
      <c r="BY1" t="s">
        <v>40</v>
      </c>
      <c r="BZ1" t="s">
        <v>256</v>
      </c>
      <c r="CA1" t="s">
        <v>360</v>
      </c>
      <c r="CB1" t="s">
        <v>319</v>
      </c>
      <c r="CC1" t="s">
        <v>237</v>
      </c>
      <c r="CD1" t="s">
        <v>252</v>
      </c>
      <c r="CE1" t="s">
        <v>272</v>
      </c>
      <c r="CF1" t="s">
        <v>88</v>
      </c>
      <c r="CG1" t="s">
        <v>178</v>
      </c>
      <c r="CH1" t="s">
        <v>223</v>
      </c>
      <c r="CI1" t="s">
        <v>39</v>
      </c>
      <c r="CJ1" t="s">
        <v>182</v>
      </c>
      <c r="CK1" t="s">
        <v>181</v>
      </c>
      <c r="CL1" t="s">
        <v>118</v>
      </c>
      <c r="CM1" t="s">
        <v>253</v>
      </c>
      <c r="CN1" t="s">
        <v>377</v>
      </c>
      <c r="CO1" t="s">
        <v>262</v>
      </c>
      <c r="CP1" t="s">
        <v>249</v>
      </c>
      <c r="CQ1" t="s">
        <v>346</v>
      </c>
      <c r="CR1" t="s">
        <v>277</v>
      </c>
      <c r="CS1" t="s">
        <v>121</v>
      </c>
      <c r="CT1" t="s">
        <v>245</v>
      </c>
      <c r="CU1" t="s">
        <v>365</v>
      </c>
      <c r="CV1" t="s">
        <v>351</v>
      </c>
      <c r="CW1" t="s">
        <v>62</v>
      </c>
      <c r="CX1" t="s">
        <v>214</v>
      </c>
      <c r="CY1" t="s">
        <v>241</v>
      </c>
      <c r="CZ1" t="s">
        <v>151</v>
      </c>
      <c r="DA1" t="s">
        <v>231</v>
      </c>
      <c r="DB1" t="s">
        <v>179</v>
      </c>
      <c r="DC1" t="s">
        <v>36</v>
      </c>
      <c r="DD1" t="s">
        <v>193</v>
      </c>
      <c r="DE1" t="s">
        <v>226</v>
      </c>
      <c r="DF1" t="s">
        <v>99</v>
      </c>
      <c r="DG1" t="s">
        <v>29</v>
      </c>
      <c r="DH1" t="s">
        <v>141</v>
      </c>
      <c r="DI1" t="s">
        <v>294</v>
      </c>
      <c r="DJ1" t="s">
        <v>155</v>
      </c>
      <c r="DK1" t="s">
        <v>152</v>
      </c>
      <c r="DL1" t="s">
        <v>153</v>
      </c>
      <c r="DM1" t="s">
        <v>44</v>
      </c>
      <c r="DN1" t="s">
        <v>73</v>
      </c>
      <c r="DO1" t="s">
        <v>298</v>
      </c>
      <c r="DP1" t="s">
        <v>173</v>
      </c>
      <c r="DQ1" t="s">
        <v>359</v>
      </c>
      <c r="DR1" t="s">
        <v>284</v>
      </c>
      <c r="DS1" t="s">
        <v>139</v>
      </c>
      <c r="DT1" t="s">
        <v>265</v>
      </c>
      <c r="DU1" t="s">
        <v>196</v>
      </c>
      <c r="DV1" t="s">
        <v>100</v>
      </c>
      <c r="DW1" t="s">
        <v>275</v>
      </c>
      <c r="DX1" t="s">
        <v>158</v>
      </c>
      <c r="DY1" t="s">
        <v>381</v>
      </c>
      <c r="DZ1" t="s">
        <v>95</v>
      </c>
      <c r="EA1" t="s">
        <v>335</v>
      </c>
      <c r="EB1" t="s">
        <v>354</v>
      </c>
      <c r="EC1" t="s">
        <v>104</v>
      </c>
      <c r="ED1" t="s">
        <v>232</v>
      </c>
      <c r="EE1" t="s">
        <v>157</v>
      </c>
      <c r="EF1" t="s">
        <v>211</v>
      </c>
      <c r="EG1" t="s">
        <v>228</v>
      </c>
      <c r="EH1" t="s">
        <v>230</v>
      </c>
      <c r="EI1" t="s">
        <v>37</v>
      </c>
      <c r="EJ1" t="s">
        <v>137</v>
      </c>
      <c r="EK1" t="s">
        <v>321</v>
      </c>
      <c r="EL1" t="s">
        <v>123</v>
      </c>
      <c r="EM1" t="s">
        <v>68</v>
      </c>
      <c r="EN1" t="s">
        <v>263</v>
      </c>
      <c r="EO1" t="s">
        <v>142</v>
      </c>
      <c r="EP1" t="s">
        <v>201</v>
      </c>
      <c r="EQ1" t="s">
        <v>117</v>
      </c>
      <c r="ER1" t="s">
        <v>362</v>
      </c>
      <c r="ES1" t="s">
        <v>60</v>
      </c>
      <c r="ET1" t="s">
        <v>49</v>
      </c>
      <c r="EU1" t="s">
        <v>109</v>
      </c>
      <c r="EV1" t="s">
        <v>53</v>
      </c>
      <c r="EW1" t="s">
        <v>350</v>
      </c>
      <c r="EX1" t="s">
        <v>352</v>
      </c>
      <c r="EY1" t="s">
        <v>130</v>
      </c>
      <c r="EZ1" t="s">
        <v>322</v>
      </c>
      <c r="FA1" t="s">
        <v>103</v>
      </c>
      <c r="FB1" t="s">
        <v>216</v>
      </c>
      <c r="FC1" t="s">
        <v>382</v>
      </c>
      <c r="FD1" t="s">
        <v>285</v>
      </c>
      <c r="FE1" t="s">
        <v>212</v>
      </c>
      <c r="FF1" t="s">
        <v>328</v>
      </c>
      <c r="FG1" t="s">
        <v>313</v>
      </c>
      <c r="FH1" t="s">
        <v>188</v>
      </c>
      <c r="FI1" t="s">
        <v>17</v>
      </c>
      <c r="FJ1" t="s">
        <v>83</v>
      </c>
      <c r="FK1" t="s">
        <v>224</v>
      </c>
      <c r="FL1" t="s">
        <v>133</v>
      </c>
      <c r="FM1" t="s">
        <v>229</v>
      </c>
      <c r="FN1" t="s">
        <v>208</v>
      </c>
      <c r="FO1" t="s">
        <v>115</v>
      </c>
      <c r="FP1" t="s">
        <v>373</v>
      </c>
      <c r="FQ1" t="s">
        <v>74</v>
      </c>
      <c r="FR1" t="s">
        <v>97</v>
      </c>
      <c r="FS1" t="s">
        <v>332</v>
      </c>
      <c r="FT1" t="s">
        <v>189</v>
      </c>
      <c r="FU1" t="s">
        <v>156</v>
      </c>
      <c r="FV1" t="s">
        <v>160</v>
      </c>
      <c r="FW1" t="s">
        <v>242</v>
      </c>
      <c r="FX1" t="s">
        <v>125</v>
      </c>
      <c r="FY1" t="s">
        <v>105</v>
      </c>
      <c r="FZ1" t="s">
        <v>348</v>
      </c>
      <c r="GA1" t="s">
        <v>111</v>
      </c>
      <c r="GB1" t="s">
        <v>85</v>
      </c>
      <c r="GC1" t="s">
        <v>149</v>
      </c>
      <c r="GD1" t="s">
        <v>78</v>
      </c>
      <c r="GE1" t="s">
        <v>219</v>
      </c>
      <c r="GF1" t="s">
        <v>138</v>
      </c>
      <c r="GG1" t="s">
        <v>239</v>
      </c>
      <c r="GH1" t="s">
        <v>43</v>
      </c>
      <c r="GI1" t="s">
        <v>292</v>
      </c>
      <c r="GJ1" t="s">
        <v>126</v>
      </c>
      <c r="GK1" t="s">
        <v>192</v>
      </c>
      <c r="GL1" t="s">
        <v>33</v>
      </c>
      <c r="GM1" t="s">
        <v>19</v>
      </c>
      <c r="GN1" t="s">
        <v>89</v>
      </c>
      <c r="GO1" t="s">
        <v>161</v>
      </c>
      <c r="GP1" t="s">
        <v>369</v>
      </c>
      <c r="GQ1" t="s">
        <v>159</v>
      </c>
      <c r="GR1" t="s">
        <v>41</v>
      </c>
      <c r="GS1" t="s">
        <v>264</v>
      </c>
      <c r="GT1" t="s">
        <v>323</v>
      </c>
      <c r="GU1" t="s">
        <v>96</v>
      </c>
      <c r="GV1" t="s">
        <v>54</v>
      </c>
      <c r="GW1" t="s">
        <v>387</v>
      </c>
      <c r="GX1" t="s">
        <v>372</v>
      </c>
      <c r="GY1" t="s">
        <v>81</v>
      </c>
      <c r="GZ1" t="s">
        <v>281</v>
      </c>
      <c r="HA1" t="s">
        <v>79</v>
      </c>
      <c r="HB1" t="s">
        <v>213</v>
      </c>
      <c r="HC1" t="s">
        <v>370</v>
      </c>
      <c r="HD1" t="s">
        <v>186</v>
      </c>
      <c r="HE1" t="s">
        <v>177</v>
      </c>
      <c r="HF1" t="s">
        <v>225</v>
      </c>
      <c r="HG1" t="s">
        <v>258</v>
      </c>
      <c r="HH1" t="s">
        <v>255</v>
      </c>
      <c r="HI1" t="s">
        <v>293</v>
      </c>
      <c r="HJ1" t="s">
        <v>134</v>
      </c>
      <c r="HK1" t="s">
        <v>317</v>
      </c>
      <c r="HL1" t="s">
        <v>243</v>
      </c>
      <c r="HM1" t="s">
        <v>25</v>
      </c>
      <c r="HN1" t="s">
        <v>124</v>
      </c>
      <c r="HO1" t="s">
        <v>271</v>
      </c>
      <c r="HP1" t="s">
        <v>101</v>
      </c>
      <c r="HQ1" t="s">
        <v>120</v>
      </c>
      <c r="HR1" t="s">
        <v>129</v>
      </c>
      <c r="HS1" t="s">
        <v>102</v>
      </c>
      <c r="HT1" t="s">
        <v>315</v>
      </c>
      <c r="HU1" t="s">
        <v>92</v>
      </c>
      <c r="HV1" t="s">
        <v>268</v>
      </c>
      <c r="HW1" t="s">
        <v>218</v>
      </c>
      <c r="HX1" t="s">
        <v>64</v>
      </c>
      <c r="HY1" t="s">
        <v>50</v>
      </c>
      <c r="HZ1" t="s">
        <v>314</v>
      </c>
      <c r="IA1" t="s">
        <v>59</v>
      </c>
      <c r="IB1" t="s">
        <v>217</v>
      </c>
      <c r="IC1" t="s">
        <v>318</v>
      </c>
      <c r="ID1" t="s">
        <v>114</v>
      </c>
      <c r="IE1" t="s">
        <v>261</v>
      </c>
      <c r="IF1" t="s">
        <v>339</v>
      </c>
      <c r="IG1" t="s">
        <v>273</v>
      </c>
      <c r="IH1" t="s">
        <v>290</v>
      </c>
      <c r="II1" t="s">
        <v>197</v>
      </c>
      <c r="IJ1" t="s">
        <v>287</v>
      </c>
      <c r="IK1" t="s">
        <v>220</v>
      </c>
      <c r="IL1" t="s">
        <v>166</v>
      </c>
      <c r="IM1" t="s">
        <v>190</v>
      </c>
      <c r="IN1" t="s">
        <v>175</v>
      </c>
      <c r="IO1" t="s">
        <v>199</v>
      </c>
      <c r="IP1" t="s">
        <v>113</v>
      </c>
      <c r="IQ1" t="s">
        <v>87</v>
      </c>
      <c r="IR1" t="s">
        <v>355</v>
      </c>
      <c r="IS1" t="s">
        <v>248</v>
      </c>
      <c r="IT1" t="s">
        <v>299</v>
      </c>
      <c r="IU1" t="s">
        <v>306</v>
      </c>
      <c r="IV1" t="s">
        <v>380</v>
      </c>
      <c r="IW1" t="s">
        <v>324</v>
      </c>
      <c r="IX1" t="s">
        <v>340</v>
      </c>
      <c r="IY1" t="s">
        <v>379</v>
      </c>
      <c r="IZ1" t="s">
        <v>204</v>
      </c>
      <c r="JA1" t="s">
        <v>278</v>
      </c>
      <c r="JB1" t="s">
        <v>18</v>
      </c>
      <c r="JC1" t="s">
        <v>364</v>
      </c>
      <c r="JD1" t="s">
        <v>260</v>
      </c>
      <c r="JE1" t="s">
        <v>295</v>
      </c>
      <c r="JF1" t="s">
        <v>326</v>
      </c>
      <c r="JG1" t="s">
        <v>136</v>
      </c>
      <c r="JH1" t="s">
        <v>374</v>
      </c>
      <c r="JI1" t="s">
        <v>222</v>
      </c>
      <c r="JJ1" t="s">
        <v>176</v>
      </c>
      <c r="JK1" t="s">
        <v>259</v>
      </c>
      <c r="JL1" t="s">
        <v>338</v>
      </c>
      <c r="JM1" t="s">
        <v>269</v>
      </c>
      <c r="JN1" t="s">
        <v>30</v>
      </c>
      <c r="JO1" t="s">
        <v>276</v>
      </c>
      <c r="JP1" t="s">
        <v>31</v>
      </c>
      <c r="JQ1" t="s">
        <v>195</v>
      </c>
      <c r="JR1" t="s">
        <v>144</v>
      </c>
      <c r="JS1" t="s">
        <v>307</v>
      </c>
      <c r="JT1" t="s">
        <v>91</v>
      </c>
      <c r="JU1" t="s">
        <v>312</v>
      </c>
      <c r="JV1" t="s">
        <v>390</v>
      </c>
      <c r="JW1" t="s">
        <v>21</v>
      </c>
      <c r="JX1" t="s">
        <v>311</v>
      </c>
      <c r="JY1" t="s">
        <v>316</v>
      </c>
      <c r="JZ1" t="s">
        <v>77</v>
      </c>
      <c r="KA1" t="s">
        <v>164</v>
      </c>
      <c r="KB1" t="s">
        <v>108</v>
      </c>
      <c r="KC1" t="s">
        <v>267</v>
      </c>
      <c r="KD1" t="s">
        <v>209</v>
      </c>
      <c r="KE1" t="s">
        <v>58</v>
      </c>
      <c r="KF1" t="s">
        <v>132</v>
      </c>
      <c r="KG1" t="s">
        <v>34</v>
      </c>
      <c r="KH1" t="s">
        <v>71</v>
      </c>
      <c r="KI1" t="s">
        <v>72</v>
      </c>
      <c r="KJ1" t="s">
        <v>345</v>
      </c>
      <c r="KK1" t="s">
        <v>206</v>
      </c>
      <c r="KL1" t="s">
        <v>236</v>
      </c>
      <c r="KM1" t="s">
        <v>274</v>
      </c>
      <c r="KN1" t="s">
        <v>61</v>
      </c>
      <c r="KO1" t="s">
        <v>378</v>
      </c>
      <c r="KP1" t="s">
        <v>384</v>
      </c>
      <c r="KQ1" t="s">
        <v>257</v>
      </c>
      <c r="KR1" t="s">
        <v>112</v>
      </c>
      <c r="KS1" t="s">
        <v>286</v>
      </c>
      <c r="KT1" t="s">
        <v>344</v>
      </c>
      <c r="KU1" t="s">
        <v>371</v>
      </c>
      <c r="KV1" t="s">
        <v>296</v>
      </c>
      <c r="KW1" t="s">
        <v>65</v>
      </c>
      <c r="KX1" t="s">
        <v>55</v>
      </c>
      <c r="KY1" t="s">
        <v>165</v>
      </c>
      <c r="KZ1" t="s">
        <v>336</v>
      </c>
      <c r="LA1" t="s">
        <v>150</v>
      </c>
      <c r="LB1" t="s">
        <v>143</v>
      </c>
      <c r="LC1" t="s">
        <v>207</v>
      </c>
      <c r="LD1" t="s">
        <v>45</v>
      </c>
      <c r="LE1" t="s">
        <v>48</v>
      </c>
      <c r="LF1" t="s">
        <v>266</v>
      </c>
      <c r="LG1" t="s">
        <v>107</v>
      </c>
      <c r="LH1" t="s">
        <v>270</v>
      </c>
      <c r="LI1" t="s">
        <v>357</v>
      </c>
      <c r="LJ1" t="s">
        <v>389</v>
      </c>
      <c r="LK1" t="s">
        <v>330</v>
      </c>
      <c r="LL1" t="s">
        <v>240</v>
      </c>
      <c r="LM1" t="s">
        <v>147</v>
      </c>
      <c r="LN1" t="s">
        <v>388</v>
      </c>
      <c r="LO1" t="s">
        <v>234</v>
      </c>
      <c r="LP1" t="s">
        <v>215</v>
      </c>
      <c r="LQ1" t="s">
        <v>20</v>
      </c>
      <c r="LR1" t="s">
        <v>331</v>
      </c>
      <c r="LS1" t="s">
        <v>93</v>
      </c>
      <c r="LT1" t="s">
        <v>342</v>
      </c>
      <c r="LU1" t="s">
        <v>341</v>
      </c>
      <c r="LV1" t="s">
        <v>24</v>
      </c>
      <c r="LW1" t="s">
        <v>38</v>
      </c>
      <c r="LX1" t="s">
        <v>366</v>
      </c>
      <c r="LY1" t="s">
        <v>154</v>
      </c>
      <c r="LZ1" t="s">
        <v>329</v>
      </c>
      <c r="MA1" t="s">
        <v>358</v>
      </c>
      <c r="MB1" t="s">
        <v>82</v>
      </c>
      <c r="MC1" t="s">
        <v>171</v>
      </c>
      <c r="MD1" t="s">
        <v>184</v>
      </c>
      <c r="ME1" t="s">
        <v>122</v>
      </c>
      <c r="MF1" t="s">
        <v>203</v>
      </c>
      <c r="MG1" t="s">
        <v>246</v>
      </c>
      <c r="MH1" t="s">
        <v>57</v>
      </c>
      <c r="MI1" t="s">
        <v>308</v>
      </c>
      <c r="MJ1" t="s">
        <v>183</v>
      </c>
      <c r="MK1" t="s">
        <v>310</v>
      </c>
      <c r="ML1" t="s">
        <v>146</v>
      </c>
      <c r="MM1" t="s">
        <v>363</v>
      </c>
      <c r="MN1" t="s">
        <v>349</v>
      </c>
      <c r="MO1" t="s">
        <v>170</v>
      </c>
      <c r="MP1" t="s">
        <v>127</v>
      </c>
      <c r="MQ1" t="s">
        <v>84</v>
      </c>
      <c r="MR1" t="s">
        <v>376</v>
      </c>
      <c r="MS1" t="s">
        <v>187</v>
      </c>
      <c r="MT1" t="s">
        <v>282</v>
      </c>
      <c r="MU1" t="s">
        <v>119</v>
      </c>
      <c r="MV1" t="s">
        <v>305</v>
      </c>
      <c r="MW1" t="s">
        <v>63</v>
      </c>
      <c r="MX1" t="s">
        <v>289</v>
      </c>
      <c r="MY1" t="s">
        <v>288</v>
      </c>
      <c r="MZ1" t="s">
        <v>280</v>
      </c>
      <c r="NA1" t="s">
        <v>254</v>
      </c>
      <c r="NB1" t="s">
        <v>291</v>
      </c>
      <c r="NC1" t="s">
        <v>235</v>
      </c>
      <c r="ND1" t="s">
        <v>194</v>
      </c>
      <c r="NE1" t="s">
        <v>26</v>
      </c>
      <c r="NF1" t="s">
        <v>353</v>
      </c>
      <c r="NG1" t="s">
        <v>205</v>
      </c>
      <c r="NH1" t="s">
        <v>110</v>
      </c>
      <c r="NI1" t="s">
        <v>67</v>
      </c>
      <c r="NJ1" t="s">
        <v>279</v>
      </c>
      <c r="NK1" t="s">
        <v>202</v>
      </c>
    </row>
    <row r="2" spans="1:377" ht="15.5" x14ac:dyDescent="0.35">
      <c r="A2" s="2" t="s">
        <v>1</v>
      </c>
      <c r="B2" t="s">
        <v>735</v>
      </c>
      <c r="C2" t="s">
        <v>657</v>
      </c>
      <c r="D2" t="s">
        <v>574</v>
      </c>
      <c r="E2" t="s">
        <v>683</v>
      </c>
      <c r="F2" t="s">
        <v>730</v>
      </c>
      <c r="G2" t="s">
        <v>694</v>
      </c>
      <c r="H2" t="s">
        <v>742</v>
      </c>
      <c r="I2" t="s">
        <v>401</v>
      </c>
      <c r="J2" t="s">
        <v>397</v>
      </c>
      <c r="K2" t="s">
        <v>675</v>
      </c>
      <c r="L2" t="s">
        <v>707</v>
      </c>
      <c r="M2" t="s">
        <v>677</v>
      </c>
      <c r="N2" t="s">
        <v>676</v>
      </c>
      <c r="O2" t="s">
        <v>430</v>
      </c>
      <c r="P2" t="s">
        <v>671</v>
      </c>
      <c r="Q2" t="s">
        <v>449</v>
      </c>
      <c r="R2" t="s">
        <v>416</v>
      </c>
      <c r="S2" t="s">
        <v>624</v>
      </c>
      <c r="T2" t="s">
        <v>537</v>
      </c>
      <c r="U2" t="s">
        <v>443</v>
      </c>
      <c r="V2" t="s">
        <v>468</v>
      </c>
      <c r="W2" t="s">
        <v>464</v>
      </c>
      <c r="X2" t="s">
        <v>502</v>
      </c>
      <c r="Y2" t="s">
        <v>490</v>
      </c>
      <c r="Z2" t="s">
        <v>522</v>
      </c>
      <c r="AA2" t="s">
        <v>480</v>
      </c>
      <c r="AB2" t="s">
        <v>444</v>
      </c>
      <c r="AC2" t="s">
        <v>421</v>
      </c>
      <c r="AD2" t="s">
        <v>409</v>
      </c>
      <c r="AE2" t="s">
        <v>757</v>
      </c>
      <c r="AF2" t="s">
        <v>708</v>
      </c>
      <c r="AG2" t="s">
        <v>674</v>
      </c>
      <c r="AH2" t="s">
        <v>701</v>
      </c>
      <c r="AI2" t="s">
        <v>621</v>
      </c>
      <c r="AJ2" t="s">
        <v>595</v>
      </c>
      <c r="AK2" t="s">
        <v>554</v>
      </c>
      <c r="AL2" t="s">
        <v>572</v>
      </c>
      <c r="AM2" t="s">
        <v>450</v>
      </c>
      <c r="AN2" t="s">
        <v>509</v>
      </c>
      <c r="AO2" t="s">
        <v>717</v>
      </c>
      <c r="AP2" t="s">
        <v>759</v>
      </c>
      <c r="AQ2" t="s">
        <v>625</v>
      </c>
      <c r="AR2" t="s">
        <v>454</v>
      </c>
      <c r="AS2" t="s">
        <v>514</v>
      </c>
      <c r="AT2" t="s">
        <v>505</v>
      </c>
      <c r="AU2" t="s">
        <v>519</v>
      </c>
      <c r="AV2" t="s">
        <v>472</v>
      </c>
      <c r="AW2" t="s">
        <v>542</v>
      </c>
      <c r="AX2" t="s">
        <v>618</v>
      </c>
      <c r="AY2" t="s">
        <v>721</v>
      </c>
      <c r="AZ2" t="s">
        <v>546</v>
      </c>
      <c r="BA2" t="s">
        <v>425</v>
      </c>
      <c r="BB2" t="s">
        <v>536</v>
      </c>
      <c r="BC2" t="s">
        <v>749</v>
      </c>
      <c r="BD2" t="s">
        <v>741</v>
      </c>
      <c r="BE2" t="s">
        <v>678</v>
      </c>
      <c r="BF2" t="s">
        <v>760</v>
      </c>
      <c r="BG2" t="s">
        <v>548</v>
      </c>
      <c r="BH2" t="s">
        <v>396</v>
      </c>
      <c r="BI2" t="s">
        <v>601</v>
      </c>
      <c r="BJ2" t="s">
        <v>543</v>
      </c>
      <c r="BK2" t="s">
        <v>440</v>
      </c>
      <c r="BL2" t="s">
        <v>420</v>
      </c>
      <c r="BM2" t="s">
        <v>607</v>
      </c>
      <c r="BN2" t="s">
        <v>711</v>
      </c>
      <c r="BO2" t="s">
        <v>541</v>
      </c>
      <c r="BP2" t="s">
        <v>559</v>
      </c>
      <c r="BQ2" t="s">
        <v>460</v>
      </c>
      <c r="BR2" t="s">
        <v>565</v>
      </c>
      <c r="BS2" t="s">
        <v>406</v>
      </c>
      <c r="BT2" t="s">
        <v>699</v>
      </c>
      <c r="BU2" t="s">
        <v>402</v>
      </c>
      <c r="BV2" t="s">
        <v>426</v>
      </c>
      <c r="BW2" t="s">
        <v>612</v>
      </c>
      <c r="BX2" t="s">
        <v>584</v>
      </c>
      <c r="BY2" t="s">
        <v>414</v>
      </c>
      <c r="BZ2" t="s">
        <v>630</v>
      </c>
      <c r="CA2" t="s">
        <v>734</v>
      </c>
      <c r="CB2" t="s">
        <v>693</v>
      </c>
      <c r="CC2" t="s">
        <v>611</v>
      </c>
      <c r="CD2" t="s">
        <v>626</v>
      </c>
      <c r="CE2" t="s">
        <v>646</v>
      </c>
      <c r="CF2" t="s">
        <v>462</v>
      </c>
      <c r="CG2" t="s">
        <v>552</v>
      </c>
      <c r="CH2" t="s">
        <v>597</v>
      </c>
      <c r="CI2" t="s">
        <v>413</v>
      </c>
      <c r="CJ2" t="s">
        <v>556</v>
      </c>
      <c r="CK2" t="s">
        <v>555</v>
      </c>
      <c r="CL2" t="s">
        <v>492</v>
      </c>
      <c r="CM2" t="s">
        <v>627</v>
      </c>
      <c r="CN2" t="s">
        <v>751</v>
      </c>
      <c r="CO2" t="s">
        <v>636</v>
      </c>
      <c r="CP2" t="s">
        <v>623</v>
      </c>
      <c r="CQ2" t="s">
        <v>720</v>
      </c>
      <c r="CR2" t="s">
        <v>651</v>
      </c>
      <c r="CS2" t="s">
        <v>495</v>
      </c>
      <c r="CT2" t="s">
        <v>619</v>
      </c>
      <c r="CU2" t="s">
        <v>739</v>
      </c>
      <c r="CV2" t="s">
        <v>725</v>
      </c>
      <c r="CW2" t="s">
        <v>436</v>
      </c>
      <c r="CX2" t="s">
        <v>588</v>
      </c>
      <c r="CY2" t="s">
        <v>615</v>
      </c>
      <c r="CZ2" t="s">
        <v>525</v>
      </c>
      <c r="DA2" t="s">
        <v>605</v>
      </c>
      <c r="DB2" t="s">
        <v>553</v>
      </c>
      <c r="DC2" t="s">
        <v>410</v>
      </c>
      <c r="DD2" t="s">
        <v>567</v>
      </c>
      <c r="DE2" t="s">
        <v>600</v>
      </c>
      <c r="DF2" t="s">
        <v>473</v>
      </c>
      <c r="DG2" t="s">
        <v>403</v>
      </c>
      <c r="DH2" t="s">
        <v>515</v>
      </c>
      <c r="DI2" t="s">
        <v>668</v>
      </c>
      <c r="DJ2" t="s">
        <v>529</v>
      </c>
      <c r="DK2" t="s">
        <v>526</v>
      </c>
      <c r="DL2" t="s">
        <v>527</v>
      </c>
      <c r="DM2" t="s">
        <v>418</v>
      </c>
      <c r="DN2" t="s">
        <v>447</v>
      </c>
      <c r="DO2" t="s">
        <v>672</v>
      </c>
      <c r="DP2" t="s">
        <v>547</v>
      </c>
      <c r="DQ2" t="s">
        <v>733</v>
      </c>
      <c r="DR2" t="s">
        <v>658</v>
      </c>
      <c r="DS2" t="s">
        <v>513</v>
      </c>
      <c r="DT2" t="s">
        <v>639</v>
      </c>
      <c r="DU2" t="s">
        <v>570</v>
      </c>
      <c r="DV2" t="s">
        <v>474</v>
      </c>
      <c r="DW2" t="s">
        <v>649</v>
      </c>
      <c r="DX2" t="s">
        <v>532</v>
      </c>
      <c r="DY2" t="s">
        <v>755</v>
      </c>
      <c r="DZ2" t="s">
        <v>469</v>
      </c>
      <c r="EA2" t="s">
        <v>709</v>
      </c>
      <c r="EB2" t="s">
        <v>728</v>
      </c>
      <c r="EC2" t="s">
        <v>478</v>
      </c>
      <c r="ED2" t="s">
        <v>606</v>
      </c>
      <c r="EE2" t="s">
        <v>531</v>
      </c>
      <c r="EF2" t="s">
        <v>585</v>
      </c>
      <c r="EG2" t="s">
        <v>602</v>
      </c>
      <c r="EH2" t="s">
        <v>604</v>
      </c>
      <c r="EI2" t="s">
        <v>411</v>
      </c>
      <c r="EJ2" t="s">
        <v>511</v>
      </c>
      <c r="EK2" t="s">
        <v>695</v>
      </c>
      <c r="EL2" t="s">
        <v>497</v>
      </c>
      <c r="EM2" t="s">
        <v>442</v>
      </c>
      <c r="EN2" t="s">
        <v>637</v>
      </c>
      <c r="EO2" t="s">
        <v>516</v>
      </c>
      <c r="EP2" t="s">
        <v>575</v>
      </c>
      <c r="EQ2" t="s">
        <v>491</v>
      </c>
      <c r="ER2" t="s">
        <v>736</v>
      </c>
      <c r="ES2" t="s">
        <v>434</v>
      </c>
      <c r="ET2" t="s">
        <v>423</v>
      </c>
      <c r="EU2" t="s">
        <v>483</v>
      </c>
      <c r="EV2" t="s">
        <v>427</v>
      </c>
      <c r="EW2" t="s">
        <v>724</v>
      </c>
      <c r="EX2" t="s">
        <v>726</v>
      </c>
      <c r="EY2" t="s">
        <v>504</v>
      </c>
      <c r="EZ2" t="s">
        <v>696</v>
      </c>
      <c r="FA2" t="s">
        <v>477</v>
      </c>
      <c r="FB2" t="s">
        <v>590</v>
      </c>
      <c r="FC2" t="s">
        <v>756</v>
      </c>
      <c r="FD2" t="s">
        <v>659</v>
      </c>
      <c r="FE2" t="s">
        <v>586</v>
      </c>
      <c r="FF2" t="s">
        <v>702</v>
      </c>
      <c r="FG2" t="s">
        <v>687</v>
      </c>
      <c r="FH2" t="s">
        <v>562</v>
      </c>
      <c r="FI2" t="s">
        <v>391</v>
      </c>
      <c r="FJ2" t="s">
        <v>457</v>
      </c>
      <c r="FK2" t="s">
        <v>598</v>
      </c>
      <c r="FL2" t="s">
        <v>507</v>
      </c>
      <c r="FM2" t="s">
        <v>603</v>
      </c>
      <c r="FN2" t="s">
        <v>582</v>
      </c>
      <c r="FO2" t="s">
        <v>489</v>
      </c>
      <c r="FP2" t="s">
        <v>747</v>
      </c>
      <c r="FQ2" t="s">
        <v>448</v>
      </c>
      <c r="FR2" t="s">
        <v>471</v>
      </c>
      <c r="FS2" t="s">
        <v>706</v>
      </c>
      <c r="FT2" t="s">
        <v>563</v>
      </c>
      <c r="FU2" t="s">
        <v>530</v>
      </c>
      <c r="FV2" t="s">
        <v>534</v>
      </c>
      <c r="FW2" t="s">
        <v>616</v>
      </c>
      <c r="FX2" t="s">
        <v>499</v>
      </c>
      <c r="FY2" t="s">
        <v>479</v>
      </c>
      <c r="FZ2" t="s">
        <v>722</v>
      </c>
      <c r="GA2" t="s">
        <v>485</v>
      </c>
      <c r="GB2" t="s">
        <v>459</v>
      </c>
      <c r="GC2" t="s">
        <v>523</v>
      </c>
      <c r="GD2" t="s">
        <v>452</v>
      </c>
      <c r="GE2" t="s">
        <v>593</v>
      </c>
      <c r="GF2" t="s">
        <v>512</v>
      </c>
      <c r="GG2" t="s">
        <v>613</v>
      </c>
      <c r="GH2" t="s">
        <v>417</v>
      </c>
      <c r="GI2" t="s">
        <v>666</v>
      </c>
      <c r="GJ2" t="s">
        <v>500</v>
      </c>
      <c r="GK2" t="s">
        <v>566</v>
      </c>
      <c r="GL2" t="s">
        <v>407</v>
      </c>
      <c r="GM2" t="s">
        <v>393</v>
      </c>
      <c r="GN2" t="s">
        <v>463</v>
      </c>
      <c r="GO2" t="s">
        <v>535</v>
      </c>
      <c r="GP2" t="s">
        <v>743</v>
      </c>
      <c r="GQ2" t="s">
        <v>533</v>
      </c>
      <c r="GR2" t="s">
        <v>415</v>
      </c>
      <c r="GS2" t="s">
        <v>638</v>
      </c>
      <c r="GT2" t="s">
        <v>697</v>
      </c>
      <c r="GU2" t="s">
        <v>470</v>
      </c>
      <c r="GV2" t="s">
        <v>428</v>
      </c>
      <c r="GW2" t="s">
        <v>761</v>
      </c>
      <c r="GX2" t="s">
        <v>746</v>
      </c>
      <c r="GY2" t="s">
        <v>455</v>
      </c>
      <c r="GZ2" t="s">
        <v>655</v>
      </c>
      <c r="HA2" t="s">
        <v>453</v>
      </c>
      <c r="HB2" t="s">
        <v>587</v>
      </c>
      <c r="HC2" t="s">
        <v>744</v>
      </c>
      <c r="HD2" t="s">
        <v>560</v>
      </c>
      <c r="HE2" t="s">
        <v>551</v>
      </c>
      <c r="HF2" t="s">
        <v>599</v>
      </c>
      <c r="HG2" t="s">
        <v>632</v>
      </c>
      <c r="HH2" t="s">
        <v>629</v>
      </c>
      <c r="HI2" t="s">
        <v>667</v>
      </c>
      <c r="HJ2" t="s">
        <v>508</v>
      </c>
      <c r="HK2" t="s">
        <v>691</v>
      </c>
      <c r="HL2" t="s">
        <v>617</v>
      </c>
      <c r="HM2" t="s">
        <v>399</v>
      </c>
      <c r="HN2" t="s">
        <v>498</v>
      </c>
      <c r="HO2" t="s">
        <v>645</v>
      </c>
      <c r="HP2" t="s">
        <v>475</v>
      </c>
      <c r="HQ2" t="s">
        <v>494</v>
      </c>
      <c r="HR2" t="s">
        <v>503</v>
      </c>
      <c r="HS2" t="s">
        <v>476</v>
      </c>
      <c r="HT2" t="s">
        <v>689</v>
      </c>
      <c r="HU2" t="s">
        <v>466</v>
      </c>
      <c r="HV2" t="s">
        <v>642</v>
      </c>
      <c r="HW2" t="s">
        <v>592</v>
      </c>
      <c r="HX2" t="s">
        <v>438</v>
      </c>
      <c r="HY2" t="s">
        <v>424</v>
      </c>
      <c r="HZ2" t="s">
        <v>688</v>
      </c>
      <c r="IA2" t="s">
        <v>433</v>
      </c>
      <c r="IB2" t="s">
        <v>591</v>
      </c>
      <c r="IC2" t="s">
        <v>692</v>
      </c>
      <c r="ID2" t="s">
        <v>488</v>
      </c>
      <c r="IE2" t="s">
        <v>635</v>
      </c>
      <c r="IF2" t="s">
        <v>713</v>
      </c>
      <c r="IG2" t="s">
        <v>647</v>
      </c>
      <c r="IH2" t="s">
        <v>664</v>
      </c>
      <c r="II2" t="s">
        <v>571</v>
      </c>
      <c r="IJ2" t="s">
        <v>661</v>
      </c>
      <c r="IK2" t="s">
        <v>594</v>
      </c>
      <c r="IL2" t="s">
        <v>540</v>
      </c>
      <c r="IM2" t="s">
        <v>564</v>
      </c>
      <c r="IN2" t="s">
        <v>549</v>
      </c>
      <c r="IO2" t="s">
        <v>573</v>
      </c>
      <c r="IP2" t="s">
        <v>487</v>
      </c>
      <c r="IQ2" t="s">
        <v>461</v>
      </c>
      <c r="IR2" t="s">
        <v>729</v>
      </c>
      <c r="IS2" t="s">
        <v>622</v>
      </c>
      <c r="IT2" t="s">
        <v>673</v>
      </c>
      <c r="IU2" t="s">
        <v>680</v>
      </c>
      <c r="IV2" t="s">
        <v>754</v>
      </c>
      <c r="IW2" t="s">
        <v>698</v>
      </c>
      <c r="IX2" t="s">
        <v>714</v>
      </c>
      <c r="IY2" t="s">
        <v>753</v>
      </c>
      <c r="IZ2" t="s">
        <v>578</v>
      </c>
      <c r="JA2" t="s">
        <v>652</v>
      </c>
      <c r="JB2" t="s">
        <v>392</v>
      </c>
      <c r="JC2" t="s">
        <v>738</v>
      </c>
      <c r="JD2" t="s">
        <v>634</v>
      </c>
      <c r="JE2" t="s">
        <v>669</v>
      </c>
      <c r="JF2" t="s">
        <v>700</v>
      </c>
      <c r="JG2" t="s">
        <v>510</v>
      </c>
      <c r="JH2" t="s">
        <v>748</v>
      </c>
      <c r="JI2" t="s">
        <v>596</v>
      </c>
      <c r="JJ2" t="s">
        <v>550</v>
      </c>
      <c r="JK2" t="s">
        <v>633</v>
      </c>
      <c r="JL2" t="s">
        <v>712</v>
      </c>
      <c r="JM2" t="s">
        <v>643</v>
      </c>
      <c r="JN2" t="s">
        <v>404</v>
      </c>
      <c r="JO2" t="s">
        <v>650</v>
      </c>
      <c r="JP2" t="s">
        <v>405</v>
      </c>
      <c r="JQ2" t="s">
        <v>569</v>
      </c>
      <c r="JR2" t="s">
        <v>518</v>
      </c>
      <c r="JS2" t="s">
        <v>681</v>
      </c>
      <c r="JT2" t="s">
        <v>465</v>
      </c>
      <c r="JU2" t="s">
        <v>686</v>
      </c>
      <c r="JV2" t="s">
        <v>764</v>
      </c>
      <c r="JW2" t="s">
        <v>395</v>
      </c>
      <c r="JX2" t="s">
        <v>685</v>
      </c>
      <c r="JY2" t="s">
        <v>690</v>
      </c>
      <c r="JZ2" t="s">
        <v>451</v>
      </c>
      <c r="KA2" t="s">
        <v>538</v>
      </c>
      <c r="KB2" t="s">
        <v>482</v>
      </c>
      <c r="KC2" t="s">
        <v>641</v>
      </c>
      <c r="KD2" t="s">
        <v>583</v>
      </c>
      <c r="KE2" t="s">
        <v>432</v>
      </c>
      <c r="KF2" t="s">
        <v>506</v>
      </c>
      <c r="KG2" t="s">
        <v>408</v>
      </c>
      <c r="KH2" t="s">
        <v>445</v>
      </c>
      <c r="KI2" t="s">
        <v>446</v>
      </c>
      <c r="KJ2" t="s">
        <v>719</v>
      </c>
      <c r="KK2" t="s">
        <v>580</v>
      </c>
      <c r="KL2" t="s">
        <v>610</v>
      </c>
      <c r="KM2" t="s">
        <v>648</v>
      </c>
      <c r="KN2" t="s">
        <v>435</v>
      </c>
      <c r="KO2" t="s">
        <v>752</v>
      </c>
      <c r="KP2" t="s">
        <v>758</v>
      </c>
      <c r="KQ2" t="s">
        <v>631</v>
      </c>
      <c r="KR2" t="s">
        <v>486</v>
      </c>
      <c r="KS2" t="s">
        <v>660</v>
      </c>
      <c r="KT2" t="s">
        <v>718</v>
      </c>
      <c r="KU2" t="s">
        <v>745</v>
      </c>
      <c r="KV2" t="s">
        <v>670</v>
      </c>
      <c r="KW2" t="s">
        <v>439</v>
      </c>
      <c r="KX2" t="s">
        <v>429</v>
      </c>
      <c r="KY2" t="s">
        <v>539</v>
      </c>
      <c r="KZ2" t="s">
        <v>710</v>
      </c>
      <c r="LA2" t="s">
        <v>524</v>
      </c>
      <c r="LB2" t="s">
        <v>517</v>
      </c>
      <c r="LC2" t="s">
        <v>581</v>
      </c>
      <c r="LD2" t="s">
        <v>419</v>
      </c>
      <c r="LE2" t="s">
        <v>422</v>
      </c>
      <c r="LF2" t="s">
        <v>640</v>
      </c>
      <c r="LG2" t="s">
        <v>481</v>
      </c>
      <c r="LH2" t="s">
        <v>644</v>
      </c>
      <c r="LI2" t="s">
        <v>731</v>
      </c>
      <c r="LJ2" t="s">
        <v>763</v>
      </c>
      <c r="LK2" t="s">
        <v>704</v>
      </c>
      <c r="LL2" t="s">
        <v>614</v>
      </c>
      <c r="LM2" t="s">
        <v>521</v>
      </c>
      <c r="LN2" t="s">
        <v>762</v>
      </c>
      <c r="LO2" t="s">
        <v>608</v>
      </c>
      <c r="LP2" t="s">
        <v>589</v>
      </c>
      <c r="LQ2" t="s">
        <v>394</v>
      </c>
      <c r="LR2" t="s">
        <v>705</v>
      </c>
      <c r="LS2" t="s">
        <v>467</v>
      </c>
      <c r="LT2" t="s">
        <v>716</v>
      </c>
      <c r="LU2" t="s">
        <v>715</v>
      </c>
      <c r="LV2" t="s">
        <v>398</v>
      </c>
      <c r="LW2" t="s">
        <v>412</v>
      </c>
      <c r="LX2" t="s">
        <v>740</v>
      </c>
      <c r="LY2" t="s">
        <v>528</v>
      </c>
      <c r="LZ2" t="s">
        <v>703</v>
      </c>
      <c r="MA2" t="s">
        <v>732</v>
      </c>
      <c r="MB2" t="s">
        <v>456</v>
      </c>
      <c r="MC2" t="s">
        <v>545</v>
      </c>
      <c r="MD2" t="s">
        <v>558</v>
      </c>
      <c r="ME2" t="s">
        <v>496</v>
      </c>
      <c r="MF2" t="s">
        <v>577</v>
      </c>
      <c r="MG2" t="s">
        <v>620</v>
      </c>
      <c r="MH2" t="s">
        <v>431</v>
      </c>
      <c r="MI2" t="s">
        <v>682</v>
      </c>
      <c r="MJ2" t="s">
        <v>557</v>
      </c>
      <c r="MK2" t="s">
        <v>684</v>
      </c>
      <c r="ML2" t="s">
        <v>520</v>
      </c>
      <c r="MM2" t="s">
        <v>737</v>
      </c>
      <c r="MN2" t="s">
        <v>723</v>
      </c>
      <c r="MO2" t="s">
        <v>544</v>
      </c>
      <c r="MP2" t="s">
        <v>501</v>
      </c>
      <c r="MQ2" t="s">
        <v>458</v>
      </c>
      <c r="MR2" t="s">
        <v>750</v>
      </c>
      <c r="MS2" t="s">
        <v>561</v>
      </c>
      <c r="MT2" t="s">
        <v>656</v>
      </c>
      <c r="MU2" t="s">
        <v>493</v>
      </c>
      <c r="MV2" t="s">
        <v>679</v>
      </c>
      <c r="MW2" t="s">
        <v>437</v>
      </c>
      <c r="MX2" t="s">
        <v>663</v>
      </c>
      <c r="MY2" t="s">
        <v>662</v>
      </c>
      <c r="MZ2" t="s">
        <v>654</v>
      </c>
      <c r="NA2" t="s">
        <v>628</v>
      </c>
      <c r="NB2" t="s">
        <v>665</v>
      </c>
      <c r="NC2" t="s">
        <v>609</v>
      </c>
      <c r="ND2" t="s">
        <v>568</v>
      </c>
      <c r="NE2" t="s">
        <v>400</v>
      </c>
      <c r="NF2" t="s">
        <v>727</v>
      </c>
      <c r="NG2" t="s">
        <v>579</v>
      </c>
      <c r="NH2" t="s">
        <v>484</v>
      </c>
      <c r="NI2" t="s">
        <v>441</v>
      </c>
      <c r="NJ2" t="s">
        <v>653</v>
      </c>
      <c r="NK2" t="s">
        <v>576</v>
      </c>
    </row>
    <row r="3" spans="1:377" ht="15.5" x14ac:dyDescent="0.35">
      <c r="A3" s="2" t="s">
        <v>2</v>
      </c>
      <c r="B3" t="s">
        <v>766</v>
      </c>
      <c r="C3" t="s">
        <v>767</v>
      </c>
      <c r="D3" t="s">
        <v>767</v>
      </c>
      <c r="E3" t="s">
        <v>767</v>
      </c>
      <c r="F3" t="s">
        <v>768</v>
      </c>
      <c r="G3" t="s">
        <v>767</v>
      </c>
      <c r="H3" t="s">
        <v>766</v>
      </c>
      <c r="I3" t="s">
        <v>769</v>
      </c>
      <c r="J3" t="s">
        <v>769</v>
      </c>
      <c r="K3" t="s">
        <v>770</v>
      </c>
      <c r="L3" t="s">
        <v>765</v>
      </c>
      <c r="M3" t="s">
        <v>767</v>
      </c>
      <c r="N3" t="s">
        <v>766</v>
      </c>
      <c r="O3" t="s">
        <v>767</v>
      </c>
      <c r="P3" t="s">
        <v>766</v>
      </c>
      <c r="Q3" t="s">
        <v>769</v>
      </c>
      <c r="R3" t="s">
        <v>770</v>
      </c>
      <c r="S3" t="s">
        <v>770</v>
      </c>
      <c r="T3" t="s">
        <v>770</v>
      </c>
      <c r="U3" t="s">
        <v>769</v>
      </c>
      <c r="V3" t="s">
        <v>768</v>
      </c>
      <c r="W3" t="s">
        <v>770</v>
      </c>
      <c r="X3" t="s">
        <v>769</v>
      </c>
      <c r="Y3" t="s">
        <v>767</v>
      </c>
      <c r="Z3" t="s">
        <v>766</v>
      </c>
      <c r="AA3" t="s">
        <v>767</v>
      </c>
      <c r="AB3" t="s">
        <v>765</v>
      </c>
      <c r="AC3" t="s">
        <v>765</v>
      </c>
      <c r="AD3" t="s">
        <v>766</v>
      </c>
      <c r="AE3" t="s">
        <v>765</v>
      </c>
      <c r="AF3" t="s">
        <v>767</v>
      </c>
      <c r="AG3" t="s">
        <v>766</v>
      </c>
      <c r="AH3" t="s">
        <v>769</v>
      </c>
      <c r="AI3" t="s">
        <v>765</v>
      </c>
      <c r="AJ3" t="s">
        <v>768</v>
      </c>
      <c r="AK3" t="s">
        <v>765</v>
      </c>
      <c r="AL3" t="s">
        <v>769</v>
      </c>
      <c r="AM3" t="s">
        <v>769</v>
      </c>
      <c r="AN3" t="s">
        <v>770</v>
      </c>
      <c r="AO3" t="s">
        <v>768</v>
      </c>
      <c r="AP3" t="s">
        <v>770</v>
      </c>
      <c r="AQ3" t="s">
        <v>765</v>
      </c>
      <c r="AR3" t="s">
        <v>767</v>
      </c>
      <c r="AS3" t="s">
        <v>765</v>
      </c>
      <c r="AT3" t="s">
        <v>765</v>
      </c>
      <c r="AU3" t="s">
        <v>770</v>
      </c>
      <c r="AV3" t="s">
        <v>768</v>
      </c>
      <c r="AW3" t="s">
        <v>768</v>
      </c>
      <c r="AX3" t="s">
        <v>770</v>
      </c>
      <c r="AY3" t="s">
        <v>770</v>
      </c>
      <c r="AZ3" t="s">
        <v>767</v>
      </c>
      <c r="BA3" t="s">
        <v>765</v>
      </c>
      <c r="BB3" t="s">
        <v>770</v>
      </c>
      <c r="BC3" t="s">
        <v>769</v>
      </c>
      <c r="BD3" t="s">
        <v>768</v>
      </c>
      <c r="BE3" t="s">
        <v>769</v>
      </c>
      <c r="BF3" t="s">
        <v>769</v>
      </c>
      <c r="BG3" t="s">
        <v>767</v>
      </c>
      <c r="BH3" t="s">
        <v>769</v>
      </c>
      <c r="BI3" t="s">
        <v>770</v>
      </c>
      <c r="BJ3" t="s">
        <v>765</v>
      </c>
      <c r="BK3" t="s">
        <v>770</v>
      </c>
      <c r="BL3" t="s">
        <v>767</v>
      </c>
      <c r="BM3" t="s">
        <v>765</v>
      </c>
      <c r="BN3" t="s">
        <v>766</v>
      </c>
      <c r="BO3" t="s">
        <v>770</v>
      </c>
      <c r="BP3" t="s">
        <v>765</v>
      </c>
      <c r="BQ3" t="s">
        <v>768</v>
      </c>
      <c r="BR3" t="s">
        <v>766</v>
      </c>
      <c r="BS3" t="s">
        <v>768</v>
      </c>
      <c r="BT3" t="s">
        <v>766</v>
      </c>
      <c r="BU3" t="s">
        <v>767</v>
      </c>
      <c r="BV3" t="s">
        <v>770</v>
      </c>
      <c r="BW3" t="s">
        <v>766</v>
      </c>
      <c r="BX3" t="s">
        <v>765</v>
      </c>
      <c r="BY3" t="s">
        <v>768</v>
      </c>
      <c r="BZ3" t="s">
        <v>766</v>
      </c>
      <c r="CA3" t="s">
        <v>768</v>
      </c>
      <c r="CB3" t="s">
        <v>765</v>
      </c>
      <c r="CC3" t="s">
        <v>766</v>
      </c>
      <c r="CD3" t="s">
        <v>767</v>
      </c>
      <c r="CE3" t="s">
        <v>767</v>
      </c>
      <c r="CF3" t="s">
        <v>765</v>
      </c>
      <c r="CG3" t="s">
        <v>765</v>
      </c>
      <c r="CH3" t="s">
        <v>765</v>
      </c>
      <c r="CI3" t="s">
        <v>768</v>
      </c>
      <c r="CJ3" t="s">
        <v>766</v>
      </c>
      <c r="CK3" t="s">
        <v>766</v>
      </c>
      <c r="CL3" t="s">
        <v>765</v>
      </c>
      <c r="CM3" t="s">
        <v>765</v>
      </c>
      <c r="CN3" t="s">
        <v>769</v>
      </c>
      <c r="CO3" t="s">
        <v>766</v>
      </c>
      <c r="CP3" t="s">
        <v>768</v>
      </c>
      <c r="CQ3" t="s">
        <v>766</v>
      </c>
      <c r="CR3" t="s">
        <v>766</v>
      </c>
      <c r="CS3" t="s">
        <v>767</v>
      </c>
      <c r="CT3" t="s">
        <v>765</v>
      </c>
      <c r="CU3" t="s">
        <v>765</v>
      </c>
      <c r="CV3" t="s">
        <v>768</v>
      </c>
      <c r="CW3" t="s">
        <v>766</v>
      </c>
      <c r="CX3" t="s">
        <v>767</v>
      </c>
      <c r="CY3" t="s">
        <v>767</v>
      </c>
      <c r="CZ3" t="s">
        <v>770</v>
      </c>
      <c r="DA3" t="s">
        <v>769</v>
      </c>
      <c r="DB3" t="s">
        <v>766</v>
      </c>
      <c r="DC3" t="s">
        <v>766</v>
      </c>
      <c r="DD3" t="s">
        <v>768</v>
      </c>
      <c r="DE3" t="s">
        <v>770</v>
      </c>
      <c r="DF3" t="s">
        <v>769</v>
      </c>
      <c r="DG3" t="s">
        <v>765</v>
      </c>
      <c r="DH3" t="s">
        <v>769</v>
      </c>
      <c r="DI3" t="s">
        <v>766</v>
      </c>
      <c r="DJ3" t="s">
        <v>766</v>
      </c>
      <c r="DK3" t="s">
        <v>769</v>
      </c>
      <c r="DL3" t="s">
        <v>767</v>
      </c>
      <c r="DM3" t="s">
        <v>766</v>
      </c>
      <c r="DN3" t="s">
        <v>769</v>
      </c>
      <c r="DO3" t="s">
        <v>766</v>
      </c>
      <c r="DP3" t="s">
        <v>770</v>
      </c>
      <c r="DQ3" t="s">
        <v>769</v>
      </c>
      <c r="DR3" t="s">
        <v>769</v>
      </c>
      <c r="DS3" t="s">
        <v>766</v>
      </c>
      <c r="DT3" t="s">
        <v>770</v>
      </c>
      <c r="DU3" t="s">
        <v>768</v>
      </c>
      <c r="DV3" t="s">
        <v>767</v>
      </c>
      <c r="DW3" t="s">
        <v>765</v>
      </c>
      <c r="DX3" t="s">
        <v>770</v>
      </c>
      <c r="DY3" t="s">
        <v>766</v>
      </c>
      <c r="DZ3" t="s">
        <v>770</v>
      </c>
      <c r="EA3" t="s">
        <v>766</v>
      </c>
      <c r="EB3" t="s">
        <v>766</v>
      </c>
      <c r="EC3" t="s">
        <v>767</v>
      </c>
      <c r="ED3" t="s">
        <v>770</v>
      </c>
      <c r="EE3" t="s">
        <v>769</v>
      </c>
      <c r="EF3" t="s">
        <v>766</v>
      </c>
      <c r="EG3" t="s">
        <v>770</v>
      </c>
      <c r="EH3" t="s">
        <v>770</v>
      </c>
      <c r="EI3" t="s">
        <v>766</v>
      </c>
      <c r="EJ3" t="s">
        <v>769</v>
      </c>
      <c r="EK3" t="s">
        <v>767</v>
      </c>
      <c r="EL3" t="s">
        <v>768</v>
      </c>
      <c r="EM3" t="s">
        <v>769</v>
      </c>
      <c r="EN3" t="s">
        <v>769</v>
      </c>
      <c r="EO3" t="s">
        <v>765</v>
      </c>
      <c r="EP3" t="s">
        <v>765</v>
      </c>
      <c r="EQ3" t="s">
        <v>770</v>
      </c>
      <c r="ER3" t="s">
        <v>765</v>
      </c>
      <c r="ES3" t="s">
        <v>768</v>
      </c>
      <c r="ET3" t="s">
        <v>767</v>
      </c>
      <c r="EU3" t="s">
        <v>766</v>
      </c>
      <c r="EV3" t="s">
        <v>766</v>
      </c>
      <c r="EW3" t="s">
        <v>770</v>
      </c>
      <c r="EX3" t="s">
        <v>769</v>
      </c>
      <c r="EY3" t="s">
        <v>765</v>
      </c>
      <c r="EZ3" t="s">
        <v>770</v>
      </c>
      <c r="FA3" t="s">
        <v>770</v>
      </c>
      <c r="FB3" t="s">
        <v>769</v>
      </c>
      <c r="FC3" t="s">
        <v>767</v>
      </c>
      <c r="FD3" t="s">
        <v>766</v>
      </c>
      <c r="FE3" t="s">
        <v>766</v>
      </c>
      <c r="FF3" t="s">
        <v>770</v>
      </c>
      <c r="FG3" t="s">
        <v>768</v>
      </c>
      <c r="FH3" t="s">
        <v>769</v>
      </c>
      <c r="FI3" t="s">
        <v>765</v>
      </c>
      <c r="FJ3" t="s">
        <v>766</v>
      </c>
      <c r="FK3" t="s">
        <v>770</v>
      </c>
      <c r="FL3" t="s">
        <v>770</v>
      </c>
      <c r="FM3" t="s">
        <v>769</v>
      </c>
      <c r="FN3" t="s">
        <v>767</v>
      </c>
      <c r="FO3" t="s">
        <v>765</v>
      </c>
      <c r="FP3" t="s">
        <v>765</v>
      </c>
      <c r="FQ3" t="s">
        <v>766</v>
      </c>
      <c r="FR3" t="s">
        <v>766</v>
      </c>
      <c r="FS3" t="s">
        <v>766</v>
      </c>
      <c r="FT3" t="s">
        <v>768</v>
      </c>
      <c r="FU3" t="s">
        <v>770</v>
      </c>
      <c r="FV3" t="s">
        <v>770</v>
      </c>
      <c r="FW3" t="s">
        <v>767</v>
      </c>
      <c r="FX3" t="s">
        <v>768</v>
      </c>
      <c r="FY3" t="s">
        <v>766</v>
      </c>
      <c r="FZ3" t="s">
        <v>766</v>
      </c>
      <c r="GA3" t="s">
        <v>767</v>
      </c>
      <c r="GB3" t="s">
        <v>769</v>
      </c>
      <c r="GC3" t="s">
        <v>766</v>
      </c>
      <c r="GD3" t="s">
        <v>765</v>
      </c>
      <c r="GE3" t="s">
        <v>768</v>
      </c>
      <c r="GF3" t="s">
        <v>765</v>
      </c>
      <c r="GG3" t="s">
        <v>765</v>
      </c>
      <c r="GH3" t="s">
        <v>769</v>
      </c>
      <c r="GI3" t="s">
        <v>769</v>
      </c>
      <c r="GJ3" t="s">
        <v>769</v>
      </c>
      <c r="GK3" t="s">
        <v>768</v>
      </c>
      <c r="GL3" t="s">
        <v>770</v>
      </c>
      <c r="GM3" t="s">
        <v>767</v>
      </c>
      <c r="GN3" t="s">
        <v>768</v>
      </c>
      <c r="GO3" t="s">
        <v>769</v>
      </c>
      <c r="GP3" t="s">
        <v>768</v>
      </c>
      <c r="GQ3" t="s">
        <v>766</v>
      </c>
      <c r="GR3" t="s">
        <v>767</v>
      </c>
      <c r="GS3" t="s">
        <v>768</v>
      </c>
      <c r="GT3" t="s">
        <v>765</v>
      </c>
      <c r="GU3" t="s">
        <v>765</v>
      </c>
      <c r="GV3" t="s">
        <v>769</v>
      </c>
      <c r="GW3" t="s">
        <v>766</v>
      </c>
      <c r="GX3" t="s">
        <v>768</v>
      </c>
      <c r="GY3" t="s">
        <v>765</v>
      </c>
      <c r="GZ3" t="s">
        <v>767</v>
      </c>
      <c r="HA3" t="s">
        <v>770</v>
      </c>
      <c r="HB3" t="s">
        <v>766</v>
      </c>
      <c r="HC3" t="s">
        <v>768</v>
      </c>
      <c r="HD3" t="s">
        <v>767</v>
      </c>
      <c r="HE3" t="s">
        <v>765</v>
      </c>
      <c r="HF3" t="s">
        <v>768</v>
      </c>
      <c r="HG3" t="s">
        <v>766</v>
      </c>
      <c r="HH3" t="s">
        <v>768</v>
      </c>
      <c r="HI3" t="s">
        <v>769</v>
      </c>
      <c r="HJ3" t="s">
        <v>765</v>
      </c>
      <c r="HK3" t="s">
        <v>767</v>
      </c>
      <c r="HL3" t="s">
        <v>770</v>
      </c>
      <c r="HM3" t="s">
        <v>768</v>
      </c>
      <c r="HN3" t="s">
        <v>768</v>
      </c>
      <c r="HO3" t="s">
        <v>766</v>
      </c>
      <c r="HP3" t="s">
        <v>769</v>
      </c>
      <c r="HQ3" t="s">
        <v>767</v>
      </c>
      <c r="HR3" t="s">
        <v>765</v>
      </c>
      <c r="HS3" t="s">
        <v>765</v>
      </c>
      <c r="HT3" t="s">
        <v>766</v>
      </c>
      <c r="HU3" t="s">
        <v>766</v>
      </c>
      <c r="HV3" t="s">
        <v>770</v>
      </c>
      <c r="HW3" t="s">
        <v>765</v>
      </c>
      <c r="HX3" t="s">
        <v>766</v>
      </c>
      <c r="HY3" t="s">
        <v>769</v>
      </c>
      <c r="HZ3" t="s">
        <v>770</v>
      </c>
      <c r="IA3" t="s">
        <v>768</v>
      </c>
      <c r="IB3" t="s">
        <v>766</v>
      </c>
      <c r="IC3" t="s">
        <v>770</v>
      </c>
      <c r="ID3" t="s">
        <v>770</v>
      </c>
      <c r="IE3" t="s">
        <v>770</v>
      </c>
      <c r="IF3" t="s">
        <v>765</v>
      </c>
      <c r="IG3" t="s">
        <v>767</v>
      </c>
      <c r="IH3" t="s">
        <v>769</v>
      </c>
      <c r="II3" t="s">
        <v>769</v>
      </c>
      <c r="IJ3" t="s">
        <v>765</v>
      </c>
      <c r="IK3" t="s">
        <v>770</v>
      </c>
      <c r="IL3" t="s">
        <v>770</v>
      </c>
      <c r="IM3" t="s">
        <v>765</v>
      </c>
      <c r="IN3" t="s">
        <v>765</v>
      </c>
      <c r="IO3" t="s">
        <v>770</v>
      </c>
      <c r="IP3" t="s">
        <v>765</v>
      </c>
      <c r="IQ3" t="s">
        <v>769</v>
      </c>
      <c r="IR3" t="s">
        <v>770</v>
      </c>
      <c r="IS3" t="s">
        <v>768</v>
      </c>
      <c r="IT3" t="s">
        <v>765</v>
      </c>
      <c r="IU3" t="s">
        <v>767</v>
      </c>
      <c r="IV3" t="s">
        <v>769</v>
      </c>
      <c r="IW3" t="s">
        <v>766</v>
      </c>
      <c r="IX3" t="s">
        <v>766</v>
      </c>
      <c r="IY3" t="s">
        <v>769</v>
      </c>
      <c r="IZ3" t="s">
        <v>766</v>
      </c>
      <c r="JA3" t="s">
        <v>765</v>
      </c>
      <c r="JB3" t="s">
        <v>766</v>
      </c>
      <c r="JC3" t="s">
        <v>766</v>
      </c>
      <c r="JD3" t="s">
        <v>770</v>
      </c>
      <c r="JE3" t="s">
        <v>766</v>
      </c>
      <c r="JF3" t="s">
        <v>767</v>
      </c>
      <c r="JG3" t="s">
        <v>770</v>
      </c>
      <c r="JH3" t="s">
        <v>768</v>
      </c>
      <c r="JI3" t="s">
        <v>766</v>
      </c>
      <c r="JJ3" t="s">
        <v>765</v>
      </c>
      <c r="JK3" t="s">
        <v>765</v>
      </c>
      <c r="JL3" t="s">
        <v>769</v>
      </c>
      <c r="JM3" t="s">
        <v>767</v>
      </c>
      <c r="JN3" t="s">
        <v>769</v>
      </c>
      <c r="JO3" t="s">
        <v>770</v>
      </c>
      <c r="JP3" t="s">
        <v>766</v>
      </c>
      <c r="JQ3" t="s">
        <v>769</v>
      </c>
      <c r="JR3" t="s">
        <v>766</v>
      </c>
      <c r="JS3" t="s">
        <v>765</v>
      </c>
      <c r="JT3" t="s">
        <v>768</v>
      </c>
      <c r="JU3" t="s">
        <v>765</v>
      </c>
      <c r="JV3" t="s">
        <v>767</v>
      </c>
      <c r="JW3" t="s">
        <v>768</v>
      </c>
      <c r="JX3" t="s">
        <v>768</v>
      </c>
      <c r="JY3" t="s">
        <v>770</v>
      </c>
      <c r="JZ3" t="s">
        <v>768</v>
      </c>
      <c r="KA3" t="s">
        <v>766</v>
      </c>
      <c r="KB3" t="s">
        <v>770</v>
      </c>
      <c r="KC3" t="s">
        <v>765</v>
      </c>
      <c r="KD3" t="s">
        <v>766</v>
      </c>
      <c r="KE3" t="s">
        <v>766</v>
      </c>
      <c r="KF3" t="s">
        <v>769</v>
      </c>
      <c r="KG3" t="s">
        <v>768</v>
      </c>
      <c r="KH3" t="s">
        <v>769</v>
      </c>
      <c r="KI3" t="s">
        <v>769</v>
      </c>
      <c r="KJ3" t="s">
        <v>767</v>
      </c>
      <c r="KK3" t="s">
        <v>767</v>
      </c>
      <c r="KL3" t="s">
        <v>765</v>
      </c>
      <c r="KM3" t="s">
        <v>767</v>
      </c>
      <c r="KN3" t="s">
        <v>768</v>
      </c>
      <c r="KO3" t="s">
        <v>768</v>
      </c>
      <c r="KP3" t="s">
        <v>768</v>
      </c>
      <c r="KQ3" t="s">
        <v>768</v>
      </c>
      <c r="KR3" t="s">
        <v>768</v>
      </c>
      <c r="KS3" t="s">
        <v>766</v>
      </c>
      <c r="KT3" t="s">
        <v>765</v>
      </c>
      <c r="KU3" t="s">
        <v>769</v>
      </c>
      <c r="KV3" t="s">
        <v>766</v>
      </c>
      <c r="KW3" t="s">
        <v>770</v>
      </c>
      <c r="KX3" t="s">
        <v>766</v>
      </c>
      <c r="KY3" t="s">
        <v>767</v>
      </c>
      <c r="KZ3" t="s">
        <v>767</v>
      </c>
      <c r="LA3" t="s">
        <v>768</v>
      </c>
      <c r="LB3" t="s">
        <v>768</v>
      </c>
      <c r="LC3" t="s">
        <v>768</v>
      </c>
      <c r="LD3" t="s">
        <v>768</v>
      </c>
      <c r="LE3" t="s">
        <v>768</v>
      </c>
      <c r="LF3" t="s">
        <v>766</v>
      </c>
      <c r="LG3" t="s">
        <v>766</v>
      </c>
      <c r="LH3" t="s">
        <v>770</v>
      </c>
      <c r="LI3" t="s">
        <v>768</v>
      </c>
      <c r="LJ3" t="s">
        <v>769</v>
      </c>
      <c r="LK3" t="s">
        <v>766</v>
      </c>
      <c r="LL3" t="s">
        <v>765</v>
      </c>
      <c r="LM3" t="s">
        <v>770</v>
      </c>
      <c r="LN3" t="s">
        <v>770</v>
      </c>
      <c r="LO3" t="s">
        <v>770</v>
      </c>
      <c r="LP3" t="s">
        <v>767</v>
      </c>
      <c r="LQ3" t="s">
        <v>768</v>
      </c>
      <c r="LR3" t="s">
        <v>766</v>
      </c>
      <c r="LS3" t="s">
        <v>768</v>
      </c>
      <c r="LT3" t="s">
        <v>768</v>
      </c>
      <c r="LU3" t="s">
        <v>768</v>
      </c>
      <c r="LV3" t="s">
        <v>765</v>
      </c>
      <c r="LW3" t="s">
        <v>767</v>
      </c>
      <c r="LX3" t="s">
        <v>769</v>
      </c>
      <c r="LY3" t="s">
        <v>769</v>
      </c>
      <c r="LZ3" t="s">
        <v>768</v>
      </c>
      <c r="MA3" t="s">
        <v>767</v>
      </c>
      <c r="MB3" t="s">
        <v>768</v>
      </c>
      <c r="MC3" t="s">
        <v>770</v>
      </c>
      <c r="MD3" t="s">
        <v>766</v>
      </c>
      <c r="ME3" t="s">
        <v>768</v>
      </c>
      <c r="MF3" t="s">
        <v>765</v>
      </c>
      <c r="MG3" t="s">
        <v>765</v>
      </c>
      <c r="MH3" t="s">
        <v>769</v>
      </c>
      <c r="MI3" t="s">
        <v>765</v>
      </c>
      <c r="MJ3" t="s">
        <v>767</v>
      </c>
      <c r="MK3" t="s">
        <v>767</v>
      </c>
      <c r="ML3" t="s">
        <v>768</v>
      </c>
      <c r="MM3" t="s">
        <v>770</v>
      </c>
      <c r="MN3" t="s">
        <v>768</v>
      </c>
      <c r="MO3" t="s">
        <v>768</v>
      </c>
      <c r="MP3" t="s">
        <v>770</v>
      </c>
      <c r="MQ3" t="s">
        <v>766</v>
      </c>
      <c r="MR3" t="s">
        <v>769</v>
      </c>
      <c r="MS3" t="s">
        <v>768</v>
      </c>
      <c r="MT3" t="s">
        <v>768</v>
      </c>
      <c r="MU3" t="s">
        <v>765</v>
      </c>
      <c r="MV3" t="s">
        <v>766</v>
      </c>
      <c r="MW3" t="s">
        <v>768</v>
      </c>
      <c r="MX3" t="s">
        <v>770</v>
      </c>
      <c r="MY3" t="s">
        <v>767</v>
      </c>
      <c r="MZ3" t="s">
        <v>767</v>
      </c>
      <c r="NA3" t="s">
        <v>769</v>
      </c>
      <c r="NB3" t="s">
        <v>770</v>
      </c>
      <c r="NC3" t="s">
        <v>766</v>
      </c>
      <c r="ND3" t="s">
        <v>765</v>
      </c>
      <c r="NE3" t="s">
        <v>767</v>
      </c>
      <c r="NF3" t="s">
        <v>770</v>
      </c>
      <c r="NG3" t="s">
        <v>765</v>
      </c>
      <c r="NH3" t="s">
        <v>766</v>
      </c>
      <c r="NI3" t="s">
        <v>767</v>
      </c>
      <c r="NJ3" t="s">
        <v>766</v>
      </c>
      <c r="NK3" t="s">
        <v>766</v>
      </c>
    </row>
    <row r="4" spans="1:377" ht="15.5" x14ac:dyDescent="0.35">
      <c r="A4" s="2" t="s">
        <v>3</v>
      </c>
      <c r="B4" t="s">
        <v>772</v>
      </c>
      <c r="C4" t="s">
        <v>774</v>
      </c>
      <c r="D4" t="s">
        <v>774</v>
      </c>
      <c r="E4" t="s">
        <v>773</v>
      </c>
      <c r="F4" t="s">
        <v>774</v>
      </c>
      <c r="G4" t="s">
        <v>772</v>
      </c>
      <c r="H4" t="s">
        <v>775</v>
      </c>
      <c r="I4" t="s">
        <v>771</v>
      </c>
      <c r="J4" t="s">
        <v>774</v>
      </c>
      <c r="K4" t="s">
        <v>771</v>
      </c>
      <c r="L4" t="s">
        <v>775</v>
      </c>
      <c r="M4" t="s">
        <v>773</v>
      </c>
      <c r="N4" t="s">
        <v>772</v>
      </c>
      <c r="O4" t="s">
        <v>773</v>
      </c>
      <c r="P4" t="s">
        <v>773</v>
      </c>
      <c r="Q4" t="s">
        <v>775</v>
      </c>
      <c r="R4" t="s">
        <v>773</v>
      </c>
      <c r="S4" t="s">
        <v>771</v>
      </c>
      <c r="T4" t="s">
        <v>771</v>
      </c>
      <c r="U4" t="s">
        <v>772</v>
      </c>
      <c r="V4" t="s">
        <v>775</v>
      </c>
      <c r="W4" t="s">
        <v>775</v>
      </c>
      <c r="X4" t="s">
        <v>773</v>
      </c>
      <c r="Y4" t="s">
        <v>774</v>
      </c>
      <c r="Z4" t="s">
        <v>772</v>
      </c>
      <c r="AA4" t="s">
        <v>772</v>
      </c>
      <c r="AB4" t="s">
        <v>771</v>
      </c>
      <c r="AC4" t="s">
        <v>772</v>
      </c>
      <c r="AD4" t="s">
        <v>775</v>
      </c>
      <c r="AE4" t="s">
        <v>771</v>
      </c>
      <c r="AF4" t="s">
        <v>772</v>
      </c>
      <c r="AG4" t="s">
        <v>772</v>
      </c>
      <c r="AH4" t="s">
        <v>772</v>
      </c>
      <c r="AI4" t="s">
        <v>773</v>
      </c>
      <c r="AJ4" t="s">
        <v>775</v>
      </c>
      <c r="AK4" t="s">
        <v>775</v>
      </c>
      <c r="AL4" t="s">
        <v>773</v>
      </c>
      <c r="AM4" t="s">
        <v>775</v>
      </c>
      <c r="AN4" t="s">
        <v>771</v>
      </c>
      <c r="AO4" t="s">
        <v>773</v>
      </c>
      <c r="AP4" t="s">
        <v>773</v>
      </c>
      <c r="AQ4" t="s">
        <v>772</v>
      </c>
      <c r="AR4" t="s">
        <v>775</v>
      </c>
      <c r="AS4" t="s">
        <v>771</v>
      </c>
      <c r="AT4" t="s">
        <v>775</v>
      </c>
      <c r="AU4" t="s">
        <v>774</v>
      </c>
      <c r="AV4" t="s">
        <v>772</v>
      </c>
      <c r="AW4" t="s">
        <v>771</v>
      </c>
      <c r="AX4" t="s">
        <v>771</v>
      </c>
      <c r="AY4" t="s">
        <v>772</v>
      </c>
      <c r="AZ4" t="s">
        <v>772</v>
      </c>
      <c r="BA4" t="s">
        <v>771</v>
      </c>
      <c r="BB4" t="s">
        <v>771</v>
      </c>
      <c r="BC4" t="s">
        <v>774</v>
      </c>
      <c r="BD4" t="s">
        <v>772</v>
      </c>
      <c r="BE4" t="s">
        <v>771</v>
      </c>
      <c r="BF4" t="s">
        <v>771</v>
      </c>
      <c r="BG4" t="s">
        <v>772</v>
      </c>
      <c r="BH4" t="s">
        <v>772</v>
      </c>
      <c r="BI4" t="s">
        <v>775</v>
      </c>
      <c r="BJ4" t="s">
        <v>773</v>
      </c>
      <c r="BK4" t="s">
        <v>772</v>
      </c>
      <c r="BL4" t="s">
        <v>772</v>
      </c>
      <c r="BM4" t="s">
        <v>775</v>
      </c>
      <c r="BN4" t="s">
        <v>773</v>
      </c>
      <c r="BO4" t="s">
        <v>774</v>
      </c>
      <c r="BP4" t="s">
        <v>774</v>
      </c>
      <c r="BQ4" t="s">
        <v>774</v>
      </c>
      <c r="BR4" t="s">
        <v>772</v>
      </c>
      <c r="BS4" t="s">
        <v>772</v>
      </c>
      <c r="BT4" t="s">
        <v>772</v>
      </c>
      <c r="BU4" t="s">
        <v>771</v>
      </c>
      <c r="BV4" t="s">
        <v>772</v>
      </c>
      <c r="BW4" t="s">
        <v>775</v>
      </c>
      <c r="BX4" t="s">
        <v>773</v>
      </c>
      <c r="BY4" t="s">
        <v>771</v>
      </c>
      <c r="BZ4" t="s">
        <v>771</v>
      </c>
      <c r="CA4" t="s">
        <v>775</v>
      </c>
      <c r="CB4" t="s">
        <v>771</v>
      </c>
      <c r="CC4" t="s">
        <v>773</v>
      </c>
      <c r="CD4" t="s">
        <v>775</v>
      </c>
      <c r="CE4" t="s">
        <v>773</v>
      </c>
      <c r="CF4" t="s">
        <v>772</v>
      </c>
      <c r="CG4" t="s">
        <v>772</v>
      </c>
      <c r="CH4" t="s">
        <v>774</v>
      </c>
      <c r="CI4" t="s">
        <v>774</v>
      </c>
      <c r="CJ4" t="s">
        <v>774</v>
      </c>
      <c r="CK4" t="s">
        <v>772</v>
      </c>
      <c r="CL4" t="s">
        <v>773</v>
      </c>
      <c r="CM4" t="s">
        <v>772</v>
      </c>
      <c r="CN4" t="s">
        <v>775</v>
      </c>
      <c r="CO4" t="s">
        <v>771</v>
      </c>
      <c r="CP4" t="s">
        <v>771</v>
      </c>
      <c r="CQ4" t="s">
        <v>775</v>
      </c>
      <c r="CR4" t="s">
        <v>772</v>
      </c>
      <c r="CS4" t="s">
        <v>772</v>
      </c>
      <c r="CT4" t="s">
        <v>775</v>
      </c>
      <c r="CU4" t="s">
        <v>775</v>
      </c>
      <c r="CV4" t="s">
        <v>775</v>
      </c>
      <c r="CW4" t="s">
        <v>773</v>
      </c>
      <c r="CX4" t="s">
        <v>775</v>
      </c>
      <c r="CY4" t="s">
        <v>771</v>
      </c>
      <c r="CZ4" t="s">
        <v>775</v>
      </c>
      <c r="DA4" t="s">
        <v>775</v>
      </c>
      <c r="DB4" t="s">
        <v>772</v>
      </c>
      <c r="DC4" t="s">
        <v>774</v>
      </c>
      <c r="DD4" t="s">
        <v>774</v>
      </c>
      <c r="DE4" t="s">
        <v>772</v>
      </c>
      <c r="DF4" t="s">
        <v>773</v>
      </c>
      <c r="DG4" t="s">
        <v>774</v>
      </c>
      <c r="DH4" t="s">
        <v>775</v>
      </c>
      <c r="DI4" t="s">
        <v>771</v>
      </c>
      <c r="DJ4" t="s">
        <v>774</v>
      </c>
      <c r="DK4" t="s">
        <v>774</v>
      </c>
      <c r="DL4" t="s">
        <v>774</v>
      </c>
      <c r="DM4" t="s">
        <v>771</v>
      </c>
      <c r="DN4" t="s">
        <v>773</v>
      </c>
      <c r="DO4" t="s">
        <v>771</v>
      </c>
      <c r="DP4" t="s">
        <v>773</v>
      </c>
      <c r="DQ4" t="s">
        <v>771</v>
      </c>
      <c r="DR4" t="s">
        <v>774</v>
      </c>
      <c r="DS4" t="s">
        <v>771</v>
      </c>
      <c r="DT4" t="s">
        <v>773</v>
      </c>
      <c r="DU4" t="s">
        <v>775</v>
      </c>
      <c r="DV4" t="s">
        <v>772</v>
      </c>
      <c r="DW4" t="s">
        <v>775</v>
      </c>
      <c r="DX4" t="s">
        <v>771</v>
      </c>
      <c r="DY4" t="s">
        <v>774</v>
      </c>
      <c r="DZ4" t="s">
        <v>771</v>
      </c>
      <c r="EA4" t="s">
        <v>772</v>
      </c>
      <c r="EB4" t="s">
        <v>771</v>
      </c>
      <c r="EC4" t="s">
        <v>772</v>
      </c>
      <c r="ED4" t="s">
        <v>771</v>
      </c>
      <c r="EE4" t="s">
        <v>771</v>
      </c>
      <c r="EF4" t="s">
        <v>771</v>
      </c>
      <c r="EG4" t="s">
        <v>774</v>
      </c>
      <c r="EH4" t="s">
        <v>773</v>
      </c>
      <c r="EI4" t="s">
        <v>771</v>
      </c>
      <c r="EJ4" t="s">
        <v>773</v>
      </c>
      <c r="EK4" t="s">
        <v>775</v>
      </c>
      <c r="EL4" t="s">
        <v>772</v>
      </c>
      <c r="EM4" t="s">
        <v>775</v>
      </c>
      <c r="EN4" t="s">
        <v>774</v>
      </c>
      <c r="EO4" t="s">
        <v>774</v>
      </c>
      <c r="EP4" t="s">
        <v>774</v>
      </c>
      <c r="EQ4" t="s">
        <v>775</v>
      </c>
      <c r="ER4" t="s">
        <v>772</v>
      </c>
      <c r="ES4" t="s">
        <v>771</v>
      </c>
      <c r="ET4" t="s">
        <v>774</v>
      </c>
      <c r="EU4" t="s">
        <v>773</v>
      </c>
      <c r="EV4" t="s">
        <v>772</v>
      </c>
      <c r="EW4" t="s">
        <v>772</v>
      </c>
      <c r="EX4" t="s">
        <v>771</v>
      </c>
      <c r="EY4" t="s">
        <v>771</v>
      </c>
      <c r="EZ4" t="s">
        <v>772</v>
      </c>
      <c r="FA4" t="s">
        <v>772</v>
      </c>
      <c r="FB4" t="s">
        <v>773</v>
      </c>
      <c r="FC4" t="s">
        <v>772</v>
      </c>
      <c r="FD4" t="s">
        <v>773</v>
      </c>
      <c r="FE4" t="s">
        <v>771</v>
      </c>
      <c r="FF4" t="s">
        <v>771</v>
      </c>
      <c r="FG4" t="s">
        <v>772</v>
      </c>
      <c r="FH4" t="s">
        <v>771</v>
      </c>
      <c r="FI4" t="s">
        <v>771</v>
      </c>
      <c r="FJ4" t="s">
        <v>771</v>
      </c>
      <c r="FK4" t="s">
        <v>772</v>
      </c>
      <c r="FL4" t="s">
        <v>772</v>
      </c>
      <c r="FM4" t="s">
        <v>775</v>
      </c>
      <c r="FN4" t="s">
        <v>771</v>
      </c>
      <c r="FO4" t="s">
        <v>772</v>
      </c>
      <c r="FP4" t="s">
        <v>774</v>
      </c>
      <c r="FQ4" t="s">
        <v>775</v>
      </c>
      <c r="FR4" t="s">
        <v>771</v>
      </c>
      <c r="FS4" t="s">
        <v>774</v>
      </c>
      <c r="FT4" t="s">
        <v>771</v>
      </c>
      <c r="FU4" t="s">
        <v>773</v>
      </c>
      <c r="FV4" t="s">
        <v>775</v>
      </c>
      <c r="FW4" t="s">
        <v>774</v>
      </c>
      <c r="FX4" t="s">
        <v>771</v>
      </c>
      <c r="FY4" t="s">
        <v>773</v>
      </c>
      <c r="FZ4" t="s">
        <v>772</v>
      </c>
      <c r="GA4" t="s">
        <v>773</v>
      </c>
      <c r="GB4" t="s">
        <v>772</v>
      </c>
      <c r="GC4" t="s">
        <v>775</v>
      </c>
      <c r="GD4" t="s">
        <v>774</v>
      </c>
      <c r="GE4" t="s">
        <v>774</v>
      </c>
      <c r="GF4" t="s">
        <v>775</v>
      </c>
      <c r="GG4" t="s">
        <v>774</v>
      </c>
      <c r="GH4" t="s">
        <v>771</v>
      </c>
      <c r="GI4" t="s">
        <v>771</v>
      </c>
      <c r="GJ4" t="s">
        <v>775</v>
      </c>
      <c r="GK4" t="s">
        <v>775</v>
      </c>
      <c r="GL4" t="s">
        <v>771</v>
      </c>
      <c r="GM4" t="s">
        <v>772</v>
      </c>
      <c r="GN4" t="s">
        <v>771</v>
      </c>
      <c r="GO4" t="s">
        <v>772</v>
      </c>
      <c r="GP4" t="s">
        <v>775</v>
      </c>
      <c r="GQ4" t="s">
        <v>775</v>
      </c>
      <c r="GR4" t="s">
        <v>773</v>
      </c>
      <c r="GS4" t="s">
        <v>772</v>
      </c>
      <c r="GT4" t="s">
        <v>773</v>
      </c>
      <c r="GU4" t="s">
        <v>773</v>
      </c>
      <c r="GV4" t="s">
        <v>772</v>
      </c>
      <c r="GW4" t="s">
        <v>772</v>
      </c>
      <c r="GX4" t="s">
        <v>771</v>
      </c>
      <c r="GY4" t="s">
        <v>771</v>
      </c>
      <c r="GZ4" t="s">
        <v>775</v>
      </c>
      <c r="HA4" t="s">
        <v>772</v>
      </c>
      <c r="HB4" t="s">
        <v>774</v>
      </c>
      <c r="HC4" t="s">
        <v>772</v>
      </c>
      <c r="HD4" t="s">
        <v>775</v>
      </c>
      <c r="HE4" t="s">
        <v>774</v>
      </c>
      <c r="HF4" t="s">
        <v>771</v>
      </c>
      <c r="HG4" t="s">
        <v>772</v>
      </c>
      <c r="HH4" t="s">
        <v>775</v>
      </c>
      <c r="HI4" t="s">
        <v>771</v>
      </c>
      <c r="HJ4" t="s">
        <v>773</v>
      </c>
      <c r="HK4" t="s">
        <v>773</v>
      </c>
      <c r="HL4" t="s">
        <v>773</v>
      </c>
      <c r="HM4" t="s">
        <v>775</v>
      </c>
      <c r="HN4" t="s">
        <v>772</v>
      </c>
      <c r="HO4" t="s">
        <v>771</v>
      </c>
      <c r="HP4" t="s">
        <v>775</v>
      </c>
      <c r="HQ4" t="s">
        <v>772</v>
      </c>
      <c r="HR4" t="s">
        <v>773</v>
      </c>
      <c r="HS4" t="s">
        <v>772</v>
      </c>
      <c r="HT4" t="s">
        <v>775</v>
      </c>
      <c r="HU4" t="s">
        <v>771</v>
      </c>
      <c r="HV4" t="s">
        <v>773</v>
      </c>
      <c r="HW4" t="s">
        <v>771</v>
      </c>
      <c r="HX4" t="s">
        <v>775</v>
      </c>
      <c r="HY4" t="s">
        <v>775</v>
      </c>
      <c r="HZ4" t="s">
        <v>771</v>
      </c>
      <c r="IA4" t="s">
        <v>774</v>
      </c>
      <c r="IB4" t="s">
        <v>773</v>
      </c>
      <c r="IC4" t="s">
        <v>775</v>
      </c>
      <c r="ID4" t="s">
        <v>771</v>
      </c>
      <c r="IE4" t="s">
        <v>775</v>
      </c>
      <c r="IF4" t="s">
        <v>774</v>
      </c>
      <c r="IG4" t="s">
        <v>772</v>
      </c>
      <c r="IH4" t="s">
        <v>771</v>
      </c>
      <c r="II4" t="s">
        <v>771</v>
      </c>
      <c r="IJ4" t="s">
        <v>773</v>
      </c>
      <c r="IK4" t="s">
        <v>773</v>
      </c>
      <c r="IL4" t="s">
        <v>773</v>
      </c>
      <c r="IM4" t="s">
        <v>774</v>
      </c>
      <c r="IN4" t="s">
        <v>775</v>
      </c>
      <c r="IO4" t="s">
        <v>775</v>
      </c>
      <c r="IP4" t="s">
        <v>772</v>
      </c>
      <c r="IQ4" t="s">
        <v>773</v>
      </c>
      <c r="IR4" t="s">
        <v>774</v>
      </c>
      <c r="IS4" t="s">
        <v>772</v>
      </c>
      <c r="IT4" t="s">
        <v>772</v>
      </c>
      <c r="IU4" t="s">
        <v>775</v>
      </c>
      <c r="IV4" t="s">
        <v>772</v>
      </c>
      <c r="IW4" t="s">
        <v>771</v>
      </c>
      <c r="IX4" t="s">
        <v>773</v>
      </c>
      <c r="IY4" t="s">
        <v>772</v>
      </c>
      <c r="IZ4" t="s">
        <v>771</v>
      </c>
      <c r="JA4" t="s">
        <v>774</v>
      </c>
      <c r="JB4" t="s">
        <v>771</v>
      </c>
      <c r="JC4" t="s">
        <v>771</v>
      </c>
      <c r="JD4" t="s">
        <v>773</v>
      </c>
      <c r="JE4" t="s">
        <v>773</v>
      </c>
      <c r="JF4" t="s">
        <v>771</v>
      </c>
      <c r="JG4" t="s">
        <v>775</v>
      </c>
      <c r="JH4" t="s">
        <v>774</v>
      </c>
      <c r="JI4" t="s">
        <v>774</v>
      </c>
      <c r="JJ4" t="s">
        <v>775</v>
      </c>
      <c r="JK4" t="s">
        <v>771</v>
      </c>
      <c r="JL4" t="s">
        <v>775</v>
      </c>
      <c r="JM4" t="s">
        <v>771</v>
      </c>
      <c r="JN4" t="s">
        <v>771</v>
      </c>
      <c r="JO4" t="s">
        <v>774</v>
      </c>
      <c r="JP4" t="s">
        <v>773</v>
      </c>
      <c r="JQ4" t="s">
        <v>772</v>
      </c>
      <c r="JR4" t="s">
        <v>771</v>
      </c>
      <c r="JS4" t="s">
        <v>771</v>
      </c>
      <c r="JT4" t="s">
        <v>771</v>
      </c>
      <c r="JU4" t="s">
        <v>774</v>
      </c>
      <c r="JV4" t="s">
        <v>774</v>
      </c>
      <c r="JW4" t="s">
        <v>772</v>
      </c>
      <c r="JX4" t="s">
        <v>771</v>
      </c>
      <c r="JY4" t="s">
        <v>771</v>
      </c>
      <c r="JZ4" t="s">
        <v>775</v>
      </c>
      <c r="KA4" t="s">
        <v>775</v>
      </c>
      <c r="KB4" t="s">
        <v>772</v>
      </c>
      <c r="KC4" t="s">
        <v>774</v>
      </c>
      <c r="KD4" t="s">
        <v>772</v>
      </c>
      <c r="KE4" t="s">
        <v>773</v>
      </c>
      <c r="KF4" t="s">
        <v>774</v>
      </c>
      <c r="KG4" t="s">
        <v>774</v>
      </c>
      <c r="KH4" t="s">
        <v>772</v>
      </c>
      <c r="KI4" t="s">
        <v>773</v>
      </c>
      <c r="KJ4" t="s">
        <v>772</v>
      </c>
      <c r="KK4" t="s">
        <v>775</v>
      </c>
      <c r="KL4" t="s">
        <v>774</v>
      </c>
      <c r="KM4" t="s">
        <v>775</v>
      </c>
      <c r="KN4" t="s">
        <v>773</v>
      </c>
      <c r="KO4" t="s">
        <v>775</v>
      </c>
      <c r="KP4" t="s">
        <v>771</v>
      </c>
      <c r="KQ4" t="s">
        <v>772</v>
      </c>
      <c r="KR4" t="s">
        <v>773</v>
      </c>
      <c r="KS4" t="s">
        <v>773</v>
      </c>
      <c r="KT4" t="s">
        <v>774</v>
      </c>
      <c r="KU4" t="s">
        <v>771</v>
      </c>
      <c r="KV4" t="s">
        <v>771</v>
      </c>
      <c r="KW4" t="s">
        <v>774</v>
      </c>
      <c r="KX4" t="s">
        <v>772</v>
      </c>
      <c r="KY4" t="s">
        <v>775</v>
      </c>
      <c r="KZ4" t="s">
        <v>774</v>
      </c>
      <c r="LA4" t="s">
        <v>771</v>
      </c>
      <c r="LB4" t="s">
        <v>771</v>
      </c>
      <c r="LC4" t="s">
        <v>774</v>
      </c>
      <c r="LD4" t="s">
        <v>775</v>
      </c>
      <c r="LE4" t="s">
        <v>772</v>
      </c>
      <c r="LF4" t="s">
        <v>771</v>
      </c>
      <c r="LG4" t="s">
        <v>774</v>
      </c>
      <c r="LH4" t="s">
        <v>771</v>
      </c>
      <c r="LI4" t="s">
        <v>773</v>
      </c>
      <c r="LJ4" t="s">
        <v>774</v>
      </c>
      <c r="LK4" t="s">
        <v>775</v>
      </c>
      <c r="LL4" t="s">
        <v>774</v>
      </c>
      <c r="LM4" t="s">
        <v>775</v>
      </c>
      <c r="LN4" t="s">
        <v>772</v>
      </c>
      <c r="LO4" t="s">
        <v>771</v>
      </c>
      <c r="LP4" t="s">
        <v>774</v>
      </c>
      <c r="LQ4" t="s">
        <v>773</v>
      </c>
      <c r="LR4" t="s">
        <v>773</v>
      </c>
      <c r="LS4" t="s">
        <v>774</v>
      </c>
      <c r="LT4" t="s">
        <v>773</v>
      </c>
      <c r="LU4" t="s">
        <v>772</v>
      </c>
      <c r="LV4" t="s">
        <v>775</v>
      </c>
      <c r="LW4" t="s">
        <v>774</v>
      </c>
      <c r="LX4" t="s">
        <v>775</v>
      </c>
      <c r="LY4" t="s">
        <v>773</v>
      </c>
      <c r="LZ4" t="s">
        <v>771</v>
      </c>
      <c r="MA4" t="s">
        <v>773</v>
      </c>
      <c r="MB4" t="s">
        <v>772</v>
      </c>
      <c r="MC4" t="s">
        <v>771</v>
      </c>
      <c r="MD4" t="s">
        <v>774</v>
      </c>
      <c r="ME4" t="s">
        <v>775</v>
      </c>
      <c r="MF4" t="s">
        <v>772</v>
      </c>
      <c r="MG4" t="s">
        <v>772</v>
      </c>
      <c r="MH4" t="s">
        <v>774</v>
      </c>
      <c r="MI4" t="s">
        <v>772</v>
      </c>
      <c r="MJ4" t="s">
        <v>774</v>
      </c>
      <c r="MK4" t="s">
        <v>772</v>
      </c>
      <c r="ML4" t="s">
        <v>772</v>
      </c>
      <c r="MM4" t="s">
        <v>772</v>
      </c>
      <c r="MN4" t="s">
        <v>773</v>
      </c>
      <c r="MO4" t="s">
        <v>774</v>
      </c>
      <c r="MP4" t="s">
        <v>775</v>
      </c>
      <c r="MQ4" t="s">
        <v>774</v>
      </c>
      <c r="MR4" t="s">
        <v>772</v>
      </c>
      <c r="MS4" t="s">
        <v>775</v>
      </c>
      <c r="MT4" t="s">
        <v>774</v>
      </c>
      <c r="MU4" t="s">
        <v>771</v>
      </c>
      <c r="MV4" t="s">
        <v>774</v>
      </c>
      <c r="MW4" t="s">
        <v>775</v>
      </c>
      <c r="MX4" t="s">
        <v>775</v>
      </c>
      <c r="MY4" t="s">
        <v>775</v>
      </c>
      <c r="MZ4" t="s">
        <v>775</v>
      </c>
      <c r="NA4" t="s">
        <v>772</v>
      </c>
      <c r="NB4" t="s">
        <v>774</v>
      </c>
      <c r="NC4" t="s">
        <v>774</v>
      </c>
      <c r="ND4" t="s">
        <v>773</v>
      </c>
      <c r="NE4" t="s">
        <v>772</v>
      </c>
      <c r="NF4" t="s">
        <v>774</v>
      </c>
      <c r="NG4" t="s">
        <v>771</v>
      </c>
      <c r="NH4" t="s">
        <v>773</v>
      </c>
      <c r="NI4" t="s">
        <v>774</v>
      </c>
      <c r="NJ4" t="s">
        <v>771</v>
      </c>
      <c r="NK4" t="s">
        <v>772</v>
      </c>
    </row>
    <row r="5" spans="1:377" ht="15.5" x14ac:dyDescent="0.35">
      <c r="A5" s="2" t="s">
        <v>4</v>
      </c>
      <c r="B5" s="1">
        <v>44013</v>
      </c>
      <c r="C5" s="1">
        <v>44018</v>
      </c>
      <c r="D5" s="1">
        <v>44018</v>
      </c>
      <c r="E5" s="1">
        <v>44024</v>
      </c>
      <c r="F5" s="1">
        <v>44029</v>
      </c>
      <c r="G5" s="1">
        <v>44029</v>
      </c>
      <c r="H5" s="1">
        <v>44029</v>
      </c>
      <c r="I5" s="1">
        <v>44031</v>
      </c>
      <c r="J5" s="1">
        <v>44039</v>
      </c>
      <c r="K5" s="1">
        <v>44041</v>
      </c>
      <c r="L5" s="1">
        <v>44041</v>
      </c>
      <c r="M5" s="1">
        <v>44045</v>
      </c>
      <c r="N5" s="1">
        <v>44050</v>
      </c>
      <c r="O5" s="1">
        <v>44052</v>
      </c>
      <c r="P5" s="1">
        <v>44055</v>
      </c>
      <c r="Q5" s="1">
        <v>44059</v>
      </c>
      <c r="R5" s="1">
        <v>44062</v>
      </c>
      <c r="S5" s="1">
        <v>44069</v>
      </c>
      <c r="T5" s="1">
        <v>44070</v>
      </c>
      <c r="U5" s="1">
        <v>44091</v>
      </c>
      <c r="V5" s="1">
        <v>44098</v>
      </c>
      <c r="W5" s="1">
        <v>44108</v>
      </c>
      <c r="X5" s="1">
        <v>44109</v>
      </c>
      <c r="Y5" s="1">
        <v>44118</v>
      </c>
      <c r="Z5" s="1">
        <v>44118</v>
      </c>
      <c r="AA5" s="1">
        <v>44123</v>
      </c>
      <c r="AB5" s="1">
        <v>44127</v>
      </c>
      <c r="AC5" s="1">
        <v>44128</v>
      </c>
      <c r="AD5" s="1">
        <v>44147</v>
      </c>
      <c r="AE5" s="1">
        <v>44162</v>
      </c>
      <c r="AF5" s="1">
        <v>44167</v>
      </c>
      <c r="AG5" s="1">
        <v>44172</v>
      </c>
      <c r="AH5" s="1">
        <v>44175</v>
      </c>
      <c r="AI5" s="1">
        <v>44176</v>
      </c>
      <c r="AJ5" s="1">
        <v>44183</v>
      </c>
      <c r="AK5" s="1">
        <v>44189</v>
      </c>
      <c r="AL5" s="1">
        <v>44191</v>
      </c>
      <c r="AM5" s="1">
        <v>44193</v>
      </c>
      <c r="AN5" s="1">
        <v>44195</v>
      </c>
      <c r="AO5" s="1">
        <v>44200</v>
      </c>
      <c r="AP5" s="1">
        <v>44204</v>
      </c>
      <c r="AQ5" s="1">
        <v>44208</v>
      </c>
      <c r="AR5" s="1">
        <v>44211</v>
      </c>
      <c r="AS5" s="1">
        <v>44217</v>
      </c>
      <c r="AT5" s="1">
        <v>44217</v>
      </c>
      <c r="AU5" s="1">
        <v>44217</v>
      </c>
      <c r="AV5" s="1">
        <v>44217</v>
      </c>
      <c r="AW5" s="1">
        <v>44225</v>
      </c>
      <c r="AX5" s="1">
        <v>44229</v>
      </c>
      <c r="AY5" s="1">
        <v>44232</v>
      </c>
      <c r="AZ5" s="1">
        <v>44240</v>
      </c>
      <c r="BA5" s="1">
        <v>44242</v>
      </c>
      <c r="BB5" s="1">
        <v>44244</v>
      </c>
      <c r="BC5" s="1">
        <v>44245</v>
      </c>
      <c r="BD5" s="1">
        <v>44260</v>
      </c>
      <c r="BE5" s="1">
        <v>44262</v>
      </c>
      <c r="BF5" s="1">
        <v>44269</v>
      </c>
      <c r="BG5" s="1">
        <v>44273</v>
      </c>
      <c r="BH5" s="1">
        <v>44277</v>
      </c>
      <c r="BI5" s="1">
        <v>44278</v>
      </c>
      <c r="BJ5" s="1">
        <v>44282</v>
      </c>
      <c r="BK5" s="1">
        <v>44285</v>
      </c>
      <c r="BL5" s="1">
        <v>44290</v>
      </c>
      <c r="BM5" s="1">
        <v>44297</v>
      </c>
      <c r="BN5" s="1">
        <v>44316</v>
      </c>
      <c r="BO5" s="1">
        <v>44334</v>
      </c>
      <c r="BP5" s="1">
        <v>44334</v>
      </c>
      <c r="BQ5" s="1">
        <v>44336</v>
      </c>
      <c r="BR5" s="1">
        <v>44340</v>
      </c>
      <c r="BS5" s="1">
        <v>44341</v>
      </c>
      <c r="BT5" s="1">
        <v>44350</v>
      </c>
      <c r="BU5" s="1">
        <v>44352</v>
      </c>
      <c r="BV5" s="1">
        <v>44357</v>
      </c>
      <c r="BW5" s="1">
        <v>44365</v>
      </c>
      <c r="BX5" s="1">
        <v>44370</v>
      </c>
      <c r="BY5" s="1">
        <v>44373</v>
      </c>
      <c r="BZ5" s="1">
        <v>44384</v>
      </c>
      <c r="CA5" s="1">
        <v>44388</v>
      </c>
      <c r="CB5" s="1">
        <v>44397</v>
      </c>
      <c r="CC5" s="1">
        <v>44398</v>
      </c>
      <c r="CD5" s="1">
        <v>44406</v>
      </c>
      <c r="CE5" s="1">
        <v>44407</v>
      </c>
      <c r="CF5" s="1">
        <v>44407</v>
      </c>
      <c r="CG5" s="1">
        <v>44419</v>
      </c>
      <c r="CH5" s="1">
        <v>44420</v>
      </c>
      <c r="CI5" s="1">
        <v>44426</v>
      </c>
      <c r="CJ5" s="1">
        <v>44426</v>
      </c>
      <c r="CK5" s="1">
        <v>44433</v>
      </c>
      <c r="CL5" s="1">
        <v>44435</v>
      </c>
      <c r="CM5" s="1">
        <v>44438</v>
      </c>
      <c r="CN5" s="1">
        <v>44457</v>
      </c>
      <c r="CO5" s="1">
        <v>44482</v>
      </c>
      <c r="CP5" s="1">
        <v>44488</v>
      </c>
      <c r="CQ5" s="1">
        <v>44501</v>
      </c>
      <c r="CR5" s="1">
        <v>44502</v>
      </c>
      <c r="CS5" s="1">
        <v>44504</v>
      </c>
      <c r="CT5" s="1">
        <v>44509</v>
      </c>
      <c r="CU5" s="1">
        <v>44510</v>
      </c>
      <c r="CV5" s="1">
        <v>44514</v>
      </c>
      <c r="CW5" s="1">
        <v>44522</v>
      </c>
      <c r="CX5" s="1">
        <v>44525</v>
      </c>
      <c r="CY5" s="1">
        <v>44544</v>
      </c>
      <c r="CZ5" s="1">
        <v>44544</v>
      </c>
      <c r="DA5" s="1">
        <v>44553</v>
      </c>
      <c r="DB5" s="1">
        <v>44558</v>
      </c>
      <c r="DC5" s="1">
        <v>44567</v>
      </c>
      <c r="DD5" s="1">
        <v>44569</v>
      </c>
      <c r="DE5" s="1">
        <v>44571</v>
      </c>
      <c r="DF5" s="1">
        <v>44573</v>
      </c>
      <c r="DG5" s="1">
        <v>44583</v>
      </c>
      <c r="DH5" s="1">
        <v>44587</v>
      </c>
      <c r="DI5" s="1">
        <v>44587</v>
      </c>
      <c r="DJ5" s="1">
        <v>44594</v>
      </c>
      <c r="DK5" s="1">
        <v>44596</v>
      </c>
      <c r="DL5" s="1">
        <v>44597</v>
      </c>
      <c r="DM5" s="1">
        <v>44601</v>
      </c>
      <c r="DN5" s="1">
        <v>44609</v>
      </c>
      <c r="DO5" s="1">
        <v>44620</v>
      </c>
      <c r="DP5" s="1">
        <v>44640</v>
      </c>
      <c r="DQ5" s="1">
        <v>44643</v>
      </c>
      <c r="DR5" s="1">
        <v>44650</v>
      </c>
      <c r="DS5" s="1">
        <v>44652</v>
      </c>
      <c r="DT5" s="1">
        <v>44671</v>
      </c>
      <c r="DU5" s="1">
        <v>44674</v>
      </c>
      <c r="DV5" s="1">
        <v>44676</v>
      </c>
      <c r="DW5" s="1">
        <v>44681</v>
      </c>
      <c r="DX5" s="1">
        <v>44684</v>
      </c>
      <c r="DY5" s="1">
        <v>44685</v>
      </c>
      <c r="DZ5" s="1">
        <v>44685</v>
      </c>
      <c r="EA5" s="1">
        <v>44692</v>
      </c>
      <c r="EB5" s="1">
        <v>44695</v>
      </c>
      <c r="EC5" s="1">
        <v>44699</v>
      </c>
      <c r="ED5" s="1">
        <v>44702</v>
      </c>
      <c r="EE5" s="1">
        <v>44704</v>
      </c>
      <c r="EF5" s="1">
        <v>44706</v>
      </c>
      <c r="EG5" s="1">
        <v>44710</v>
      </c>
      <c r="EH5" s="1">
        <v>44712</v>
      </c>
      <c r="EI5" s="1">
        <v>44717</v>
      </c>
      <c r="EJ5" s="1">
        <v>44719</v>
      </c>
      <c r="EK5" s="1">
        <v>44735</v>
      </c>
      <c r="EL5" s="1">
        <v>44747</v>
      </c>
      <c r="EM5" s="1">
        <v>44752</v>
      </c>
      <c r="EN5" s="1">
        <v>44762</v>
      </c>
      <c r="EO5" s="1">
        <v>44765</v>
      </c>
      <c r="EP5" s="1">
        <v>44773</v>
      </c>
      <c r="EQ5" s="1">
        <v>44775</v>
      </c>
      <c r="ER5" s="1">
        <v>44778</v>
      </c>
      <c r="ES5" s="1">
        <v>44783</v>
      </c>
      <c r="ET5" s="1">
        <v>44788</v>
      </c>
      <c r="EU5" s="1">
        <v>44791</v>
      </c>
      <c r="EV5" s="1">
        <v>44793</v>
      </c>
      <c r="EW5" s="1">
        <v>44801</v>
      </c>
      <c r="EX5" s="1">
        <v>44801</v>
      </c>
      <c r="EY5" s="1">
        <v>44804</v>
      </c>
      <c r="EZ5" s="1">
        <v>44807</v>
      </c>
      <c r="FA5" s="1">
        <v>44815</v>
      </c>
      <c r="FB5" s="1">
        <v>44818</v>
      </c>
      <c r="FC5" s="1">
        <v>44824</v>
      </c>
      <c r="FD5" s="1">
        <v>44832</v>
      </c>
      <c r="FE5" s="1">
        <v>44839</v>
      </c>
      <c r="FF5" s="1">
        <v>44847</v>
      </c>
      <c r="FG5" s="1">
        <v>44850</v>
      </c>
      <c r="FH5" s="1">
        <v>44857</v>
      </c>
      <c r="FI5" s="1">
        <v>44858</v>
      </c>
      <c r="FJ5" s="1">
        <v>44861</v>
      </c>
      <c r="FK5" s="1">
        <v>44861</v>
      </c>
      <c r="FL5" s="1">
        <v>44869</v>
      </c>
      <c r="FM5" s="1">
        <v>44881</v>
      </c>
      <c r="FN5" s="1">
        <v>44885</v>
      </c>
      <c r="FO5" s="1">
        <v>44891</v>
      </c>
      <c r="FP5" s="1">
        <v>44928</v>
      </c>
      <c r="FQ5" s="1">
        <v>44928</v>
      </c>
      <c r="FR5" s="1">
        <v>44931</v>
      </c>
      <c r="FS5" s="1">
        <v>44934</v>
      </c>
      <c r="FT5" s="1">
        <v>44937</v>
      </c>
      <c r="FU5" s="1">
        <v>44937</v>
      </c>
      <c r="FV5" s="1">
        <v>44939</v>
      </c>
      <c r="FW5" s="1">
        <v>44942</v>
      </c>
      <c r="FX5" s="1">
        <v>44943</v>
      </c>
      <c r="FY5" s="1">
        <v>44944</v>
      </c>
      <c r="FZ5" s="1">
        <v>44946</v>
      </c>
      <c r="GA5" s="1">
        <v>44951</v>
      </c>
      <c r="GB5" s="1">
        <v>44974</v>
      </c>
      <c r="GC5" s="1">
        <v>44974</v>
      </c>
      <c r="GD5" s="1">
        <v>44979</v>
      </c>
      <c r="GE5" s="1">
        <v>44982</v>
      </c>
      <c r="GF5" s="1">
        <v>44987</v>
      </c>
      <c r="GG5" s="1">
        <v>44994</v>
      </c>
      <c r="GH5" s="1">
        <v>44997</v>
      </c>
      <c r="GI5" s="1">
        <v>44997</v>
      </c>
      <c r="GJ5" s="1">
        <v>45001</v>
      </c>
      <c r="GK5" s="1">
        <v>45017</v>
      </c>
      <c r="GL5" s="1">
        <v>45021</v>
      </c>
      <c r="GM5" s="1">
        <v>45021</v>
      </c>
      <c r="GN5" s="1">
        <v>45025</v>
      </c>
      <c r="GO5" s="1">
        <v>45026</v>
      </c>
      <c r="GP5" s="1">
        <v>45027</v>
      </c>
      <c r="GQ5" s="1">
        <v>45045</v>
      </c>
      <c r="GR5" s="1">
        <v>45054</v>
      </c>
      <c r="GS5" s="1">
        <v>45055</v>
      </c>
      <c r="GT5" s="1">
        <v>45058</v>
      </c>
      <c r="GU5" s="1">
        <v>45061</v>
      </c>
      <c r="GV5" s="1">
        <v>45062</v>
      </c>
      <c r="GW5" s="1">
        <v>45068</v>
      </c>
      <c r="GX5" s="1">
        <v>45069</v>
      </c>
      <c r="GY5" s="1">
        <v>45084</v>
      </c>
      <c r="GZ5" s="1">
        <v>45101</v>
      </c>
      <c r="HA5" s="1">
        <v>45105</v>
      </c>
      <c r="HB5" s="1">
        <v>45107</v>
      </c>
      <c r="HC5" s="1">
        <v>45111</v>
      </c>
      <c r="HD5" s="1">
        <v>45112</v>
      </c>
      <c r="HE5" s="1">
        <v>45114</v>
      </c>
      <c r="HF5" s="1">
        <v>45119</v>
      </c>
      <c r="HG5" s="1">
        <v>45123</v>
      </c>
      <c r="HH5" s="1">
        <v>45124</v>
      </c>
      <c r="HI5" s="1">
        <v>45130</v>
      </c>
      <c r="HJ5" s="1">
        <v>45131</v>
      </c>
      <c r="HK5" s="1">
        <v>45134</v>
      </c>
      <c r="HL5" s="1">
        <v>45138</v>
      </c>
      <c r="HM5" s="1">
        <v>45139</v>
      </c>
      <c r="HN5" s="1">
        <v>45145</v>
      </c>
      <c r="HO5" s="1">
        <v>45149</v>
      </c>
      <c r="HP5" s="1">
        <v>45166</v>
      </c>
      <c r="HQ5" s="1">
        <v>45186</v>
      </c>
      <c r="HR5" s="1">
        <v>45186</v>
      </c>
      <c r="HS5" s="1">
        <v>45189</v>
      </c>
      <c r="HT5" s="1">
        <v>45190</v>
      </c>
      <c r="HU5" s="1">
        <v>45202</v>
      </c>
      <c r="HV5" s="1">
        <v>45206</v>
      </c>
      <c r="HW5" s="1">
        <v>45207</v>
      </c>
      <c r="HX5" s="1">
        <v>45214</v>
      </c>
      <c r="HY5" s="1">
        <v>45217</v>
      </c>
      <c r="HZ5" s="1">
        <v>45224</v>
      </c>
      <c r="IA5" s="1">
        <v>45224</v>
      </c>
      <c r="IB5" s="1">
        <v>45225</v>
      </c>
      <c r="IC5" s="1">
        <v>45226</v>
      </c>
      <c r="ID5" s="1">
        <v>45228</v>
      </c>
      <c r="IE5" s="1">
        <v>45234</v>
      </c>
      <c r="IF5" s="1">
        <v>45244</v>
      </c>
      <c r="IG5" s="1">
        <v>45246</v>
      </c>
      <c r="IH5" s="1">
        <v>45246</v>
      </c>
      <c r="II5" s="1">
        <v>45247</v>
      </c>
      <c r="IJ5" s="1">
        <v>45248</v>
      </c>
      <c r="IK5" s="1">
        <v>45248</v>
      </c>
      <c r="IL5" s="1">
        <v>45249</v>
      </c>
      <c r="IM5" s="1">
        <v>45250</v>
      </c>
      <c r="IN5" s="1">
        <v>45252</v>
      </c>
      <c r="IO5" s="1">
        <v>45256</v>
      </c>
      <c r="IP5" s="1">
        <v>45260</v>
      </c>
      <c r="IQ5" s="1">
        <v>45272</v>
      </c>
      <c r="IR5" s="1">
        <v>45275</v>
      </c>
      <c r="IS5" s="1">
        <v>45282</v>
      </c>
      <c r="IT5" s="1">
        <v>45285</v>
      </c>
      <c r="IU5" s="1">
        <v>45287</v>
      </c>
      <c r="IV5" s="1">
        <v>45288</v>
      </c>
      <c r="IW5" s="1">
        <v>45289</v>
      </c>
      <c r="IX5" s="1">
        <v>45292</v>
      </c>
      <c r="IY5" s="1">
        <v>45293</v>
      </c>
      <c r="IZ5" s="1">
        <v>45293</v>
      </c>
      <c r="JA5" s="1">
        <v>45301</v>
      </c>
      <c r="JB5" s="1">
        <v>45303</v>
      </c>
      <c r="JC5" s="1">
        <v>45306</v>
      </c>
      <c r="JD5" s="1">
        <v>45307</v>
      </c>
      <c r="JE5" s="1">
        <v>45309</v>
      </c>
      <c r="JF5" s="1">
        <v>45310</v>
      </c>
      <c r="JG5" s="1">
        <v>45314</v>
      </c>
      <c r="JH5" s="1">
        <v>45314</v>
      </c>
      <c r="JI5" s="1">
        <v>45315</v>
      </c>
      <c r="JJ5" s="1">
        <v>45316</v>
      </c>
      <c r="JK5" s="1">
        <v>45321</v>
      </c>
      <c r="JL5" s="1">
        <v>45322</v>
      </c>
      <c r="JM5" s="1">
        <v>45324</v>
      </c>
      <c r="JN5" s="1">
        <v>45324</v>
      </c>
      <c r="JO5" s="1">
        <v>45331</v>
      </c>
      <c r="JP5" s="1">
        <v>45338</v>
      </c>
      <c r="JQ5" s="1">
        <v>45347</v>
      </c>
      <c r="JR5" s="1">
        <v>45350</v>
      </c>
      <c r="JS5" s="1">
        <v>45359</v>
      </c>
      <c r="JT5" s="1">
        <v>45362</v>
      </c>
      <c r="JU5" s="1">
        <v>45362</v>
      </c>
      <c r="JV5" s="1">
        <v>45366</v>
      </c>
      <c r="JW5" s="1">
        <v>45371</v>
      </c>
      <c r="JX5" s="1">
        <v>45380</v>
      </c>
      <c r="JY5" s="1">
        <v>45402</v>
      </c>
      <c r="JZ5" s="1">
        <v>45416</v>
      </c>
      <c r="KA5" s="1">
        <v>45421</v>
      </c>
      <c r="KB5" s="1">
        <v>45425</v>
      </c>
      <c r="KC5" s="1">
        <v>45426</v>
      </c>
      <c r="KD5" s="1">
        <v>45433</v>
      </c>
      <c r="KE5" s="1">
        <v>45436</v>
      </c>
      <c r="KF5" s="1">
        <v>45437</v>
      </c>
      <c r="KG5" s="1">
        <v>45442</v>
      </c>
      <c r="KH5" s="1">
        <v>45449</v>
      </c>
      <c r="KI5" s="1">
        <v>45456</v>
      </c>
      <c r="KJ5" s="1">
        <v>45457</v>
      </c>
      <c r="KK5" s="1">
        <v>45459</v>
      </c>
      <c r="KL5" s="1">
        <v>45460</v>
      </c>
      <c r="KM5" s="1">
        <v>45461</v>
      </c>
      <c r="KN5" s="1">
        <v>45468</v>
      </c>
      <c r="KO5" s="1">
        <v>45471</v>
      </c>
      <c r="KP5" s="1">
        <v>45472</v>
      </c>
      <c r="KQ5" s="1">
        <v>45476</v>
      </c>
      <c r="KR5" s="1">
        <v>45477</v>
      </c>
      <c r="KS5" s="1">
        <v>45480</v>
      </c>
      <c r="KT5" s="1">
        <v>45490</v>
      </c>
      <c r="KU5" s="1">
        <v>45490</v>
      </c>
      <c r="KV5" s="1">
        <v>45498</v>
      </c>
      <c r="KW5" s="1">
        <v>45502</v>
      </c>
      <c r="KX5" s="1">
        <v>45502</v>
      </c>
      <c r="KY5" s="1">
        <v>45512</v>
      </c>
      <c r="KZ5" s="1">
        <v>45518</v>
      </c>
      <c r="LA5" s="1">
        <v>45519</v>
      </c>
      <c r="LB5" s="1">
        <v>45529</v>
      </c>
      <c r="LC5" s="1">
        <v>45530</v>
      </c>
      <c r="LD5" s="1">
        <v>45533</v>
      </c>
      <c r="LE5" s="1">
        <v>45534</v>
      </c>
      <c r="LF5" s="1">
        <v>45542</v>
      </c>
      <c r="LG5" s="1">
        <v>45542</v>
      </c>
      <c r="LH5" s="1">
        <v>45547</v>
      </c>
      <c r="LI5" s="1">
        <v>45565</v>
      </c>
      <c r="LJ5" s="1">
        <v>45565</v>
      </c>
      <c r="LK5" s="1">
        <v>45566</v>
      </c>
      <c r="LL5" s="1">
        <v>45572</v>
      </c>
      <c r="LM5" s="1">
        <v>45574</v>
      </c>
      <c r="LN5" s="1">
        <v>45577</v>
      </c>
      <c r="LO5" s="1">
        <v>45581</v>
      </c>
      <c r="LP5" s="1">
        <v>45584</v>
      </c>
      <c r="LQ5" s="1">
        <v>45584</v>
      </c>
      <c r="LR5" s="1">
        <v>45594</v>
      </c>
      <c r="LS5" s="1">
        <v>45608</v>
      </c>
      <c r="LT5" s="1">
        <v>45617</v>
      </c>
      <c r="LU5" s="1">
        <v>45621</v>
      </c>
      <c r="LV5" s="1">
        <v>45628</v>
      </c>
      <c r="LW5" s="1">
        <v>45629</v>
      </c>
      <c r="LX5" s="1">
        <v>45633</v>
      </c>
      <c r="LY5" s="1">
        <v>45638</v>
      </c>
      <c r="LZ5" s="1">
        <v>45639</v>
      </c>
      <c r="MA5" s="1">
        <v>45640</v>
      </c>
      <c r="MB5" s="1">
        <v>45643</v>
      </c>
      <c r="MC5" s="1">
        <v>45645</v>
      </c>
      <c r="MD5" s="1">
        <v>45650</v>
      </c>
      <c r="ME5" s="1">
        <v>45652</v>
      </c>
      <c r="MF5" s="1">
        <v>45654</v>
      </c>
      <c r="MG5" s="1">
        <v>45655</v>
      </c>
      <c r="MH5" s="1">
        <v>45656</v>
      </c>
      <c r="MI5" s="1">
        <v>45658</v>
      </c>
      <c r="MJ5" s="1">
        <v>45660</v>
      </c>
      <c r="MK5" s="1">
        <v>45665</v>
      </c>
      <c r="ML5" s="1">
        <v>45671</v>
      </c>
      <c r="MM5" s="1">
        <v>45687</v>
      </c>
      <c r="MN5" s="1">
        <v>45688</v>
      </c>
      <c r="MO5" s="1">
        <v>45697</v>
      </c>
      <c r="MP5" s="1">
        <v>45698</v>
      </c>
      <c r="MQ5" s="1">
        <v>45699</v>
      </c>
      <c r="MR5" s="1">
        <v>45708</v>
      </c>
      <c r="MS5" s="1">
        <v>45714</v>
      </c>
      <c r="MT5" s="1">
        <v>45717</v>
      </c>
      <c r="MU5" s="1">
        <v>45724</v>
      </c>
      <c r="MV5" s="1">
        <v>45725</v>
      </c>
      <c r="MW5" s="1">
        <v>45726</v>
      </c>
      <c r="MX5" s="1">
        <v>45736</v>
      </c>
      <c r="MY5" s="1">
        <v>45743</v>
      </c>
      <c r="MZ5" s="1">
        <v>45747</v>
      </c>
      <c r="NA5" s="1">
        <v>45762</v>
      </c>
      <c r="NB5" s="1">
        <v>45766</v>
      </c>
      <c r="NC5" s="1">
        <v>45772</v>
      </c>
      <c r="ND5" s="1">
        <v>45775</v>
      </c>
      <c r="NE5" s="1">
        <v>45779</v>
      </c>
      <c r="NF5" s="1">
        <v>45780</v>
      </c>
      <c r="NG5" s="1">
        <v>45796</v>
      </c>
      <c r="NH5" s="1">
        <v>45798</v>
      </c>
      <c r="NI5" s="1">
        <v>45801</v>
      </c>
      <c r="NJ5" s="1">
        <v>45804</v>
      </c>
      <c r="NK5" s="1">
        <v>45808</v>
      </c>
    </row>
    <row r="6" spans="1:377" ht="15.5" x14ac:dyDescent="0.35">
      <c r="A6" s="2" t="s">
        <v>5</v>
      </c>
      <c r="B6" t="s">
        <v>781</v>
      </c>
      <c r="C6" t="s">
        <v>782</v>
      </c>
      <c r="D6" t="s">
        <v>778</v>
      </c>
      <c r="E6" t="s">
        <v>779</v>
      </c>
      <c r="F6" t="s">
        <v>779</v>
      </c>
      <c r="G6" t="s">
        <v>779</v>
      </c>
      <c r="H6" t="s">
        <v>781</v>
      </c>
      <c r="I6" t="s">
        <v>777</v>
      </c>
      <c r="J6" t="s">
        <v>776</v>
      </c>
      <c r="K6" t="s">
        <v>778</v>
      </c>
      <c r="L6" t="s">
        <v>781</v>
      </c>
      <c r="M6" t="s">
        <v>779</v>
      </c>
      <c r="N6" t="s">
        <v>776</v>
      </c>
      <c r="O6" t="s">
        <v>778</v>
      </c>
      <c r="P6" t="s">
        <v>779</v>
      </c>
      <c r="Q6" t="s">
        <v>780</v>
      </c>
      <c r="R6" t="s">
        <v>781</v>
      </c>
      <c r="S6" t="s">
        <v>778</v>
      </c>
      <c r="T6" t="s">
        <v>781</v>
      </c>
      <c r="U6" t="s">
        <v>777</v>
      </c>
      <c r="V6" t="s">
        <v>777</v>
      </c>
      <c r="W6" t="s">
        <v>776</v>
      </c>
      <c r="X6" t="s">
        <v>777</v>
      </c>
      <c r="Y6" t="s">
        <v>782</v>
      </c>
      <c r="Z6" t="s">
        <v>781</v>
      </c>
      <c r="AA6" t="s">
        <v>782</v>
      </c>
      <c r="AB6" t="s">
        <v>777</v>
      </c>
      <c r="AC6" t="s">
        <v>777</v>
      </c>
      <c r="AD6" t="s">
        <v>777</v>
      </c>
      <c r="AE6" t="s">
        <v>776</v>
      </c>
      <c r="AF6" t="s">
        <v>782</v>
      </c>
      <c r="AG6" t="s">
        <v>781</v>
      </c>
      <c r="AH6" t="s">
        <v>780</v>
      </c>
      <c r="AI6" t="s">
        <v>776</v>
      </c>
      <c r="AJ6" t="s">
        <v>776</v>
      </c>
      <c r="AK6" t="s">
        <v>777</v>
      </c>
      <c r="AL6" t="s">
        <v>778</v>
      </c>
      <c r="AM6" t="s">
        <v>781</v>
      </c>
      <c r="AN6" t="s">
        <v>779</v>
      </c>
      <c r="AO6" t="s">
        <v>780</v>
      </c>
      <c r="AP6" t="s">
        <v>780</v>
      </c>
      <c r="AQ6" t="s">
        <v>781</v>
      </c>
      <c r="AR6" t="s">
        <v>779</v>
      </c>
      <c r="AS6" t="s">
        <v>780</v>
      </c>
      <c r="AT6" t="s">
        <v>777</v>
      </c>
      <c r="AU6" t="s">
        <v>778</v>
      </c>
      <c r="AV6" t="s">
        <v>777</v>
      </c>
      <c r="AW6" t="s">
        <v>779</v>
      </c>
      <c r="AX6" t="s">
        <v>782</v>
      </c>
      <c r="AY6" t="s">
        <v>778</v>
      </c>
      <c r="AZ6" t="s">
        <v>779</v>
      </c>
      <c r="BA6" t="s">
        <v>779</v>
      </c>
      <c r="BB6" t="s">
        <v>776</v>
      </c>
      <c r="BC6" t="s">
        <v>776</v>
      </c>
      <c r="BD6" t="s">
        <v>781</v>
      </c>
      <c r="BE6" t="s">
        <v>777</v>
      </c>
      <c r="BF6" t="s">
        <v>776</v>
      </c>
      <c r="BG6" t="s">
        <v>779</v>
      </c>
      <c r="BH6" t="s">
        <v>779</v>
      </c>
      <c r="BI6" t="s">
        <v>780</v>
      </c>
      <c r="BJ6" t="s">
        <v>781</v>
      </c>
      <c r="BK6" t="s">
        <v>777</v>
      </c>
      <c r="BL6" t="s">
        <v>777</v>
      </c>
      <c r="BM6" t="s">
        <v>780</v>
      </c>
      <c r="BN6" t="s">
        <v>782</v>
      </c>
      <c r="BO6" t="s">
        <v>781</v>
      </c>
      <c r="BP6" t="s">
        <v>778</v>
      </c>
      <c r="BQ6" t="s">
        <v>778</v>
      </c>
      <c r="BR6" t="s">
        <v>782</v>
      </c>
      <c r="BS6" t="s">
        <v>779</v>
      </c>
      <c r="BT6" t="s">
        <v>779</v>
      </c>
      <c r="BU6" t="s">
        <v>780</v>
      </c>
      <c r="BV6" t="s">
        <v>779</v>
      </c>
      <c r="BW6" t="s">
        <v>776</v>
      </c>
      <c r="BX6" t="s">
        <v>781</v>
      </c>
      <c r="BY6" t="s">
        <v>777</v>
      </c>
      <c r="BZ6" t="s">
        <v>778</v>
      </c>
      <c r="CA6" t="s">
        <v>780</v>
      </c>
      <c r="CB6" t="s">
        <v>776</v>
      </c>
      <c r="CC6" t="s">
        <v>776</v>
      </c>
      <c r="CD6" t="s">
        <v>779</v>
      </c>
      <c r="CE6" t="s">
        <v>779</v>
      </c>
      <c r="CF6" t="s">
        <v>780</v>
      </c>
      <c r="CG6" t="s">
        <v>776</v>
      </c>
      <c r="CH6" t="s">
        <v>778</v>
      </c>
      <c r="CI6" t="s">
        <v>778</v>
      </c>
      <c r="CJ6" t="s">
        <v>777</v>
      </c>
      <c r="CK6" t="s">
        <v>782</v>
      </c>
      <c r="CL6" t="s">
        <v>779</v>
      </c>
      <c r="CM6" t="s">
        <v>780</v>
      </c>
      <c r="CN6" t="s">
        <v>779</v>
      </c>
      <c r="CO6" t="s">
        <v>777</v>
      </c>
      <c r="CP6" t="s">
        <v>776</v>
      </c>
      <c r="CQ6" t="s">
        <v>782</v>
      </c>
      <c r="CR6" t="s">
        <v>778</v>
      </c>
      <c r="CS6" t="s">
        <v>776</v>
      </c>
      <c r="CT6" t="s">
        <v>777</v>
      </c>
      <c r="CU6" t="s">
        <v>782</v>
      </c>
      <c r="CV6" t="s">
        <v>776</v>
      </c>
      <c r="CW6" t="s">
        <v>779</v>
      </c>
      <c r="CX6" t="s">
        <v>777</v>
      </c>
      <c r="CY6" t="s">
        <v>778</v>
      </c>
      <c r="CZ6" t="s">
        <v>776</v>
      </c>
      <c r="DA6" t="s">
        <v>778</v>
      </c>
      <c r="DB6" t="s">
        <v>778</v>
      </c>
      <c r="DC6" t="s">
        <v>781</v>
      </c>
      <c r="DD6" t="s">
        <v>782</v>
      </c>
      <c r="DE6" t="s">
        <v>780</v>
      </c>
      <c r="DF6" t="s">
        <v>776</v>
      </c>
      <c r="DG6" t="s">
        <v>777</v>
      </c>
      <c r="DH6" t="s">
        <v>781</v>
      </c>
      <c r="DI6" t="s">
        <v>776</v>
      </c>
      <c r="DJ6" t="s">
        <v>778</v>
      </c>
      <c r="DK6" t="s">
        <v>778</v>
      </c>
      <c r="DL6" t="s">
        <v>779</v>
      </c>
      <c r="DM6" t="s">
        <v>781</v>
      </c>
      <c r="DN6" t="s">
        <v>782</v>
      </c>
      <c r="DO6" t="s">
        <v>781</v>
      </c>
      <c r="DP6" t="s">
        <v>781</v>
      </c>
      <c r="DQ6" t="s">
        <v>780</v>
      </c>
      <c r="DR6" t="s">
        <v>778</v>
      </c>
      <c r="DS6" t="s">
        <v>776</v>
      </c>
      <c r="DT6" t="s">
        <v>777</v>
      </c>
      <c r="DU6" t="s">
        <v>779</v>
      </c>
      <c r="DV6" t="s">
        <v>777</v>
      </c>
      <c r="DW6" t="s">
        <v>778</v>
      </c>
      <c r="DX6" t="s">
        <v>780</v>
      </c>
      <c r="DY6" t="s">
        <v>777</v>
      </c>
      <c r="DZ6" t="s">
        <v>776</v>
      </c>
      <c r="EA6" t="s">
        <v>781</v>
      </c>
      <c r="EB6" t="s">
        <v>779</v>
      </c>
      <c r="EC6" t="s">
        <v>780</v>
      </c>
      <c r="ED6" t="s">
        <v>780</v>
      </c>
      <c r="EE6" t="s">
        <v>778</v>
      </c>
      <c r="EF6" t="s">
        <v>780</v>
      </c>
      <c r="EG6" t="s">
        <v>782</v>
      </c>
      <c r="EH6" t="s">
        <v>781</v>
      </c>
      <c r="EI6" t="s">
        <v>781</v>
      </c>
      <c r="EJ6" t="s">
        <v>776</v>
      </c>
      <c r="EK6" t="s">
        <v>780</v>
      </c>
      <c r="EL6" t="s">
        <v>778</v>
      </c>
      <c r="EM6" t="s">
        <v>781</v>
      </c>
      <c r="EN6" t="s">
        <v>778</v>
      </c>
      <c r="EO6" t="s">
        <v>781</v>
      </c>
      <c r="EP6" t="s">
        <v>780</v>
      </c>
      <c r="EQ6" t="s">
        <v>780</v>
      </c>
      <c r="ER6" t="s">
        <v>782</v>
      </c>
      <c r="ES6" t="s">
        <v>780</v>
      </c>
      <c r="ET6" t="s">
        <v>782</v>
      </c>
      <c r="EU6" t="s">
        <v>781</v>
      </c>
      <c r="EV6" t="s">
        <v>777</v>
      </c>
      <c r="EW6" t="s">
        <v>782</v>
      </c>
      <c r="EX6" t="s">
        <v>782</v>
      </c>
      <c r="EY6" t="s">
        <v>776</v>
      </c>
      <c r="EZ6" t="s">
        <v>778</v>
      </c>
      <c r="FA6" t="s">
        <v>780</v>
      </c>
      <c r="FB6" t="s">
        <v>780</v>
      </c>
      <c r="FC6" t="s">
        <v>781</v>
      </c>
      <c r="FD6" t="s">
        <v>780</v>
      </c>
      <c r="FE6" t="s">
        <v>778</v>
      </c>
      <c r="FF6" t="s">
        <v>776</v>
      </c>
      <c r="FG6" t="s">
        <v>777</v>
      </c>
      <c r="FH6" t="s">
        <v>779</v>
      </c>
      <c r="FI6" t="s">
        <v>776</v>
      </c>
      <c r="FJ6" t="s">
        <v>777</v>
      </c>
      <c r="FK6" t="s">
        <v>780</v>
      </c>
      <c r="FL6" t="s">
        <v>776</v>
      </c>
      <c r="FM6" t="s">
        <v>777</v>
      </c>
      <c r="FN6" t="s">
        <v>781</v>
      </c>
      <c r="FO6" t="s">
        <v>781</v>
      </c>
      <c r="FP6" t="s">
        <v>776</v>
      </c>
      <c r="FQ6" t="s">
        <v>779</v>
      </c>
      <c r="FR6" t="s">
        <v>777</v>
      </c>
      <c r="FS6" t="s">
        <v>778</v>
      </c>
      <c r="FT6" t="s">
        <v>776</v>
      </c>
      <c r="FU6" t="s">
        <v>779</v>
      </c>
      <c r="FV6" t="s">
        <v>779</v>
      </c>
      <c r="FW6" t="s">
        <v>779</v>
      </c>
      <c r="FX6" t="s">
        <v>776</v>
      </c>
      <c r="FY6" t="s">
        <v>782</v>
      </c>
      <c r="FZ6" t="s">
        <v>780</v>
      </c>
      <c r="GA6" t="s">
        <v>782</v>
      </c>
      <c r="GB6" t="s">
        <v>780</v>
      </c>
      <c r="GC6" t="s">
        <v>781</v>
      </c>
      <c r="GD6" t="s">
        <v>782</v>
      </c>
      <c r="GE6" t="s">
        <v>782</v>
      </c>
      <c r="GF6" t="s">
        <v>776</v>
      </c>
      <c r="GG6" t="s">
        <v>777</v>
      </c>
      <c r="GH6" t="s">
        <v>778</v>
      </c>
      <c r="GI6" t="s">
        <v>780</v>
      </c>
      <c r="GJ6" t="s">
        <v>779</v>
      </c>
      <c r="GK6" t="s">
        <v>781</v>
      </c>
      <c r="GL6" t="s">
        <v>778</v>
      </c>
      <c r="GM6" t="s">
        <v>776</v>
      </c>
      <c r="GN6" t="s">
        <v>782</v>
      </c>
      <c r="GO6" t="s">
        <v>776</v>
      </c>
      <c r="GP6" t="s">
        <v>780</v>
      </c>
      <c r="GQ6" t="s">
        <v>780</v>
      </c>
      <c r="GR6" t="s">
        <v>779</v>
      </c>
      <c r="GS6" t="s">
        <v>776</v>
      </c>
      <c r="GT6" t="s">
        <v>776</v>
      </c>
      <c r="GU6" t="s">
        <v>782</v>
      </c>
      <c r="GV6" t="s">
        <v>782</v>
      </c>
      <c r="GW6" t="s">
        <v>776</v>
      </c>
      <c r="GX6" t="s">
        <v>779</v>
      </c>
      <c r="GY6" t="s">
        <v>777</v>
      </c>
      <c r="GZ6" t="s">
        <v>779</v>
      </c>
      <c r="HA6" t="s">
        <v>778</v>
      </c>
      <c r="HB6" t="s">
        <v>776</v>
      </c>
      <c r="HC6" t="s">
        <v>780</v>
      </c>
      <c r="HD6" t="s">
        <v>779</v>
      </c>
      <c r="HE6" t="s">
        <v>776</v>
      </c>
      <c r="HF6" t="s">
        <v>776</v>
      </c>
      <c r="HG6" t="s">
        <v>777</v>
      </c>
      <c r="HH6" t="s">
        <v>780</v>
      </c>
      <c r="HI6" t="s">
        <v>780</v>
      </c>
      <c r="HJ6" t="s">
        <v>777</v>
      </c>
      <c r="HK6" t="s">
        <v>778</v>
      </c>
      <c r="HL6" t="s">
        <v>779</v>
      </c>
      <c r="HM6" t="s">
        <v>776</v>
      </c>
      <c r="HN6" t="s">
        <v>776</v>
      </c>
      <c r="HO6" t="s">
        <v>780</v>
      </c>
      <c r="HP6" t="s">
        <v>782</v>
      </c>
      <c r="HQ6" t="s">
        <v>780</v>
      </c>
      <c r="HR6" t="s">
        <v>778</v>
      </c>
      <c r="HS6" t="s">
        <v>781</v>
      </c>
      <c r="HT6" t="s">
        <v>780</v>
      </c>
      <c r="HU6" t="s">
        <v>781</v>
      </c>
      <c r="HV6" t="s">
        <v>780</v>
      </c>
      <c r="HW6" t="s">
        <v>780</v>
      </c>
      <c r="HX6" t="s">
        <v>776</v>
      </c>
      <c r="HY6" t="s">
        <v>777</v>
      </c>
      <c r="HZ6" t="s">
        <v>779</v>
      </c>
      <c r="IA6" t="s">
        <v>779</v>
      </c>
      <c r="IB6" t="s">
        <v>776</v>
      </c>
      <c r="IC6" t="s">
        <v>780</v>
      </c>
      <c r="ID6" t="s">
        <v>776</v>
      </c>
      <c r="IE6" t="s">
        <v>782</v>
      </c>
      <c r="IF6" t="s">
        <v>779</v>
      </c>
      <c r="IG6" t="s">
        <v>780</v>
      </c>
      <c r="IH6" t="s">
        <v>778</v>
      </c>
      <c r="II6" t="s">
        <v>776</v>
      </c>
      <c r="IJ6" t="s">
        <v>782</v>
      </c>
      <c r="IK6" t="s">
        <v>781</v>
      </c>
      <c r="IL6" t="s">
        <v>782</v>
      </c>
      <c r="IM6" t="s">
        <v>777</v>
      </c>
      <c r="IN6" t="s">
        <v>778</v>
      </c>
      <c r="IO6" t="s">
        <v>779</v>
      </c>
      <c r="IP6" t="s">
        <v>777</v>
      </c>
      <c r="IQ6" t="s">
        <v>776</v>
      </c>
      <c r="IR6" t="s">
        <v>778</v>
      </c>
      <c r="IS6" t="s">
        <v>776</v>
      </c>
      <c r="IT6" t="s">
        <v>777</v>
      </c>
      <c r="IU6" t="s">
        <v>779</v>
      </c>
      <c r="IV6" t="s">
        <v>780</v>
      </c>
      <c r="IW6" t="s">
        <v>779</v>
      </c>
      <c r="IX6" t="s">
        <v>782</v>
      </c>
      <c r="IY6" t="s">
        <v>781</v>
      </c>
      <c r="IZ6" t="s">
        <v>778</v>
      </c>
      <c r="JA6" t="s">
        <v>782</v>
      </c>
      <c r="JB6" t="s">
        <v>777</v>
      </c>
      <c r="JC6" t="s">
        <v>779</v>
      </c>
      <c r="JD6" t="s">
        <v>781</v>
      </c>
      <c r="JE6" t="s">
        <v>777</v>
      </c>
      <c r="JF6" t="s">
        <v>779</v>
      </c>
      <c r="JG6" t="s">
        <v>779</v>
      </c>
      <c r="JH6" t="s">
        <v>781</v>
      </c>
      <c r="JI6" t="s">
        <v>779</v>
      </c>
      <c r="JJ6" t="s">
        <v>781</v>
      </c>
      <c r="JK6" t="s">
        <v>776</v>
      </c>
      <c r="JL6" t="s">
        <v>776</v>
      </c>
      <c r="JM6" t="s">
        <v>778</v>
      </c>
      <c r="JN6" t="s">
        <v>780</v>
      </c>
      <c r="JO6" t="s">
        <v>777</v>
      </c>
      <c r="JP6" t="s">
        <v>781</v>
      </c>
      <c r="JQ6" t="s">
        <v>776</v>
      </c>
      <c r="JR6" t="s">
        <v>779</v>
      </c>
      <c r="JS6" t="s">
        <v>777</v>
      </c>
      <c r="JT6" t="s">
        <v>778</v>
      </c>
      <c r="JU6" t="s">
        <v>777</v>
      </c>
      <c r="JV6" t="s">
        <v>782</v>
      </c>
      <c r="JW6" t="s">
        <v>779</v>
      </c>
      <c r="JX6" t="s">
        <v>777</v>
      </c>
      <c r="JY6" t="s">
        <v>782</v>
      </c>
      <c r="JZ6" t="s">
        <v>778</v>
      </c>
      <c r="KA6" t="s">
        <v>780</v>
      </c>
      <c r="KB6" t="s">
        <v>782</v>
      </c>
      <c r="KC6" t="s">
        <v>780</v>
      </c>
      <c r="KD6" t="s">
        <v>777</v>
      </c>
      <c r="KE6" t="s">
        <v>777</v>
      </c>
      <c r="KF6" t="s">
        <v>779</v>
      </c>
      <c r="KG6" t="s">
        <v>778</v>
      </c>
      <c r="KH6" t="s">
        <v>780</v>
      </c>
      <c r="KI6" t="s">
        <v>776</v>
      </c>
      <c r="KJ6" t="s">
        <v>782</v>
      </c>
      <c r="KK6" t="s">
        <v>780</v>
      </c>
      <c r="KL6" t="s">
        <v>782</v>
      </c>
      <c r="KM6" t="s">
        <v>780</v>
      </c>
      <c r="KN6" t="s">
        <v>776</v>
      </c>
      <c r="KO6" t="s">
        <v>776</v>
      </c>
      <c r="KP6" t="s">
        <v>781</v>
      </c>
      <c r="KQ6" t="s">
        <v>776</v>
      </c>
      <c r="KR6" t="s">
        <v>782</v>
      </c>
      <c r="KS6" t="s">
        <v>782</v>
      </c>
      <c r="KT6" t="s">
        <v>778</v>
      </c>
      <c r="KU6" t="s">
        <v>777</v>
      </c>
      <c r="KV6" t="s">
        <v>778</v>
      </c>
      <c r="KW6" t="s">
        <v>777</v>
      </c>
      <c r="KX6" t="s">
        <v>779</v>
      </c>
      <c r="KY6" t="s">
        <v>779</v>
      </c>
      <c r="KZ6" t="s">
        <v>778</v>
      </c>
      <c r="LA6" t="s">
        <v>776</v>
      </c>
      <c r="LB6" t="s">
        <v>779</v>
      </c>
      <c r="LC6" t="s">
        <v>779</v>
      </c>
      <c r="LD6" t="s">
        <v>781</v>
      </c>
      <c r="LE6" t="s">
        <v>778</v>
      </c>
      <c r="LF6" t="s">
        <v>780</v>
      </c>
      <c r="LG6" t="s">
        <v>782</v>
      </c>
      <c r="LH6" t="s">
        <v>779</v>
      </c>
      <c r="LI6" t="s">
        <v>776</v>
      </c>
      <c r="LJ6" t="s">
        <v>781</v>
      </c>
      <c r="LK6" t="s">
        <v>779</v>
      </c>
      <c r="LL6" t="s">
        <v>782</v>
      </c>
      <c r="LM6" t="s">
        <v>777</v>
      </c>
      <c r="LN6" t="s">
        <v>777</v>
      </c>
      <c r="LO6" t="s">
        <v>777</v>
      </c>
      <c r="LP6" t="s">
        <v>776</v>
      </c>
      <c r="LQ6" t="s">
        <v>778</v>
      </c>
      <c r="LR6" t="s">
        <v>777</v>
      </c>
      <c r="LS6" t="s">
        <v>782</v>
      </c>
      <c r="LT6" t="s">
        <v>777</v>
      </c>
      <c r="LU6" t="s">
        <v>781</v>
      </c>
      <c r="LV6" t="s">
        <v>776</v>
      </c>
      <c r="LW6" t="s">
        <v>776</v>
      </c>
      <c r="LX6" t="s">
        <v>776</v>
      </c>
      <c r="LY6" t="s">
        <v>778</v>
      </c>
      <c r="LZ6" t="s">
        <v>777</v>
      </c>
      <c r="MA6" t="s">
        <v>776</v>
      </c>
      <c r="MB6" t="s">
        <v>778</v>
      </c>
      <c r="MC6" t="s">
        <v>781</v>
      </c>
      <c r="MD6" t="s">
        <v>777</v>
      </c>
      <c r="ME6" t="s">
        <v>776</v>
      </c>
      <c r="MF6" t="s">
        <v>780</v>
      </c>
      <c r="MG6" t="s">
        <v>781</v>
      </c>
      <c r="MH6" t="s">
        <v>777</v>
      </c>
      <c r="MI6" t="s">
        <v>779</v>
      </c>
      <c r="MJ6" t="s">
        <v>782</v>
      </c>
      <c r="MK6" t="s">
        <v>776</v>
      </c>
      <c r="ML6" t="s">
        <v>782</v>
      </c>
      <c r="MM6" t="s">
        <v>781</v>
      </c>
      <c r="MN6" t="s">
        <v>777</v>
      </c>
      <c r="MO6" t="s">
        <v>781</v>
      </c>
      <c r="MP6" t="s">
        <v>776</v>
      </c>
      <c r="MQ6" t="s">
        <v>781</v>
      </c>
      <c r="MR6" t="s">
        <v>776</v>
      </c>
      <c r="MS6" t="s">
        <v>779</v>
      </c>
      <c r="MT6" t="s">
        <v>776</v>
      </c>
      <c r="MU6" t="s">
        <v>779</v>
      </c>
      <c r="MV6" t="s">
        <v>779</v>
      </c>
      <c r="MW6" t="s">
        <v>777</v>
      </c>
      <c r="MX6" t="s">
        <v>776</v>
      </c>
      <c r="MY6" t="s">
        <v>782</v>
      </c>
      <c r="MZ6" t="s">
        <v>781</v>
      </c>
      <c r="NA6" t="s">
        <v>776</v>
      </c>
      <c r="NB6" t="s">
        <v>778</v>
      </c>
      <c r="NC6" t="s">
        <v>778</v>
      </c>
      <c r="ND6" t="s">
        <v>782</v>
      </c>
      <c r="NE6" t="s">
        <v>780</v>
      </c>
      <c r="NF6" t="s">
        <v>780</v>
      </c>
      <c r="NG6" t="s">
        <v>776</v>
      </c>
      <c r="NH6" t="s">
        <v>779</v>
      </c>
      <c r="NI6" t="s">
        <v>778</v>
      </c>
      <c r="NJ6" t="s">
        <v>778</v>
      </c>
      <c r="NK6" t="s">
        <v>777</v>
      </c>
      <c r="NM6">
        <f>HLOOKUP("E0124",A1:NK25, 19, FALSE)</f>
        <v>47977.599999999999</v>
      </c>
    </row>
    <row r="7" spans="1:377" ht="15.5" x14ac:dyDescent="0.35">
      <c r="A7" s="2" t="s">
        <v>6</v>
      </c>
      <c r="B7">
        <v>11</v>
      </c>
      <c r="C7">
        <v>48</v>
      </c>
      <c r="D7">
        <v>45</v>
      </c>
      <c r="E7">
        <v>27</v>
      </c>
      <c r="F7">
        <v>49</v>
      </c>
      <c r="G7">
        <v>39</v>
      </c>
      <c r="H7">
        <v>35</v>
      </c>
      <c r="I7">
        <v>16</v>
      </c>
      <c r="J7">
        <v>8</v>
      </c>
      <c r="K7">
        <v>23</v>
      </c>
      <c r="L7">
        <v>7</v>
      </c>
      <c r="M7">
        <v>18</v>
      </c>
      <c r="N7">
        <v>32</v>
      </c>
      <c r="O7">
        <v>29</v>
      </c>
      <c r="P7">
        <v>45</v>
      </c>
      <c r="Q7">
        <v>25</v>
      </c>
      <c r="R7">
        <v>10</v>
      </c>
      <c r="S7">
        <v>1</v>
      </c>
      <c r="T7">
        <v>39</v>
      </c>
      <c r="U7">
        <v>14</v>
      </c>
      <c r="V7">
        <v>38</v>
      </c>
      <c r="W7">
        <v>22</v>
      </c>
      <c r="X7">
        <v>30</v>
      </c>
      <c r="Y7">
        <v>35</v>
      </c>
      <c r="Z7">
        <v>24</v>
      </c>
      <c r="AA7">
        <v>26</v>
      </c>
      <c r="AB7">
        <v>41</v>
      </c>
      <c r="AC7">
        <v>2</v>
      </c>
      <c r="AD7">
        <v>24</v>
      </c>
      <c r="AE7">
        <v>28</v>
      </c>
      <c r="AF7">
        <v>24</v>
      </c>
      <c r="AG7">
        <v>47</v>
      </c>
      <c r="AH7">
        <v>26</v>
      </c>
      <c r="AI7">
        <v>46</v>
      </c>
      <c r="AJ7">
        <v>16</v>
      </c>
      <c r="AK7">
        <v>9</v>
      </c>
      <c r="AL7">
        <v>4</v>
      </c>
      <c r="AM7">
        <v>5</v>
      </c>
      <c r="AN7">
        <v>8</v>
      </c>
      <c r="AO7">
        <v>32</v>
      </c>
      <c r="AP7">
        <v>3</v>
      </c>
      <c r="AQ7">
        <v>37</v>
      </c>
      <c r="AR7">
        <v>13</v>
      </c>
      <c r="AS7">
        <v>47</v>
      </c>
      <c r="AT7">
        <v>21</v>
      </c>
      <c r="AU7">
        <v>17</v>
      </c>
      <c r="AV7">
        <v>6</v>
      </c>
      <c r="AW7">
        <v>3</v>
      </c>
      <c r="AX7">
        <v>48</v>
      </c>
      <c r="AY7">
        <v>5</v>
      </c>
      <c r="AZ7">
        <v>6</v>
      </c>
      <c r="BA7">
        <v>27</v>
      </c>
      <c r="BB7">
        <v>19</v>
      </c>
      <c r="BC7">
        <v>14</v>
      </c>
      <c r="BD7">
        <v>41</v>
      </c>
      <c r="BE7">
        <v>48</v>
      </c>
      <c r="BF7">
        <v>9</v>
      </c>
      <c r="BG7">
        <v>20</v>
      </c>
      <c r="BH7">
        <v>15</v>
      </c>
      <c r="BI7">
        <v>26</v>
      </c>
      <c r="BJ7">
        <v>49</v>
      </c>
      <c r="BK7">
        <v>18</v>
      </c>
      <c r="BL7">
        <v>23</v>
      </c>
      <c r="BM7">
        <v>39</v>
      </c>
      <c r="BN7">
        <v>32</v>
      </c>
      <c r="BO7">
        <v>4</v>
      </c>
      <c r="BP7">
        <v>4</v>
      </c>
      <c r="BQ7">
        <v>32</v>
      </c>
      <c r="BR7">
        <v>39</v>
      </c>
      <c r="BS7">
        <v>39</v>
      </c>
      <c r="BT7">
        <v>34</v>
      </c>
      <c r="BU7">
        <v>32</v>
      </c>
      <c r="BV7">
        <v>24</v>
      </c>
      <c r="BW7">
        <v>23</v>
      </c>
      <c r="BX7">
        <v>14</v>
      </c>
      <c r="BY7">
        <v>29</v>
      </c>
      <c r="BZ7">
        <v>33</v>
      </c>
      <c r="CA7">
        <v>12</v>
      </c>
      <c r="CB7">
        <v>19</v>
      </c>
      <c r="CC7">
        <v>19</v>
      </c>
      <c r="CD7">
        <v>38</v>
      </c>
      <c r="CE7">
        <v>40</v>
      </c>
      <c r="CF7">
        <v>18</v>
      </c>
      <c r="CG7">
        <v>2</v>
      </c>
      <c r="CH7">
        <v>17</v>
      </c>
      <c r="CI7">
        <v>19</v>
      </c>
      <c r="CJ7">
        <v>18</v>
      </c>
      <c r="CK7">
        <v>23</v>
      </c>
      <c r="CL7">
        <v>5</v>
      </c>
      <c r="CM7">
        <v>48</v>
      </c>
      <c r="CN7">
        <v>6</v>
      </c>
      <c r="CO7">
        <v>11</v>
      </c>
      <c r="CP7">
        <v>31</v>
      </c>
      <c r="CQ7">
        <v>15</v>
      </c>
      <c r="CR7">
        <v>9</v>
      </c>
      <c r="CS7">
        <v>47</v>
      </c>
      <c r="CT7">
        <v>10</v>
      </c>
      <c r="CU7">
        <v>39</v>
      </c>
      <c r="CV7">
        <v>36</v>
      </c>
      <c r="CW7">
        <v>34</v>
      </c>
      <c r="CX7">
        <v>50</v>
      </c>
      <c r="CY7">
        <v>48</v>
      </c>
      <c r="CZ7">
        <v>25</v>
      </c>
      <c r="DA7">
        <v>29</v>
      </c>
      <c r="DB7">
        <v>17</v>
      </c>
      <c r="DC7">
        <v>20</v>
      </c>
      <c r="DD7">
        <v>31</v>
      </c>
      <c r="DE7">
        <v>12</v>
      </c>
      <c r="DF7">
        <v>50</v>
      </c>
      <c r="DG7">
        <v>5</v>
      </c>
      <c r="DH7">
        <v>9</v>
      </c>
      <c r="DI7">
        <v>4</v>
      </c>
      <c r="DJ7">
        <v>34</v>
      </c>
      <c r="DK7">
        <v>45</v>
      </c>
      <c r="DL7">
        <v>49</v>
      </c>
      <c r="DM7">
        <v>49</v>
      </c>
      <c r="DN7">
        <v>20</v>
      </c>
      <c r="DO7">
        <v>30</v>
      </c>
      <c r="DP7">
        <v>4</v>
      </c>
      <c r="DQ7">
        <v>10</v>
      </c>
      <c r="DR7">
        <v>19</v>
      </c>
      <c r="DS7">
        <v>1</v>
      </c>
      <c r="DT7">
        <v>8</v>
      </c>
      <c r="DU7">
        <v>32</v>
      </c>
      <c r="DV7">
        <v>45</v>
      </c>
      <c r="DW7">
        <v>8</v>
      </c>
      <c r="DX7">
        <v>39</v>
      </c>
      <c r="DY7">
        <v>50</v>
      </c>
      <c r="DZ7">
        <v>39</v>
      </c>
      <c r="EA7">
        <v>31</v>
      </c>
      <c r="EB7">
        <v>10</v>
      </c>
      <c r="EC7">
        <v>25</v>
      </c>
      <c r="ED7">
        <v>26</v>
      </c>
      <c r="EE7">
        <v>21</v>
      </c>
      <c r="EF7">
        <v>37</v>
      </c>
      <c r="EG7">
        <v>49</v>
      </c>
      <c r="EH7">
        <v>45</v>
      </c>
      <c r="EI7">
        <v>47</v>
      </c>
      <c r="EJ7">
        <v>10</v>
      </c>
      <c r="EK7">
        <v>5</v>
      </c>
      <c r="EL7">
        <v>19</v>
      </c>
      <c r="EM7">
        <v>6</v>
      </c>
      <c r="EN7">
        <v>6</v>
      </c>
      <c r="EO7">
        <v>49</v>
      </c>
      <c r="EP7">
        <v>39</v>
      </c>
      <c r="EQ7">
        <v>7</v>
      </c>
      <c r="ER7">
        <v>9</v>
      </c>
      <c r="ES7">
        <v>3</v>
      </c>
      <c r="ET7">
        <v>17</v>
      </c>
      <c r="EU7">
        <v>49</v>
      </c>
      <c r="EV7">
        <v>40</v>
      </c>
      <c r="EW7">
        <v>38</v>
      </c>
      <c r="EX7">
        <v>29</v>
      </c>
      <c r="EY7">
        <v>16</v>
      </c>
      <c r="EZ7">
        <v>43</v>
      </c>
      <c r="FA7">
        <v>44</v>
      </c>
      <c r="FB7">
        <v>25</v>
      </c>
      <c r="FC7">
        <v>49</v>
      </c>
      <c r="FD7">
        <v>43</v>
      </c>
      <c r="FE7">
        <v>50</v>
      </c>
      <c r="FF7">
        <v>45</v>
      </c>
      <c r="FG7">
        <v>26</v>
      </c>
      <c r="FH7">
        <v>28</v>
      </c>
      <c r="FI7">
        <v>31</v>
      </c>
      <c r="FJ7">
        <v>50</v>
      </c>
      <c r="FK7">
        <v>44</v>
      </c>
      <c r="FL7">
        <v>30</v>
      </c>
      <c r="FM7">
        <v>10</v>
      </c>
      <c r="FN7">
        <v>36</v>
      </c>
      <c r="FO7">
        <v>46</v>
      </c>
      <c r="FP7">
        <v>39</v>
      </c>
      <c r="FQ7">
        <v>24</v>
      </c>
      <c r="FR7">
        <v>35</v>
      </c>
      <c r="FS7">
        <v>4</v>
      </c>
      <c r="FT7">
        <v>12</v>
      </c>
      <c r="FU7">
        <v>4</v>
      </c>
      <c r="FV7">
        <v>40</v>
      </c>
      <c r="FW7">
        <v>20</v>
      </c>
      <c r="FX7">
        <v>18</v>
      </c>
      <c r="FY7">
        <v>30</v>
      </c>
      <c r="FZ7">
        <v>19</v>
      </c>
      <c r="GA7">
        <v>29</v>
      </c>
      <c r="GB7">
        <v>45</v>
      </c>
      <c r="GC7">
        <v>21</v>
      </c>
      <c r="GD7">
        <v>2</v>
      </c>
      <c r="GE7">
        <v>20</v>
      </c>
      <c r="GF7">
        <v>9</v>
      </c>
      <c r="GG7">
        <v>40</v>
      </c>
      <c r="GH7">
        <v>49</v>
      </c>
      <c r="GI7">
        <v>32</v>
      </c>
      <c r="GJ7">
        <v>21</v>
      </c>
      <c r="GK7">
        <v>49</v>
      </c>
      <c r="GL7">
        <v>43</v>
      </c>
      <c r="GM7">
        <v>12</v>
      </c>
      <c r="GN7">
        <v>5</v>
      </c>
      <c r="GO7">
        <v>15</v>
      </c>
      <c r="GP7">
        <v>47</v>
      </c>
      <c r="GQ7">
        <v>14</v>
      </c>
      <c r="GR7">
        <v>42</v>
      </c>
      <c r="GS7">
        <v>49</v>
      </c>
      <c r="GT7">
        <v>42</v>
      </c>
      <c r="GU7">
        <v>10</v>
      </c>
      <c r="GV7">
        <v>29</v>
      </c>
      <c r="GW7">
        <v>45</v>
      </c>
      <c r="GX7">
        <v>11</v>
      </c>
      <c r="GY7">
        <v>47</v>
      </c>
      <c r="GZ7">
        <v>9</v>
      </c>
      <c r="HA7">
        <v>15</v>
      </c>
      <c r="HB7">
        <v>25</v>
      </c>
      <c r="HC7">
        <v>2</v>
      </c>
      <c r="HD7">
        <v>21</v>
      </c>
      <c r="HE7">
        <v>33</v>
      </c>
      <c r="HF7">
        <v>32</v>
      </c>
      <c r="HG7">
        <v>21</v>
      </c>
      <c r="HH7">
        <v>48</v>
      </c>
      <c r="HI7">
        <v>4</v>
      </c>
      <c r="HJ7">
        <v>1</v>
      </c>
      <c r="HK7">
        <v>38</v>
      </c>
      <c r="HL7">
        <v>42</v>
      </c>
      <c r="HM7">
        <v>38</v>
      </c>
      <c r="HN7">
        <v>9</v>
      </c>
      <c r="HO7">
        <v>24</v>
      </c>
      <c r="HP7">
        <v>6</v>
      </c>
      <c r="HQ7">
        <v>45</v>
      </c>
      <c r="HR7">
        <v>32</v>
      </c>
      <c r="HS7">
        <v>39</v>
      </c>
      <c r="HT7">
        <v>1</v>
      </c>
      <c r="HU7">
        <v>34</v>
      </c>
      <c r="HV7">
        <v>31</v>
      </c>
      <c r="HW7">
        <v>15</v>
      </c>
      <c r="HX7">
        <v>37</v>
      </c>
      <c r="HY7">
        <v>1</v>
      </c>
      <c r="HZ7">
        <v>30</v>
      </c>
      <c r="IA7">
        <v>7</v>
      </c>
      <c r="IB7">
        <v>21</v>
      </c>
      <c r="IC7">
        <v>3</v>
      </c>
      <c r="ID7">
        <v>19</v>
      </c>
      <c r="IE7">
        <v>35</v>
      </c>
      <c r="IF7">
        <v>10</v>
      </c>
      <c r="IG7">
        <v>48</v>
      </c>
      <c r="IH7">
        <v>31</v>
      </c>
      <c r="II7">
        <v>32</v>
      </c>
      <c r="IJ7">
        <v>46</v>
      </c>
      <c r="IK7">
        <v>44</v>
      </c>
      <c r="IL7">
        <v>42</v>
      </c>
      <c r="IM7">
        <v>50</v>
      </c>
      <c r="IN7">
        <v>44</v>
      </c>
      <c r="IO7">
        <v>15</v>
      </c>
      <c r="IP7">
        <v>25</v>
      </c>
      <c r="IQ7">
        <v>46</v>
      </c>
      <c r="IR7">
        <v>4</v>
      </c>
      <c r="IS7">
        <v>27</v>
      </c>
      <c r="IT7">
        <v>3</v>
      </c>
      <c r="IU7">
        <v>43</v>
      </c>
      <c r="IV7">
        <v>17</v>
      </c>
      <c r="IW7">
        <v>27</v>
      </c>
      <c r="IX7">
        <v>3</v>
      </c>
      <c r="IY7">
        <v>44</v>
      </c>
      <c r="IZ7">
        <v>43</v>
      </c>
      <c r="JA7">
        <v>14</v>
      </c>
      <c r="JB7">
        <v>49</v>
      </c>
      <c r="JC7">
        <v>50</v>
      </c>
      <c r="JD7">
        <v>31</v>
      </c>
      <c r="JE7">
        <v>28</v>
      </c>
      <c r="JF7">
        <v>45</v>
      </c>
      <c r="JG7">
        <v>49</v>
      </c>
      <c r="JH7">
        <v>15</v>
      </c>
      <c r="JI7">
        <v>1</v>
      </c>
      <c r="JJ7">
        <v>25</v>
      </c>
      <c r="JK7">
        <v>42</v>
      </c>
      <c r="JL7">
        <v>14</v>
      </c>
      <c r="JM7">
        <v>42</v>
      </c>
      <c r="JN7">
        <v>42</v>
      </c>
      <c r="JO7">
        <v>41</v>
      </c>
      <c r="JP7">
        <v>43</v>
      </c>
      <c r="JQ7">
        <v>27</v>
      </c>
      <c r="JR7">
        <v>1</v>
      </c>
      <c r="JS7">
        <v>27</v>
      </c>
      <c r="JT7">
        <v>32</v>
      </c>
      <c r="JU7">
        <v>5</v>
      </c>
      <c r="JV7">
        <v>38</v>
      </c>
      <c r="JW7">
        <v>14</v>
      </c>
      <c r="JX7">
        <v>36</v>
      </c>
      <c r="JY7">
        <v>14</v>
      </c>
      <c r="JZ7">
        <v>40</v>
      </c>
      <c r="KA7">
        <v>18</v>
      </c>
      <c r="KB7">
        <v>35</v>
      </c>
      <c r="KC7">
        <v>33</v>
      </c>
      <c r="KD7">
        <v>36</v>
      </c>
      <c r="KE7">
        <v>36</v>
      </c>
      <c r="KF7">
        <v>34</v>
      </c>
      <c r="KG7">
        <v>32</v>
      </c>
      <c r="KH7">
        <v>35</v>
      </c>
      <c r="KI7">
        <v>43</v>
      </c>
      <c r="KJ7">
        <v>31</v>
      </c>
      <c r="KK7">
        <v>8</v>
      </c>
      <c r="KL7">
        <v>15</v>
      </c>
      <c r="KM7">
        <v>16</v>
      </c>
      <c r="KN7">
        <v>47</v>
      </c>
      <c r="KO7">
        <v>10</v>
      </c>
      <c r="KP7">
        <v>20</v>
      </c>
      <c r="KQ7">
        <v>5</v>
      </c>
      <c r="KR7">
        <v>34</v>
      </c>
      <c r="KS7">
        <v>13</v>
      </c>
      <c r="KT7">
        <v>45</v>
      </c>
      <c r="KU7">
        <v>37</v>
      </c>
      <c r="KV7">
        <v>47</v>
      </c>
      <c r="KW7">
        <v>33</v>
      </c>
      <c r="KX7">
        <v>30</v>
      </c>
      <c r="KY7">
        <v>41</v>
      </c>
      <c r="KZ7">
        <v>46</v>
      </c>
      <c r="LA7">
        <v>32</v>
      </c>
      <c r="LB7">
        <v>30</v>
      </c>
      <c r="LC7">
        <v>49</v>
      </c>
      <c r="LD7">
        <v>25</v>
      </c>
      <c r="LE7">
        <v>35</v>
      </c>
      <c r="LF7">
        <v>34</v>
      </c>
      <c r="LG7">
        <v>13</v>
      </c>
      <c r="LH7">
        <v>5</v>
      </c>
      <c r="LI7">
        <v>33</v>
      </c>
      <c r="LJ7">
        <v>1</v>
      </c>
      <c r="LK7">
        <v>50</v>
      </c>
      <c r="LL7">
        <v>50</v>
      </c>
      <c r="LM7">
        <v>42</v>
      </c>
      <c r="LN7">
        <v>46</v>
      </c>
      <c r="LO7">
        <v>8</v>
      </c>
      <c r="LP7">
        <v>40</v>
      </c>
      <c r="LQ7">
        <v>25</v>
      </c>
      <c r="LR7">
        <v>41</v>
      </c>
      <c r="LS7">
        <v>38</v>
      </c>
      <c r="LT7">
        <v>40</v>
      </c>
      <c r="LU7">
        <v>7</v>
      </c>
      <c r="LV7">
        <v>13</v>
      </c>
      <c r="LW7">
        <v>31</v>
      </c>
      <c r="LX7">
        <v>12</v>
      </c>
      <c r="LY7">
        <v>24</v>
      </c>
      <c r="LZ7">
        <v>46</v>
      </c>
      <c r="MA7">
        <v>18</v>
      </c>
      <c r="MB7">
        <v>29</v>
      </c>
      <c r="MC7">
        <v>46</v>
      </c>
      <c r="MD7">
        <v>47</v>
      </c>
      <c r="ME7">
        <v>12</v>
      </c>
      <c r="MF7">
        <v>9</v>
      </c>
      <c r="MG7">
        <v>9</v>
      </c>
      <c r="MH7">
        <v>33</v>
      </c>
      <c r="MI7">
        <v>50</v>
      </c>
      <c r="MJ7">
        <v>5</v>
      </c>
      <c r="MK7">
        <v>7</v>
      </c>
      <c r="ML7">
        <v>28</v>
      </c>
      <c r="MM7">
        <v>32</v>
      </c>
      <c r="MN7">
        <v>14</v>
      </c>
      <c r="MO7">
        <v>39</v>
      </c>
      <c r="MP7">
        <v>16</v>
      </c>
      <c r="MQ7">
        <v>22</v>
      </c>
      <c r="MR7">
        <v>35</v>
      </c>
      <c r="MS7">
        <v>40</v>
      </c>
      <c r="MT7">
        <v>30</v>
      </c>
      <c r="MU7">
        <v>41</v>
      </c>
      <c r="MV7">
        <v>20</v>
      </c>
      <c r="MW7">
        <v>32</v>
      </c>
      <c r="MX7">
        <v>21</v>
      </c>
      <c r="MY7">
        <v>27</v>
      </c>
      <c r="MZ7">
        <v>11</v>
      </c>
      <c r="NA7">
        <v>20</v>
      </c>
      <c r="NB7">
        <v>28</v>
      </c>
      <c r="NC7">
        <v>20</v>
      </c>
      <c r="ND7">
        <v>10</v>
      </c>
      <c r="NE7">
        <v>37</v>
      </c>
      <c r="NF7">
        <v>3</v>
      </c>
      <c r="NG7">
        <v>38</v>
      </c>
      <c r="NH7">
        <v>27</v>
      </c>
      <c r="NI7">
        <v>20</v>
      </c>
      <c r="NJ7">
        <v>26</v>
      </c>
      <c r="NK7">
        <v>3</v>
      </c>
    </row>
    <row r="8" spans="1:377" ht="15.5" x14ac:dyDescent="0.35">
      <c r="A8" s="2" t="s">
        <v>1559</v>
      </c>
      <c r="B8" t="str">
        <f>IF(B7&gt;=30, "High Sales", IF(B7&gt;=15, "Average Sales", "Low Sales"))</f>
        <v>Low Sales</v>
      </c>
      <c r="C8" t="str">
        <f>IF(C7&gt;=30, "High Sales", IF(C7&gt;=15, "Average Sales", "Low Sales"))</f>
        <v>High Sales</v>
      </c>
      <c r="D8" t="str">
        <f>IF(D7&gt;=30, "High Sales", IF(D7&gt;=15, "Average Sales", "Low Sales"))</f>
        <v>High Sales</v>
      </c>
      <c r="E8" t="str">
        <f>IF(E7&gt;=30, "High Sales", IF(E7&gt;=15, "Average Sales", "Low Sales"))</f>
        <v>Average Sales</v>
      </c>
      <c r="F8" t="str">
        <f>IF(F7&gt;=30, "High Sales", IF(F7&gt;=15, "Average Sales", "Low Sales"))</f>
        <v>High Sales</v>
      </c>
      <c r="G8" t="str">
        <f>IF(G7&gt;=30, "High Sales", IF(G7&gt;=15, "Average Sales", "Low Sales"))</f>
        <v>High Sales</v>
      </c>
      <c r="H8" t="str">
        <f>IF(H7&gt;=30, "High Sales", IF(H7&gt;=15, "Average Sales", "Low Sales"))</f>
        <v>High Sales</v>
      </c>
      <c r="I8" t="str">
        <f>IF(I7&gt;=30, "High Sales", IF(I7&gt;=15, "Average Sales", "Low Sales"))</f>
        <v>Average Sales</v>
      </c>
      <c r="J8" t="str">
        <f>IF(J7&gt;=30, "High Sales", IF(J7&gt;=15, "Average Sales", "Low Sales"))</f>
        <v>Low Sales</v>
      </c>
      <c r="K8" t="str">
        <f>IF(K7&gt;=30, "High Sales", IF(K7&gt;=15, "Average Sales", "Low Sales"))</f>
        <v>Average Sales</v>
      </c>
      <c r="L8" t="str">
        <f>IF(L7&gt;=30, "High Sales", IF(L7&gt;=15, "Average Sales", "Low Sales"))</f>
        <v>Low Sales</v>
      </c>
      <c r="M8" t="str">
        <f>IF(M7&gt;=30, "High Sales", IF(M7&gt;=15, "Average Sales", "Low Sales"))</f>
        <v>Average Sales</v>
      </c>
      <c r="N8" t="str">
        <f>IF(N7&gt;=30, "High Sales", IF(N7&gt;=15, "Average Sales", "Low Sales"))</f>
        <v>High Sales</v>
      </c>
      <c r="O8" t="str">
        <f>IF(O7&gt;=30, "High Sales", IF(O7&gt;=15, "Average Sales", "Low Sales"))</f>
        <v>Average Sales</v>
      </c>
      <c r="P8" t="str">
        <f>IF(P7&gt;=30, "High Sales", IF(P7&gt;=15, "Average Sales", "Low Sales"))</f>
        <v>High Sales</v>
      </c>
      <c r="Q8" t="str">
        <f>IF(Q7&gt;=30, "High Sales", IF(Q7&gt;=15, "Average Sales", "Low Sales"))</f>
        <v>Average Sales</v>
      </c>
      <c r="R8" t="str">
        <f>IF(R7&gt;=30, "High Sales", IF(R7&gt;=15, "Average Sales", "Low Sales"))</f>
        <v>Low Sales</v>
      </c>
      <c r="S8" t="str">
        <f>IF(S7&gt;=30, "High Sales", IF(S7&gt;=15, "Average Sales", "Low Sales"))</f>
        <v>Low Sales</v>
      </c>
      <c r="T8" t="str">
        <f>IF(T7&gt;=30, "High Sales", IF(T7&gt;=15, "Average Sales", "Low Sales"))</f>
        <v>High Sales</v>
      </c>
      <c r="U8" t="str">
        <f>IF(U7&gt;=30, "High Sales", IF(U7&gt;=15, "Average Sales", "Low Sales"))</f>
        <v>Low Sales</v>
      </c>
      <c r="V8" t="str">
        <f>IF(V7&gt;=30, "High Sales", IF(V7&gt;=15, "Average Sales", "Low Sales"))</f>
        <v>High Sales</v>
      </c>
      <c r="W8" t="str">
        <f>IF(W7&gt;=30, "High Sales", IF(W7&gt;=15, "Average Sales", "Low Sales"))</f>
        <v>Average Sales</v>
      </c>
      <c r="X8" t="str">
        <f>IF(X7&gt;=30, "High Sales", IF(X7&gt;=15, "Average Sales", "Low Sales"))</f>
        <v>High Sales</v>
      </c>
      <c r="Y8" t="str">
        <f>IF(Y7&gt;=30, "High Sales", IF(Y7&gt;=15, "Average Sales", "Low Sales"))</f>
        <v>High Sales</v>
      </c>
      <c r="Z8" t="str">
        <f>IF(Z7&gt;=30, "High Sales", IF(Z7&gt;=15, "Average Sales", "Low Sales"))</f>
        <v>Average Sales</v>
      </c>
      <c r="AA8" t="str">
        <f>IF(AA7&gt;=30, "High Sales", IF(AA7&gt;=15, "Average Sales", "Low Sales"))</f>
        <v>Average Sales</v>
      </c>
      <c r="AB8" t="str">
        <f>IF(AB7&gt;=30, "High Sales", IF(AB7&gt;=15, "Average Sales", "Low Sales"))</f>
        <v>High Sales</v>
      </c>
      <c r="AC8" t="str">
        <f>IF(AC7&gt;=30, "High Sales", IF(AC7&gt;=15, "Average Sales", "Low Sales"))</f>
        <v>Low Sales</v>
      </c>
      <c r="AD8" t="str">
        <f>IF(AD7&gt;=30, "High Sales", IF(AD7&gt;=15, "Average Sales", "Low Sales"))</f>
        <v>Average Sales</v>
      </c>
      <c r="AE8" t="str">
        <f>IF(AE7&gt;=30, "High Sales", IF(AE7&gt;=15, "Average Sales", "Low Sales"))</f>
        <v>Average Sales</v>
      </c>
      <c r="AF8" t="str">
        <f>IF(AF7&gt;=30, "High Sales", IF(AF7&gt;=15, "Average Sales", "Low Sales"))</f>
        <v>Average Sales</v>
      </c>
      <c r="AG8" t="str">
        <f>IF(AG7&gt;=30, "High Sales", IF(AG7&gt;=15, "Average Sales", "Low Sales"))</f>
        <v>High Sales</v>
      </c>
      <c r="AH8" t="str">
        <f>IF(AH7&gt;=30, "High Sales", IF(AH7&gt;=15, "Average Sales", "Low Sales"))</f>
        <v>Average Sales</v>
      </c>
      <c r="AI8" t="str">
        <f>IF(AI7&gt;=30, "High Sales", IF(AI7&gt;=15, "Average Sales", "Low Sales"))</f>
        <v>High Sales</v>
      </c>
      <c r="AJ8" t="str">
        <f>IF(AJ7&gt;=30, "High Sales", IF(AJ7&gt;=15, "Average Sales", "Low Sales"))</f>
        <v>Average Sales</v>
      </c>
      <c r="AK8" t="str">
        <f>IF(AK7&gt;=30, "High Sales", IF(AK7&gt;=15, "Average Sales", "Low Sales"))</f>
        <v>Low Sales</v>
      </c>
      <c r="AL8" t="str">
        <f>IF(AL7&gt;=30, "High Sales", IF(AL7&gt;=15, "Average Sales", "Low Sales"))</f>
        <v>Low Sales</v>
      </c>
      <c r="AM8" t="str">
        <f>IF(AM7&gt;=30, "High Sales", IF(AM7&gt;=15, "Average Sales", "Low Sales"))</f>
        <v>Low Sales</v>
      </c>
      <c r="AN8" t="str">
        <f>IF(AN7&gt;=30, "High Sales", IF(AN7&gt;=15, "Average Sales", "Low Sales"))</f>
        <v>Low Sales</v>
      </c>
      <c r="AO8" t="str">
        <f>IF(AO7&gt;=30, "High Sales", IF(AO7&gt;=15, "Average Sales", "Low Sales"))</f>
        <v>High Sales</v>
      </c>
      <c r="AP8" t="str">
        <f>IF(AP7&gt;=30, "High Sales", IF(AP7&gt;=15, "Average Sales", "Low Sales"))</f>
        <v>Low Sales</v>
      </c>
      <c r="AQ8" t="str">
        <f>IF(AQ7&gt;=30, "High Sales", IF(AQ7&gt;=15, "Average Sales", "Low Sales"))</f>
        <v>High Sales</v>
      </c>
      <c r="AR8" t="str">
        <f>IF(AR7&gt;=30, "High Sales", IF(AR7&gt;=15, "Average Sales", "Low Sales"))</f>
        <v>Low Sales</v>
      </c>
      <c r="AS8" t="str">
        <f>IF(AS7&gt;=30, "High Sales", IF(AS7&gt;=15, "Average Sales", "Low Sales"))</f>
        <v>High Sales</v>
      </c>
      <c r="AT8" t="str">
        <f>IF(AT7&gt;=30, "High Sales", IF(AT7&gt;=15, "Average Sales", "Low Sales"))</f>
        <v>Average Sales</v>
      </c>
      <c r="AU8" t="str">
        <f>IF(AU7&gt;=30, "High Sales", IF(AU7&gt;=15, "Average Sales", "Low Sales"))</f>
        <v>Average Sales</v>
      </c>
      <c r="AV8" t="str">
        <f>IF(AV7&gt;=30, "High Sales", IF(AV7&gt;=15, "Average Sales", "Low Sales"))</f>
        <v>Low Sales</v>
      </c>
      <c r="AW8" t="str">
        <f>IF(AW7&gt;=30, "High Sales", IF(AW7&gt;=15, "Average Sales", "Low Sales"))</f>
        <v>Low Sales</v>
      </c>
      <c r="AX8" t="str">
        <f>IF(AX7&gt;=30, "High Sales", IF(AX7&gt;=15, "Average Sales", "Low Sales"))</f>
        <v>High Sales</v>
      </c>
      <c r="AY8" t="str">
        <f>IF(AY7&gt;=30, "High Sales", IF(AY7&gt;=15, "Average Sales", "Low Sales"))</f>
        <v>Low Sales</v>
      </c>
      <c r="AZ8" t="str">
        <f>IF(AZ7&gt;=30, "High Sales", IF(AZ7&gt;=15, "Average Sales", "Low Sales"))</f>
        <v>Low Sales</v>
      </c>
      <c r="BA8" t="str">
        <f>IF(BA7&gt;=30, "High Sales", IF(BA7&gt;=15, "Average Sales", "Low Sales"))</f>
        <v>Average Sales</v>
      </c>
      <c r="BB8" t="str">
        <f>IF(BB7&gt;=30, "High Sales", IF(BB7&gt;=15, "Average Sales", "Low Sales"))</f>
        <v>Average Sales</v>
      </c>
      <c r="BC8" t="str">
        <f>IF(BC7&gt;=30, "High Sales", IF(BC7&gt;=15, "Average Sales", "Low Sales"))</f>
        <v>Low Sales</v>
      </c>
      <c r="BD8" t="str">
        <f>IF(BD7&gt;=30, "High Sales", IF(BD7&gt;=15, "Average Sales", "Low Sales"))</f>
        <v>High Sales</v>
      </c>
      <c r="BE8" t="str">
        <f>IF(BE7&gt;=30, "High Sales", IF(BE7&gt;=15, "Average Sales", "Low Sales"))</f>
        <v>High Sales</v>
      </c>
      <c r="BF8" t="str">
        <f>IF(BF7&gt;=30, "High Sales", IF(BF7&gt;=15, "Average Sales", "Low Sales"))</f>
        <v>Low Sales</v>
      </c>
      <c r="BG8" t="str">
        <f>IF(BG7&gt;=30, "High Sales", IF(BG7&gt;=15, "Average Sales", "Low Sales"))</f>
        <v>Average Sales</v>
      </c>
      <c r="BH8" t="str">
        <f>IF(BH7&gt;=30, "High Sales", IF(BH7&gt;=15, "Average Sales", "Low Sales"))</f>
        <v>Average Sales</v>
      </c>
      <c r="BI8" t="str">
        <f>IF(BI7&gt;=30, "High Sales", IF(BI7&gt;=15, "Average Sales", "Low Sales"))</f>
        <v>Average Sales</v>
      </c>
      <c r="BJ8" t="str">
        <f>IF(BJ7&gt;=30, "High Sales", IF(BJ7&gt;=15, "Average Sales", "Low Sales"))</f>
        <v>High Sales</v>
      </c>
      <c r="BK8" t="str">
        <f>IF(BK7&gt;=30, "High Sales", IF(BK7&gt;=15, "Average Sales", "Low Sales"))</f>
        <v>Average Sales</v>
      </c>
      <c r="BL8" t="str">
        <f>IF(BL7&gt;=30, "High Sales", IF(BL7&gt;=15, "Average Sales", "Low Sales"))</f>
        <v>Average Sales</v>
      </c>
      <c r="BM8" t="str">
        <f>IF(BM7&gt;=30, "High Sales", IF(BM7&gt;=15, "Average Sales", "Low Sales"))</f>
        <v>High Sales</v>
      </c>
      <c r="BN8" t="str">
        <f>IF(BN7&gt;=30, "High Sales", IF(BN7&gt;=15, "Average Sales", "Low Sales"))</f>
        <v>High Sales</v>
      </c>
      <c r="BO8" t="str">
        <f>IF(BO7&gt;=30, "High Sales", IF(BO7&gt;=15, "Average Sales", "Low Sales"))</f>
        <v>Low Sales</v>
      </c>
      <c r="BP8" t="str">
        <f>IF(BP7&gt;=30, "High Sales", IF(BP7&gt;=15, "Average Sales", "Low Sales"))</f>
        <v>Low Sales</v>
      </c>
      <c r="BQ8" t="str">
        <f>IF(BQ7&gt;=30, "High Sales", IF(BQ7&gt;=15, "Average Sales", "Low Sales"))</f>
        <v>High Sales</v>
      </c>
      <c r="BR8" t="str">
        <f>IF(BR7&gt;=30, "High Sales", IF(BR7&gt;=15, "Average Sales", "Low Sales"))</f>
        <v>High Sales</v>
      </c>
      <c r="BS8" t="str">
        <f>IF(BS7&gt;=30, "High Sales", IF(BS7&gt;=15, "Average Sales", "Low Sales"))</f>
        <v>High Sales</v>
      </c>
      <c r="BT8" t="str">
        <f>IF(BT7&gt;=30, "High Sales", IF(BT7&gt;=15, "Average Sales", "Low Sales"))</f>
        <v>High Sales</v>
      </c>
      <c r="BU8" t="str">
        <f>IF(BU7&gt;=30, "High Sales", IF(BU7&gt;=15, "Average Sales", "Low Sales"))</f>
        <v>High Sales</v>
      </c>
      <c r="BV8" t="str">
        <f>IF(BV7&gt;=30, "High Sales", IF(BV7&gt;=15, "Average Sales", "Low Sales"))</f>
        <v>Average Sales</v>
      </c>
      <c r="BW8" t="str">
        <f>IF(BW7&gt;=30, "High Sales", IF(BW7&gt;=15, "Average Sales", "Low Sales"))</f>
        <v>Average Sales</v>
      </c>
      <c r="BX8" t="str">
        <f>IF(BX7&gt;=30, "High Sales", IF(BX7&gt;=15, "Average Sales", "Low Sales"))</f>
        <v>Low Sales</v>
      </c>
      <c r="BY8" t="str">
        <f>IF(BY7&gt;=30, "High Sales", IF(BY7&gt;=15, "Average Sales", "Low Sales"))</f>
        <v>Average Sales</v>
      </c>
      <c r="BZ8" t="str">
        <f>IF(BZ7&gt;=30, "High Sales", IF(BZ7&gt;=15, "Average Sales", "Low Sales"))</f>
        <v>High Sales</v>
      </c>
      <c r="CA8" t="str">
        <f>IF(CA7&gt;=30, "High Sales", IF(CA7&gt;=15, "Average Sales", "Low Sales"))</f>
        <v>Low Sales</v>
      </c>
      <c r="CB8" t="str">
        <f>IF(CB7&gt;=30, "High Sales", IF(CB7&gt;=15, "Average Sales", "Low Sales"))</f>
        <v>Average Sales</v>
      </c>
      <c r="CC8" t="str">
        <f>IF(CC7&gt;=30, "High Sales", IF(CC7&gt;=15, "Average Sales", "Low Sales"))</f>
        <v>Average Sales</v>
      </c>
      <c r="CD8" t="str">
        <f>IF(CD7&gt;=30, "High Sales", IF(CD7&gt;=15, "Average Sales", "Low Sales"))</f>
        <v>High Sales</v>
      </c>
      <c r="CE8" t="str">
        <f>IF(CE7&gt;=30, "High Sales", IF(CE7&gt;=15, "Average Sales", "Low Sales"))</f>
        <v>High Sales</v>
      </c>
      <c r="CF8" t="str">
        <f>IF(CF7&gt;=30, "High Sales", IF(CF7&gt;=15, "Average Sales", "Low Sales"))</f>
        <v>Average Sales</v>
      </c>
      <c r="CG8" t="str">
        <f>IF(CG7&gt;=30, "High Sales", IF(CG7&gt;=15, "Average Sales", "Low Sales"))</f>
        <v>Low Sales</v>
      </c>
      <c r="CH8" t="str">
        <f>IF(CH7&gt;=30, "High Sales", IF(CH7&gt;=15, "Average Sales", "Low Sales"))</f>
        <v>Average Sales</v>
      </c>
      <c r="CI8" t="str">
        <f>IF(CI7&gt;=30, "High Sales", IF(CI7&gt;=15, "Average Sales", "Low Sales"))</f>
        <v>Average Sales</v>
      </c>
      <c r="CJ8" t="str">
        <f>IF(CJ7&gt;=30, "High Sales", IF(CJ7&gt;=15, "Average Sales", "Low Sales"))</f>
        <v>Average Sales</v>
      </c>
      <c r="CK8" t="str">
        <f>IF(CK7&gt;=30, "High Sales", IF(CK7&gt;=15, "Average Sales", "Low Sales"))</f>
        <v>Average Sales</v>
      </c>
      <c r="CL8" t="str">
        <f>IF(CL7&gt;=30, "High Sales", IF(CL7&gt;=15, "Average Sales", "Low Sales"))</f>
        <v>Low Sales</v>
      </c>
      <c r="CM8" t="str">
        <f>IF(CM7&gt;=30, "High Sales", IF(CM7&gt;=15, "Average Sales", "Low Sales"))</f>
        <v>High Sales</v>
      </c>
      <c r="CN8" t="str">
        <f>IF(CN7&gt;=30, "High Sales", IF(CN7&gt;=15, "Average Sales", "Low Sales"))</f>
        <v>Low Sales</v>
      </c>
      <c r="CO8" t="str">
        <f>IF(CO7&gt;=30, "High Sales", IF(CO7&gt;=15, "Average Sales", "Low Sales"))</f>
        <v>Low Sales</v>
      </c>
      <c r="CP8" t="str">
        <f>IF(CP7&gt;=30, "High Sales", IF(CP7&gt;=15, "Average Sales", "Low Sales"))</f>
        <v>High Sales</v>
      </c>
      <c r="CQ8" t="str">
        <f>IF(CQ7&gt;=30, "High Sales", IF(CQ7&gt;=15, "Average Sales", "Low Sales"))</f>
        <v>Average Sales</v>
      </c>
      <c r="CR8" t="str">
        <f>IF(CR7&gt;=30, "High Sales", IF(CR7&gt;=15, "Average Sales", "Low Sales"))</f>
        <v>Low Sales</v>
      </c>
      <c r="CS8" t="str">
        <f>IF(CS7&gt;=30, "High Sales", IF(CS7&gt;=15, "Average Sales", "Low Sales"))</f>
        <v>High Sales</v>
      </c>
      <c r="CT8" t="str">
        <f>IF(CT7&gt;=30, "High Sales", IF(CT7&gt;=15, "Average Sales", "Low Sales"))</f>
        <v>Low Sales</v>
      </c>
      <c r="CU8" t="str">
        <f>IF(CU7&gt;=30, "High Sales", IF(CU7&gt;=15, "Average Sales", "Low Sales"))</f>
        <v>High Sales</v>
      </c>
      <c r="CV8" t="str">
        <f>IF(CV7&gt;=30, "High Sales", IF(CV7&gt;=15, "Average Sales", "Low Sales"))</f>
        <v>High Sales</v>
      </c>
      <c r="CW8" t="str">
        <f>IF(CW7&gt;=30, "High Sales", IF(CW7&gt;=15, "Average Sales", "Low Sales"))</f>
        <v>High Sales</v>
      </c>
      <c r="CX8" t="str">
        <f>IF(CX7&gt;=30, "High Sales", IF(CX7&gt;=15, "Average Sales", "Low Sales"))</f>
        <v>High Sales</v>
      </c>
      <c r="CY8" t="str">
        <f>IF(CY7&gt;=30, "High Sales", IF(CY7&gt;=15, "Average Sales", "Low Sales"))</f>
        <v>High Sales</v>
      </c>
      <c r="CZ8" t="str">
        <f>IF(CZ7&gt;=30, "High Sales", IF(CZ7&gt;=15, "Average Sales", "Low Sales"))</f>
        <v>Average Sales</v>
      </c>
      <c r="DA8" t="str">
        <f>IF(DA7&gt;=30, "High Sales", IF(DA7&gt;=15, "Average Sales", "Low Sales"))</f>
        <v>Average Sales</v>
      </c>
      <c r="DB8" t="str">
        <f>IF(DB7&gt;=30, "High Sales", IF(DB7&gt;=15, "Average Sales", "Low Sales"))</f>
        <v>Average Sales</v>
      </c>
      <c r="DC8" t="str">
        <f>IF(DC7&gt;=30, "High Sales", IF(DC7&gt;=15, "Average Sales", "Low Sales"))</f>
        <v>Average Sales</v>
      </c>
      <c r="DD8" t="str">
        <f>IF(DD7&gt;=30, "High Sales", IF(DD7&gt;=15, "Average Sales", "Low Sales"))</f>
        <v>High Sales</v>
      </c>
      <c r="DE8" t="str">
        <f>IF(DE7&gt;=30, "High Sales", IF(DE7&gt;=15, "Average Sales", "Low Sales"))</f>
        <v>Low Sales</v>
      </c>
      <c r="DF8" t="str">
        <f>IF(DF7&gt;=30, "High Sales", IF(DF7&gt;=15, "Average Sales", "Low Sales"))</f>
        <v>High Sales</v>
      </c>
      <c r="DG8" t="str">
        <f>IF(DG7&gt;=30, "High Sales", IF(DG7&gt;=15, "Average Sales", "Low Sales"))</f>
        <v>Low Sales</v>
      </c>
      <c r="DH8" t="str">
        <f>IF(DH7&gt;=30, "High Sales", IF(DH7&gt;=15, "Average Sales", "Low Sales"))</f>
        <v>Low Sales</v>
      </c>
      <c r="DI8" t="str">
        <f>IF(DI7&gt;=30, "High Sales", IF(DI7&gt;=15, "Average Sales", "Low Sales"))</f>
        <v>Low Sales</v>
      </c>
      <c r="DJ8" t="str">
        <f>IF(DJ7&gt;=30, "High Sales", IF(DJ7&gt;=15, "Average Sales", "Low Sales"))</f>
        <v>High Sales</v>
      </c>
      <c r="DK8" t="str">
        <f>IF(DK7&gt;=30, "High Sales", IF(DK7&gt;=15, "Average Sales", "Low Sales"))</f>
        <v>High Sales</v>
      </c>
      <c r="DL8" t="str">
        <f>IF(DL7&gt;=30, "High Sales", IF(DL7&gt;=15, "Average Sales", "Low Sales"))</f>
        <v>High Sales</v>
      </c>
      <c r="DM8" t="str">
        <f>IF(DM7&gt;=30, "High Sales", IF(DM7&gt;=15, "Average Sales", "Low Sales"))</f>
        <v>High Sales</v>
      </c>
      <c r="DN8" t="str">
        <f>IF(DN7&gt;=30, "High Sales", IF(DN7&gt;=15, "Average Sales", "Low Sales"))</f>
        <v>Average Sales</v>
      </c>
      <c r="DO8" t="str">
        <f>IF(DO7&gt;=30, "High Sales", IF(DO7&gt;=15, "Average Sales", "Low Sales"))</f>
        <v>High Sales</v>
      </c>
      <c r="DP8" t="str">
        <f>IF(DP7&gt;=30, "High Sales", IF(DP7&gt;=15, "Average Sales", "Low Sales"))</f>
        <v>Low Sales</v>
      </c>
      <c r="DQ8" t="str">
        <f>IF(DQ7&gt;=30, "High Sales", IF(DQ7&gt;=15, "Average Sales", "Low Sales"))</f>
        <v>Low Sales</v>
      </c>
      <c r="DR8" t="str">
        <f>IF(DR7&gt;=30, "High Sales", IF(DR7&gt;=15, "Average Sales", "Low Sales"))</f>
        <v>Average Sales</v>
      </c>
      <c r="DS8" t="str">
        <f>IF(DS7&gt;=30, "High Sales", IF(DS7&gt;=15, "Average Sales", "Low Sales"))</f>
        <v>Low Sales</v>
      </c>
      <c r="DT8" t="str">
        <f>IF(DT7&gt;=30, "High Sales", IF(DT7&gt;=15, "Average Sales", "Low Sales"))</f>
        <v>Low Sales</v>
      </c>
      <c r="DU8" t="str">
        <f>IF(DU7&gt;=30, "High Sales", IF(DU7&gt;=15, "Average Sales", "Low Sales"))</f>
        <v>High Sales</v>
      </c>
      <c r="DV8" t="str">
        <f>IF(DV7&gt;=30, "High Sales", IF(DV7&gt;=15, "Average Sales", "Low Sales"))</f>
        <v>High Sales</v>
      </c>
      <c r="DW8" t="str">
        <f>IF(DW7&gt;=30, "High Sales", IF(DW7&gt;=15, "Average Sales", "Low Sales"))</f>
        <v>Low Sales</v>
      </c>
      <c r="DX8" t="str">
        <f>IF(DX7&gt;=30, "High Sales", IF(DX7&gt;=15, "Average Sales", "Low Sales"))</f>
        <v>High Sales</v>
      </c>
      <c r="DY8" t="str">
        <f>IF(DY7&gt;=30, "High Sales", IF(DY7&gt;=15, "Average Sales", "Low Sales"))</f>
        <v>High Sales</v>
      </c>
      <c r="DZ8" t="str">
        <f>IF(DZ7&gt;=30, "High Sales", IF(DZ7&gt;=15, "Average Sales", "Low Sales"))</f>
        <v>High Sales</v>
      </c>
      <c r="EA8" t="str">
        <f>IF(EA7&gt;=30, "High Sales", IF(EA7&gt;=15, "Average Sales", "Low Sales"))</f>
        <v>High Sales</v>
      </c>
      <c r="EB8" t="str">
        <f>IF(EB7&gt;=30, "High Sales", IF(EB7&gt;=15, "Average Sales", "Low Sales"))</f>
        <v>Low Sales</v>
      </c>
      <c r="EC8" t="str">
        <f>IF(EC7&gt;=30, "High Sales", IF(EC7&gt;=15, "Average Sales", "Low Sales"))</f>
        <v>Average Sales</v>
      </c>
      <c r="ED8" t="str">
        <f>IF(ED7&gt;=30, "High Sales", IF(ED7&gt;=15, "Average Sales", "Low Sales"))</f>
        <v>Average Sales</v>
      </c>
      <c r="EE8" t="str">
        <f>IF(EE7&gt;=30, "High Sales", IF(EE7&gt;=15, "Average Sales", "Low Sales"))</f>
        <v>Average Sales</v>
      </c>
      <c r="EF8" t="str">
        <f>IF(EF7&gt;=30, "High Sales", IF(EF7&gt;=15, "Average Sales", "Low Sales"))</f>
        <v>High Sales</v>
      </c>
      <c r="EG8" t="str">
        <f>IF(EG7&gt;=30, "High Sales", IF(EG7&gt;=15, "Average Sales", "Low Sales"))</f>
        <v>High Sales</v>
      </c>
      <c r="EH8" t="str">
        <f>IF(EH7&gt;=30, "High Sales", IF(EH7&gt;=15, "Average Sales", "Low Sales"))</f>
        <v>High Sales</v>
      </c>
      <c r="EI8" t="str">
        <f>IF(EI7&gt;=30, "High Sales", IF(EI7&gt;=15, "Average Sales", "Low Sales"))</f>
        <v>High Sales</v>
      </c>
      <c r="EJ8" t="str">
        <f>IF(EJ7&gt;=30, "High Sales", IF(EJ7&gt;=15, "Average Sales", "Low Sales"))</f>
        <v>Low Sales</v>
      </c>
      <c r="EK8" t="str">
        <f>IF(EK7&gt;=30, "High Sales", IF(EK7&gt;=15, "Average Sales", "Low Sales"))</f>
        <v>Low Sales</v>
      </c>
      <c r="EL8" t="str">
        <f>IF(EL7&gt;=30, "High Sales", IF(EL7&gt;=15, "Average Sales", "Low Sales"))</f>
        <v>Average Sales</v>
      </c>
      <c r="EM8" t="str">
        <f>IF(EM7&gt;=30, "High Sales", IF(EM7&gt;=15, "Average Sales", "Low Sales"))</f>
        <v>Low Sales</v>
      </c>
      <c r="EN8" t="str">
        <f>IF(EN7&gt;=30, "High Sales", IF(EN7&gt;=15, "Average Sales", "Low Sales"))</f>
        <v>Low Sales</v>
      </c>
      <c r="EO8" t="str">
        <f>IF(EO7&gt;=30, "High Sales", IF(EO7&gt;=15, "Average Sales", "Low Sales"))</f>
        <v>High Sales</v>
      </c>
      <c r="EP8" t="str">
        <f>IF(EP7&gt;=30, "High Sales", IF(EP7&gt;=15, "Average Sales", "Low Sales"))</f>
        <v>High Sales</v>
      </c>
      <c r="EQ8" t="str">
        <f>IF(EQ7&gt;=30, "High Sales", IF(EQ7&gt;=15, "Average Sales", "Low Sales"))</f>
        <v>Low Sales</v>
      </c>
      <c r="ER8" t="str">
        <f>IF(ER7&gt;=30, "High Sales", IF(ER7&gt;=15, "Average Sales", "Low Sales"))</f>
        <v>Low Sales</v>
      </c>
      <c r="ES8" t="str">
        <f>IF(ES7&gt;=30, "High Sales", IF(ES7&gt;=15, "Average Sales", "Low Sales"))</f>
        <v>Low Sales</v>
      </c>
      <c r="ET8" t="str">
        <f>IF(ET7&gt;=30, "High Sales", IF(ET7&gt;=15, "Average Sales", "Low Sales"))</f>
        <v>Average Sales</v>
      </c>
      <c r="EU8" t="str">
        <f>IF(EU7&gt;=30, "High Sales", IF(EU7&gt;=15, "Average Sales", "Low Sales"))</f>
        <v>High Sales</v>
      </c>
      <c r="EV8" t="str">
        <f>IF(EV7&gt;=30, "High Sales", IF(EV7&gt;=15, "Average Sales", "Low Sales"))</f>
        <v>High Sales</v>
      </c>
      <c r="EW8" t="str">
        <f>IF(EW7&gt;=30, "High Sales", IF(EW7&gt;=15, "Average Sales", "Low Sales"))</f>
        <v>High Sales</v>
      </c>
      <c r="EX8" t="str">
        <f>IF(EX7&gt;=30, "High Sales", IF(EX7&gt;=15, "Average Sales", "Low Sales"))</f>
        <v>Average Sales</v>
      </c>
      <c r="EY8" t="str">
        <f>IF(EY7&gt;=30, "High Sales", IF(EY7&gt;=15, "Average Sales", "Low Sales"))</f>
        <v>Average Sales</v>
      </c>
      <c r="EZ8" t="str">
        <f>IF(EZ7&gt;=30, "High Sales", IF(EZ7&gt;=15, "Average Sales", "Low Sales"))</f>
        <v>High Sales</v>
      </c>
      <c r="FA8" t="str">
        <f>IF(FA7&gt;=30, "High Sales", IF(FA7&gt;=15, "Average Sales", "Low Sales"))</f>
        <v>High Sales</v>
      </c>
      <c r="FB8" t="str">
        <f>IF(FB7&gt;=30, "High Sales", IF(FB7&gt;=15, "Average Sales", "Low Sales"))</f>
        <v>Average Sales</v>
      </c>
      <c r="FC8" t="str">
        <f>IF(FC7&gt;=30, "High Sales", IF(FC7&gt;=15, "Average Sales", "Low Sales"))</f>
        <v>High Sales</v>
      </c>
      <c r="FD8" t="str">
        <f>IF(FD7&gt;=30, "High Sales", IF(FD7&gt;=15, "Average Sales", "Low Sales"))</f>
        <v>High Sales</v>
      </c>
      <c r="FE8" t="str">
        <f>IF(FE7&gt;=30, "High Sales", IF(FE7&gt;=15, "Average Sales", "Low Sales"))</f>
        <v>High Sales</v>
      </c>
      <c r="FF8" t="str">
        <f>IF(FF7&gt;=30, "High Sales", IF(FF7&gt;=15, "Average Sales", "Low Sales"))</f>
        <v>High Sales</v>
      </c>
      <c r="FG8" t="str">
        <f>IF(FG7&gt;=30, "High Sales", IF(FG7&gt;=15, "Average Sales", "Low Sales"))</f>
        <v>Average Sales</v>
      </c>
      <c r="FH8" t="str">
        <f>IF(FH7&gt;=30, "High Sales", IF(FH7&gt;=15, "Average Sales", "Low Sales"))</f>
        <v>Average Sales</v>
      </c>
      <c r="FI8" t="str">
        <f>IF(FI7&gt;=30, "High Sales", IF(FI7&gt;=15, "Average Sales", "Low Sales"))</f>
        <v>High Sales</v>
      </c>
      <c r="FJ8" t="str">
        <f>IF(FJ7&gt;=30, "High Sales", IF(FJ7&gt;=15, "Average Sales", "Low Sales"))</f>
        <v>High Sales</v>
      </c>
      <c r="FK8" t="str">
        <f>IF(FK7&gt;=30, "High Sales", IF(FK7&gt;=15, "Average Sales", "Low Sales"))</f>
        <v>High Sales</v>
      </c>
      <c r="FL8" t="str">
        <f>IF(FL7&gt;=30, "High Sales", IF(FL7&gt;=15, "Average Sales", "Low Sales"))</f>
        <v>High Sales</v>
      </c>
      <c r="FM8" t="str">
        <f>IF(FM7&gt;=30, "High Sales", IF(FM7&gt;=15, "Average Sales", "Low Sales"))</f>
        <v>Low Sales</v>
      </c>
      <c r="FN8" t="str">
        <f>IF(FN7&gt;=30, "High Sales", IF(FN7&gt;=15, "Average Sales", "Low Sales"))</f>
        <v>High Sales</v>
      </c>
      <c r="FO8" t="str">
        <f>IF(FO7&gt;=30, "High Sales", IF(FO7&gt;=15, "Average Sales", "Low Sales"))</f>
        <v>High Sales</v>
      </c>
      <c r="FP8" t="str">
        <f>IF(FP7&gt;=30, "High Sales", IF(FP7&gt;=15, "Average Sales", "Low Sales"))</f>
        <v>High Sales</v>
      </c>
      <c r="FQ8" t="str">
        <f>IF(FQ7&gt;=30, "High Sales", IF(FQ7&gt;=15, "Average Sales", "Low Sales"))</f>
        <v>Average Sales</v>
      </c>
      <c r="FR8" t="str">
        <f>IF(FR7&gt;=30, "High Sales", IF(FR7&gt;=15, "Average Sales", "Low Sales"))</f>
        <v>High Sales</v>
      </c>
      <c r="FS8" t="str">
        <f>IF(FS7&gt;=30, "High Sales", IF(FS7&gt;=15, "Average Sales", "Low Sales"))</f>
        <v>Low Sales</v>
      </c>
      <c r="FT8" t="str">
        <f>IF(FT7&gt;=30, "High Sales", IF(FT7&gt;=15, "Average Sales", "Low Sales"))</f>
        <v>Low Sales</v>
      </c>
      <c r="FU8" t="str">
        <f>IF(FU7&gt;=30, "High Sales", IF(FU7&gt;=15, "Average Sales", "Low Sales"))</f>
        <v>Low Sales</v>
      </c>
      <c r="FV8" t="str">
        <f>IF(FV7&gt;=30, "High Sales", IF(FV7&gt;=15, "Average Sales", "Low Sales"))</f>
        <v>High Sales</v>
      </c>
      <c r="FW8" t="str">
        <f>IF(FW7&gt;=30, "High Sales", IF(FW7&gt;=15, "Average Sales", "Low Sales"))</f>
        <v>Average Sales</v>
      </c>
      <c r="FX8" t="str">
        <f>IF(FX7&gt;=30, "High Sales", IF(FX7&gt;=15, "Average Sales", "Low Sales"))</f>
        <v>Average Sales</v>
      </c>
      <c r="FY8" t="str">
        <f>IF(FY7&gt;=30, "High Sales", IF(FY7&gt;=15, "Average Sales", "Low Sales"))</f>
        <v>High Sales</v>
      </c>
      <c r="FZ8" t="str">
        <f>IF(FZ7&gt;=30, "High Sales", IF(FZ7&gt;=15, "Average Sales", "Low Sales"))</f>
        <v>Average Sales</v>
      </c>
      <c r="GA8" t="str">
        <f>IF(GA7&gt;=30, "High Sales", IF(GA7&gt;=15, "Average Sales", "Low Sales"))</f>
        <v>Average Sales</v>
      </c>
      <c r="GB8" t="str">
        <f>IF(GB7&gt;=30, "High Sales", IF(GB7&gt;=15, "Average Sales", "Low Sales"))</f>
        <v>High Sales</v>
      </c>
      <c r="GC8" t="str">
        <f>IF(GC7&gt;=30, "High Sales", IF(GC7&gt;=15, "Average Sales", "Low Sales"))</f>
        <v>Average Sales</v>
      </c>
      <c r="GD8" t="str">
        <f>IF(GD7&gt;=30, "High Sales", IF(GD7&gt;=15, "Average Sales", "Low Sales"))</f>
        <v>Low Sales</v>
      </c>
      <c r="GE8" t="str">
        <f>IF(GE7&gt;=30, "High Sales", IF(GE7&gt;=15, "Average Sales", "Low Sales"))</f>
        <v>Average Sales</v>
      </c>
      <c r="GF8" t="str">
        <f>IF(GF7&gt;=30, "High Sales", IF(GF7&gt;=15, "Average Sales", "Low Sales"))</f>
        <v>Low Sales</v>
      </c>
      <c r="GG8" t="str">
        <f>IF(GG7&gt;=30, "High Sales", IF(GG7&gt;=15, "Average Sales", "Low Sales"))</f>
        <v>High Sales</v>
      </c>
      <c r="GH8" t="str">
        <f>IF(GH7&gt;=30, "High Sales", IF(GH7&gt;=15, "Average Sales", "Low Sales"))</f>
        <v>High Sales</v>
      </c>
      <c r="GI8" t="str">
        <f>IF(GI7&gt;=30, "High Sales", IF(GI7&gt;=15, "Average Sales", "Low Sales"))</f>
        <v>High Sales</v>
      </c>
      <c r="GJ8" t="str">
        <f>IF(GJ7&gt;=30, "High Sales", IF(GJ7&gt;=15, "Average Sales", "Low Sales"))</f>
        <v>Average Sales</v>
      </c>
      <c r="GK8" t="str">
        <f>IF(GK7&gt;=30, "High Sales", IF(GK7&gt;=15, "Average Sales", "Low Sales"))</f>
        <v>High Sales</v>
      </c>
      <c r="GL8" t="str">
        <f>IF(GL7&gt;=30, "High Sales", IF(GL7&gt;=15, "Average Sales", "Low Sales"))</f>
        <v>High Sales</v>
      </c>
      <c r="GM8" t="str">
        <f>IF(GM7&gt;=30, "High Sales", IF(GM7&gt;=15, "Average Sales", "Low Sales"))</f>
        <v>Low Sales</v>
      </c>
      <c r="GN8" t="str">
        <f>IF(GN7&gt;=30, "High Sales", IF(GN7&gt;=15, "Average Sales", "Low Sales"))</f>
        <v>Low Sales</v>
      </c>
      <c r="GO8" t="str">
        <f>IF(GO7&gt;=30, "High Sales", IF(GO7&gt;=15, "Average Sales", "Low Sales"))</f>
        <v>Average Sales</v>
      </c>
      <c r="GP8" t="str">
        <f>IF(GP7&gt;=30, "High Sales", IF(GP7&gt;=15, "Average Sales", "Low Sales"))</f>
        <v>High Sales</v>
      </c>
      <c r="GQ8" t="str">
        <f>IF(GQ7&gt;=30, "High Sales", IF(GQ7&gt;=15, "Average Sales", "Low Sales"))</f>
        <v>Low Sales</v>
      </c>
      <c r="GR8" t="str">
        <f>IF(GR7&gt;=30, "High Sales", IF(GR7&gt;=15, "Average Sales", "Low Sales"))</f>
        <v>High Sales</v>
      </c>
      <c r="GS8" t="str">
        <f>IF(GS7&gt;=30, "High Sales", IF(GS7&gt;=15, "Average Sales", "Low Sales"))</f>
        <v>High Sales</v>
      </c>
      <c r="GT8" t="str">
        <f>IF(GT7&gt;=30, "High Sales", IF(GT7&gt;=15, "Average Sales", "Low Sales"))</f>
        <v>High Sales</v>
      </c>
      <c r="GU8" t="str">
        <f>IF(GU7&gt;=30, "High Sales", IF(GU7&gt;=15, "Average Sales", "Low Sales"))</f>
        <v>Low Sales</v>
      </c>
      <c r="GV8" t="str">
        <f>IF(GV7&gt;=30, "High Sales", IF(GV7&gt;=15, "Average Sales", "Low Sales"))</f>
        <v>Average Sales</v>
      </c>
      <c r="GW8" t="str">
        <f>IF(GW7&gt;=30, "High Sales", IF(GW7&gt;=15, "Average Sales", "Low Sales"))</f>
        <v>High Sales</v>
      </c>
      <c r="GX8" t="str">
        <f>IF(GX7&gt;=30, "High Sales", IF(GX7&gt;=15, "Average Sales", "Low Sales"))</f>
        <v>Low Sales</v>
      </c>
      <c r="GY8" t="str">
        <f>IF(GY7&gt;=30, "High Sales", IF(GY7&gt;=15, "Average Sales", "Low Sales"))</f>
        <v>High Sales</v>
      </c>
      <c r="GZ8" t="str">
        <f>IF(GZ7&gt;=30, "High Sales", IF(GZ7&gt;=15, "Average Sales", "Low Sales"))</f>
        <v>Low Sales</v>
      </c>
      <c r="HA8" t="str">
        <f>IF(HA7&gt;=30, "High Sales", IF(HA7&gt;=15, "Average Sales", "Low Sales"))</f>
        <v>Average Sales</v>
      </c>
      <c r="HB8" t="str">
        <f>IF(HB7&gt;=30, "High Sales", IF(HB7&gt;=15, "Average Sales", "Low Sales"))</f>
        <v>Average Sales</v>
      </c>
      <c r="HC8" t="str">
        <f>IF(HC7&gt;=30, "High Sales", IF(HC7&gt;=15, "Average Sales", "Low Sales"))</f>
        <v>Low Sales</v>
      </c>
      <c r="HD8" t="str">
        <f>IF(HD7&gt;=30, "High Sales", IF(HD7&gt;=15, "Average Sales", "Low Sales"))</f>
        <v>Average Sales</v>
      </c>
      <c r="HE8" t="str">
        <f>IF(HE7&gt;=30, "High Sales", IF(HE7&gt;=15, "Average Sales", "Low Sales"))</f>
        <v>High Sales</v>
      </c>
      <c r="HF8" t="str">
        <f>IF(HF7&gt;=30, "High Sales", IF(HF7&gt;=15, "Average Sales", "Low Sales"))</f>
        <v>High Sales</v>
      </c>
      <c r="HG8" t="str">
        <f>IF(HG7&gt;=30, "High Sales", IF(HG7&gt;=15, "Average Sales", "Low Sales"))</f>
        <v>Average Sales</v>
      </c>
      <c r="HH8" t="str">
        <f>IF(HH7&gt;=30, "High Sales", IF(HH7&gt;=15, "Average Sales", "Low Sales"))</f>
        <v>High Sales</v>
      </c>
      <c r="HI8" t="str">
        <f>IF(HI7&gt;=30, "High Sales", IF(HI7&gt;=15, "Average Sales", "Low Sales"))</f>
        <v>Low Sales</v>
      </c>
      <c r="HJ8" t="str">
        <f>IF(HJ7&gt;=30, "High Sales", IF(HJ7&gt;=15, "Average Sales", "Low Sales"))</f>
        <v>Low Sales</v>
      </c>
      <c r="HK8" t="str">
        <f>IF(HK7&gt;=30, "High Sales", IF(HK7&gt;=15, "Average Sales", "Low Sales"))</f>
        <v>High Sales</v>
      </c>
      <c r="HL8" t="str">
        <f>IF(HL7&gt;=30, "High Sales", IF(HL7&gt;=15, "Average Sales", "Low Sales"))</f>
        <v>High Sales</v>
      </c>
      <c r="HM8" t="str">
        <f>IF(HM7&gt;=30, "High Sales", IF(HM7&gt;=15, "Average Sales", "Low Sales"))</f>
        <v>High Sales</v>
      </c>
      <c r="HN8" t="str">
        <f>IF(HN7&gt;=30, "High Sales", IF(HN7&gt;=15, "Average Sales", "Low Sales"))</f>
        <v>Low Sales</v>
      </c>
      <c r="HO8" t="str">
        <f>IF(HO7&gt;=30, "High Sales", IF(HO7&gt;=15, "Average Sales", "Low Sales"))</f>
        <v>Average Sales</v>
      </c>
      <c r="HP8" t="str">
        <f>IF(HP7&gt;=30, "High Sales", IF(HP7&gt;=15, "Average Sales", "Low Sales"))</f>
        <v>Low Sales</v>
      </c>
      <c r="HQ8" t="str">
        <f>IF(HQ7&gt;=30, "High Sales", IF(HQ7&gt;=15, "Average Sales", "Low Sales"))</f>
        <v>High Sales</v>
      </c>
      <c r="HR8" t="str">
        <f>IF(HR7&gt;=30, "High Sales", IF(HR7&gt;=15, "Average Sales", "Low Sales"))</f>
        <v>High Sales</v>
      </c>
      <c r="HS8" t="str">
        <f>IF(HS7&gt;=30, "High Sales", IF(HS7&gt;=15, "Average Sales", "Low Sales"))</f>
        <v>High Sales</v>
      </c>
      <c r="HT8" t="str">
        <f>IF(HT7&gt;=30, "High Sales", IF(HT7&gt;=15, "Average Sales", "Low Sales"))</f>
        <v>Low Sales</v>
      </c>
      <c r="HU8" t="str">
        <f>IF(HU7&gt;=30, "High Sales", IF(HU7&gt;=15, "Average Sales", "Low Sales"))</f>
        <v>High Sales</v>
      </c>
      <c r="HV8" t="str">
        <f>IF(HV7&gt;=30, "High Sales", IF(HV7&gt;=15, "Average Sales", "Low Sales"))</f>
        <v>High Sales</v>
      </c>
      <c r="HW8" t="str">
        <f>IF(HW7&gt;=30, "High Sales", IF(HW7&gt;=15, "Average Sales", "Low Sales"))</f>
        <v>Average Sales</v>
      </c>
      <c r="HX8" t="str">
        <f>IF(HX7&gt;=30, "High Sales", IF(HX7&gt;=15, "Average Sales", "Low Sales"))</f>
        <v>High Sales</v>
      </c>
      <c r="HY8" t="str">
        <f>IF(HY7&gt;=30, "High Sales", IF(HY7&gt;=15, "Average Sales", "Low Sales"))</f>
        <v>Low Sales</v>
      </c>
      <c r="HZ8" t="str">
        <f>IF(HZ7&gt;=30, "High Sales", IF(HZ7&gt;=15, "Average Sales", "Low Sales"))</f>
        <v>High Sales</v>
      </c>
      <c r="IA8" t="str">
        <f>IF(IA7&gt;=30, "High Sales", IF(IA7&gt;=15, "Average Sales", "Low Sales"))</f>
        <v>Low Sales</v>
      </c>
      <c r="IB8" t="str">
        <f>IF(IB7&gt;=30, "High Sales", IF(IB7&gt;=15, "Average Sales", "Low Sales"))</f>
        <v>Average Sales</v>
      </c>
      <c r="IC8" t="str">
        <f>IF(IC7&gt;=30, "High Sales", IF(IC7&gt;=15, "Average Sales", "Low Sales"))</f>
        <v>Low Sales</v>
      </c>
      <c r="ID8" t="str">
        <f>IF(ID7&gt;=30, "High Sales", IF(ID7&gt;=15, "Average Sales", "Low Sales"))</f>
        <v>Average Sales</v>
      </c>
      <c r="IE8" t="str">
        <f>IF(IE7&gt;=30, "High Sales", IF(IE7&gt;=15, "Average Sales", "Low Sales"))</f>
        <v>High Sales</v>
      </c>
      <c r="IF8" t="str">
        <f>IF(IF7&gt;=30, "High Sales", IF(IF7&gt;=15, "Average Sales", "Low Sales"))</f>
        <v>Low Sales</v>
      </c>
      <c r="IG8" t="str">
        <f>IF(IG7&gt;=30, "High Sales", IF(IG7&gt;=15, "Average Sales", "Low Sales"))</f>
        <v>High Sales</v>
      </c>
      <c r="IH8" t="str">
        <f>IF(IH7&gt;=30, "High Sales", IF(IH7&gt;=15, "Average Sales", "Low Sales"))</f>
        <v>High Sales</v>
      </c>
      <c r="II8" t="str">
        <f>IF(II7&gt;=30, "High Sales", IF(II7&gt;=15, "Average Sales", "Low Sales"))</f>
        <v>High Sales</v>
      </c>
      <c r="IJ8" t="str">
        <f>IF(IJ7&gt;=30, "High Sales", IF(IJ7&gt;=15, "Average Sales", "Low Sales"))</f>
        <v>High Sales</v>
      </c>
      <c r="IK8" t="str">
        <f>IF(IK7&gt;=30, "High Sales", IF(IK7&gt;=15, "Average Sales", "Low Sales"))</f>
        <v>High Sales</v>
      </c>
      <c r="IL8" t="str">
        <f>IF(IL7&gt;=30, "High Sales", IF(IL7&gt;=15, "Average Sales", "Low Sales"))</f>
        <v>High Sales</v>
      </c>
      <c r="IM8" t="str">
        <f>IF(IM7&gt;=30, "High Sales", IF(IM7&gt;=15, "Average Sales", "Low Sales"))</f>
        <v>High Sales</v>
      </c>
      <c r="IN8" t="str">
        <f>IF(IN7&gt;=30, "High Sales", IF(IN7&gt;=15, "Average Sales", "Low Sales"))</f>
        <v>High Sales</v>
      </c>
      <c r="IO8" t="str">
        <f>IF(IO7&gt;=30, "High Sales", IF(IO7&gt;=15, "Average Sales", "Low Sales"))</f>
        <v>Average Sales</v>
      </c>
      <c r="IP8" t="str">
        <f>IF(IP7&gt;=30, "High Sales", IF(IP7&gt;=15, "Average Sales", "Low Sales"))</f>
        <v>Average Sales</v>
      </c>
      <c r="IQ8" t="str">
        <f>IF(IQ7&gt;=30, "High Sales", IF(IQ7&gt;=15, "Average Sales", "Low Sales"))</f>
        <v>High Sales</v>
      </c>
      <c r="IR8" t="str">
        <f>IF(IR7&gt;=30, "High Sales", IF(IR7&gt;=15, "Average Sales", "Low Sales"))</f>
        <v>Low Sales</v>
      </c>
      <c r="IS8" t="str">
        <f>IF(IS7&gt;=30, "High Sales", IF(IS7&gt;=15, "Average Sales", "Low Sales"))</f>
        <v>Average Sales</v>
      </c>
      <c r="IT8" t="str">
        <f>IF(IT7&gt;=30, "High Sales", IF(IT7&gt;=15, "Average Sales", "Low Sales"))</f>
        <v>Low Sales</v>
      </c>
      <c r="IU8" t="str">
        <f>IF(IU7&gt;=30, "High Sales", IF(IU7&gt;=15, "Average Sales", "Low Sales"))</f>
        <v>High Sales</v>
      </c>
      <c r="IV8" t="str">
        <f>IF(IV7&gt;=30, "High Sales", IF(IV7&gt;=15, "Average Sales", "Low Sales"))</f>
        <v>Average Sales</v>
      </c>
      <c r="IW8" t="str">
        <f>IF(IW7&gt;=30, "High Sales", IF(IW7&gt;=15, "Average Sales", "Low Sales"))</f>
        <v>Average Sales</v>
      </c>
      <c r="IX8" t="str">
        <f>IF(IX7&gt;=30, "High Sales", IF(IX7&gt;=15, "Average Sales", "Low Sales"))</f>
        <v>Low Sales</v>
      </c>
      <c r="IY8" t="str">
        <f>IF(IY7&gt;=30, "High Sales", IF(IY7&gt;=15, "Average Sales", "Low Sales"))</f>
        <v>High Sales</v>
      </c>
      <c r="IZ8" t="str">
        <f>IF(IZ7&gt;=30, "High Sales", IF(IZ7&gt;=15, "Average Sales", "Low Sales"))</f>
        <v>High Sales</v>
      </c>
      <c r="JA8" t="str">
        <f>IF(JA7&gt;=30, "High Sales", IF(JA7&gt;=15, "Average Sales", "Low Sales"))</f>
        <v>Low Sales</v>
      </c>
      <c r="JB8" t="str">
        <f>IF(JB7&gt;=30, "High Sales", IF(JB7&gt;=15, "Average Sales", "Low Sales"))</f>
        <v>High Sales</v>
      </c>
      <c r="JC8" t="str">
        <f>IF(JC7&gt;=30, "High Sales", IF(JC7&gt;=15, "Average Sales", "Low Sales"))</f>
        <v>High Sales</v>
      </c>
      <c r="JD8" t="str">
        <f>IF(JD7&gt;=30, "High Sales", IF(JD7&gt;=15, "Average Sales", "Low Sales"))</f>
        <v>High Sales</v>
      </c>
      <c r="JE8" t="str">
        <f>IF(JE7&gt;=30, "High Sales", IF(JE7&gt;=15, "Average Sales", "Low Sales"))</f>
        <v>Average Sales</v>
      </c>
      <c r="JF8" t="str">
        <f>IF(JF7&gt;=30, "High Sales", IF(JF7&gt;=15, "Average Sales", "Low Sales"))</f>
        <v>High Sales</v>
      </c>
      <c r="JG8" t="str">
        <f>IF(JG7&gt;=30, "High Sales", IF(JG7&gt;=15, "Average Sales", "Low Sales"))</f>
        <v>High Sales</v>
      </c>
      <c r="JH8" t="str">
        <f>IF(JH7&gt;=30, "High Sales", IF(JH7&gt;=15, "Average Sales", "Low Sales"))</f>
        <v>Average Sales</v>
      </c>
      <c r="JI8" t="str">
        <f>IF(JI7&gt;=30, "High Sales", IF(JI7&gt;=15, "Average Sales", "Low Sales"))</f>
        <v>Low Sales</v>
      </c>
      <c r="JJ8" t="str">
        <f>IF(JJ7&gt;=30, "High Sales", IF(JJ7&gt;=15, "Average Sales", "Low Sales"))</f>
        <v>Average Sales</v>
      </c>
      <c r="JK8" t="str">
        <f>IF(JK7&gt;=30, "High Sales", IF(JK7&gt;=15, "Average Sales", "Low Sales"))</f>
        <v>High Sales</v>
      </c>
      <c r="JL8" t="str">
        <f>IF(JL7&gt;=30, "High Sales", IF(JL7&gt;=15, "Average Sales", "Low Sales"))</f>
        <v>Low Sales</v>
      </c>
      <c r="JM8" t="str">
        <f>IF(JM7&gt;=30, "High Sales", IF(JM7&gt;=15, "Average Sales", "Low Sales"))</f>
        <v>High Sales</v>
      </c>
      <c r="JN8" t="str">
        <f>IF(JN7&gt;=30, "High Sales", IF(JN7&gt;=15, "Average Sales", "Low Sales"))</f>
        <v>High Sales</v>
      </c>
      <c r="JO8" t="str">
        <f>IF(JO7&gt;=30, "High Sales", IF(JO7&gt;=15, "Average Sales", "Low Sales"))</f>
        <v>High Sales</v>
      </c>
      <c r="JP8" t="str">
        <f>IF(JP7&gt;=30, "High Sales", IF(JP7&gt;=15, "Average Sales", "Low Sales"))</f>
        <v>High Sales</v>
      </c>
      <c r="JQ8" t="str">
        <f>IF(JQ7&gt;=30, "High Sales", IF(JQ7&gt;=15, "Average Sales", "Low Sales"))</f>
        <v>Average Sales</v>
      </c>
      <c r="JR8" t="str">
        <f>IF(JR7&gt;=30, "High Sales", IF(JR7&gt;=15, "Average Sales", "Low Sales"))</f>
        <v>Low Sales</v>
      </c>
      <c r="JS8" t="str">
        <f>IF(JS7&gt;=30, "High Sales", IF(JS7&gt;=15, "Average Sales", "Low Sales"))</f>
        <v>Average Sales</v>
      </c>
      <c r="JT8" t="str">
        <f>IF(JT7&gt;=30, "High Sales", IF(JT7&gt;=15, "Average Sales", "Low Sales"))</f>
        <v>High Sales</v>
      </c>
      <c r="JU8" t="str">
        <f>IF(JU7&gt;=30, "High Sales", IF(JU7&gt;=15, "Average Sales", "Low Sales"))</f>
        <v>Low Sales</v>
      </c>
      <c r="JV8" t="str">
        <f>IF(JV7&gt;=30, "High Sales", IF(JV7&gt;=15, "Average Sales", "Low Sales"))</f>
        <v>High Sales</v>
      </c>
      <c r="JW8" t="str">
        <f>IF(JW7&gt;=30, "High Sales", IF(JW7&gt;=15, "Average Sales", "Low Sales"))</f>
        <v>Low Sales</v>
      </c>
      <c r="JX8" t="str">
        <f>IF(JX7&gt;=30, "High Sales", IF(JX7&gt;=15, "Average Sales", "Low Sales"))</f>
        <v>High Sales</v>
      </c>
      <c r="JY8" t="str">
        <f>IF(JY7&gt;=30, "High Sales", IF(JY7&gt;=15, "Average Sales", "Low Sales"))</f>
        <v>Low Sales</v>
      </c>
      <c r="JZ8" t="str">
        <f>IF(JZ7&gt;=30, "High Sales", IF(JZ7&gt;=15, "Average Sales", "Low Sales"))</f>
        <v>High Sales</v>
      </c>
      <c r="KA8" t="str">
        <f>IF(KA7&gt;=30, "High Sales", IF(KA7&gt;=15, "Average Sales", "Low Sales"))</f>
        <v>Average Sales</v>
      </c>
      <c r="KB8" t="str">
        <f>IF(KB7&gt;=30, "High Sales", IF(KB7&gt;=15, "Average Sales", "Low Sales"))</f>
        <v>High Sales</v>
      </c>
      <c r="KC8" t="str">
        <f>IF(KC7&gt;=30, "High Sales", IF(KC7&gt;=15, "Average Sales", "Low Sales"))</f>
        <v>High Sales</v>
      </c>
      <c r="KD8" t="str">
        <f>IF(KD7&gt;=30, "High Sales", IF(KD7&gt;=15, "Average Sales", "Low Sales"))</f>
        <v>High Sales</v>
      </c>
      <c r="KE8" t="str">
        <f>IF(KE7&gt;=30, "High Sales", IF(KE7&gt;=15, "Average Sales", "Low Sales"))</f>
        <v>High Sales</v>
      </c>
      <c r="KF8" t="str">
        <f>IF(KF7&gt;=30, "High Sales", IF(KF7&gt;=15, "Average Sales", "Low Sales"))</f>
        <v>High Sales</v>
      </c>
      <c r="KG8" t="str">
        <f>IF(KG7&gt;=30, "High Sales", IF(KG7&gt;=15, "Average Sales", "Low Sales"))</f>
        <v>High Sales</v>
      </c>
      <c r="KH8" t="str">
        <f>IF(KH7&gt;=30, "High Sales", IF(KH7&gt;=15, "Average Sales", "Low Sales"))</f>
        <v>High Sales</v>
      </c>
      <c r="KI8" t="str">
        <f>IF(KI7&gt;=30, "High Sales", IF(KI7&gt;=15, "Average Sales", "Low Sales"))</f>
        <v>High Sales</v>
      </c>
      <c r="KJ8" t="str">
        <f>IF(KJ7&gt;=30, "High Sales", IF(KJ7&gt;=15, "Average Sales", "Low Sales"))</f>
        <v>High Sales</v>
      </c>
      <c r="KK8" t="str">
        <f>IF(KK7&gt;=30, "High Sales", IF(KK7&gt;=15, "Average Sales", "Low Sales"))</f>
        <v>Low Sales</v>
      </c>
      <c r="KL8" t="str">
        <f>IF(KL7&gt;=30, "High Sales", IF(KL7&gt;=15, "Average Sales", "Low Sales"))</f>
        <v>Average Sales</v>
      </c>
      <c r="KM8" t="str">
        <f>IF(KM7&gt;=30, "High Sales", IF(KM7&gt;=15, "Average Sales", "Low Sales"))</f>
        <v>Average Sales</v>
      </c>
      <c r="KN8" t="str">
        <f>IF(KN7&gt;=30, "High Sales", IF(KN7&gt;=15, "Average Sales", "Low Sales"))</f>
        <v>High Sales</v>
      </c>
      <c r="KO8" t="str">
        <f>IF(KO7&gt;=30, "High Sales", IF(KO7&gt;=15, "Average Sales", "Low Sales"))</f>
        <v>Low Sales</v>
      </c>
      <c r="KP8" t="str">
        <f>IF(KP7&gt;=30, "High Sales", IF(KP7&gt;=15, "Average Sales", "Low Sales"))</f>
        <v>Average Sales</v>
      </c>
      <c r="KQ8" t="str">
        <f>IF(KQ7&gt;=30, "High Sales", IF(KQ7&gt;=15, "Average Sales", "Low Sales"))</f>
        <v>Low Sales</v>
      </c>
      <c r="KR8" t="str">
        <f>IF(KR7&gt;=30, "High Sales", IF(KR7&gt;=15, "Average Sales", "Low Sales"))</f>
        <v>High Sales</v>
      </c>
      <c r="KS8" t="str">
        <f>IF(KS7&gt;=30, "High Sales", IF(KS7&gt;=15, "Average Sales", "Low Sales"))</f>
        <v>Low Sales</v>
      </c>
      <c r="KT8" t="str">
        <f>IF(KT7&gt;=30, "High Sales", IF(KT7&gt;=15, "Average Sales", "Low Sales"))</f>
        <v>High Sales</v>
      </c>
      <c r="KU8" t="str">
        <f>IF(KU7&gt;=30, "High Sales", IF(KU7&gt;=15, "Average Sales", "Low Sales"))</f>
        <v>High Sales</v>
      </c>
      <c r="KV8" t="str">
        <f>IF(KV7&gt;=30, "High Sales", IF(KV7&gt;=15, "Average Sales", "Low Sales"))</f>
        <v>High Sales</v>
      </c>
      <c r="KW8" t="str">
        <f>IF(KW7&gt;=30, "High Sales", IF(KW7&gt;=15, "Average Sales", "Low Sales"))</f>
        <v>High Sales</v>
      </c>
      <c r="KX8" t="str">
        <f>IF(KX7&gt;=30, "High Sales", IF(KX7&gt;=15, "Average Sales", "Low Sales"))</f>
        <v>High Sales</v>
      </c>
      <c r="KY8" t="str">
        <f>IF(KY7&gt;=30, "High Sales", IF(KY7&gt;=15, "Average Sales", "Low Sales"))</f>
        <v>High Sales</v>
      </c>
      <c r="KZ8" t="str">
        <f>IF(KZ7&gt;=30, "High Sales", IF(KZ7&gt;=15, "Average Sales", "Low Sales"))</f>
        <v>High Sales</v>
      </c>
      <c r="LA8" t="str">
        <f>IF(LA7&gt;=30, "High Sales", IF(LA7&gt;=15, "Average Sales", "Low Sales"))</f>
        <v>High Sales</v>
      </c>
      <c r="LB8" t="str">
        <f>IF(LB7&gt;=30, "High Sales", IF(LB7&gt;=15, "Average Sales", "Low Sales"))</f>
        <v>High Sales</v>
      </c>
      <c r="LC8" t="str">
        <f>IF(LC7&gt;=30, "High Sales", IF(LC7&gt;=15, "Average Sales", "Low Sales"))</f>
        <v>High Sales</v>
      </c>
      <c r="LD8" t="str">
        <f>IF(LD7&gt;=30, "High Sales", IF(LD7&gt;=15, "Average Sales", "Low Sales"))</f>
        <v>Average Sales</v>
      </c>
      <c r="LE8" t="str">
        <f>IF(LE7&gt;=30, "High Sales", IF(LE7&gt;=15, "Average Sales", "Low Sales"))</f>
        <v>High Sales</v>
      </c>
      <c r="LF8" t="str">
        <f>IF(LF7&gt;=30, "High Sales", IF(LF7&gt;=15, "Average Sales", "Low Sales"))</f>
        <v>High Sales</v>
      </c>
      <c r="LG8" t="str">
        <f>IF(LG7&gt;=30, "High Sales", IF(LG7&gt;=15, "Average Sales", "Low Sales"))</f>
        <v>Low Sales</v>
      </c>
      <c r="LH8" t="str">
        <f>IF(LH7&gt;=30, "High Sales", IF(LH7&gt;=15, "Average Sales", "Low Sales"))</f>
        <v>Low Sales</v>
      </c>
      <c r="LI8" t="str">
        <f>IF(LI7&gt;=30, "High Sales", IF(LI7&gt;=15, "Average Sales", "Low Sales"))</f>
        <v>High Sales</v>
      </c>
      <c r="LJ8" t="str">
        <f>IF(LJ7&gt;=30, "High Sales", IF(LJ7&gt;=15, "Average Sales", "Low Sales"))</f>
        <v>Low Sales</v>
      </c>
      <c r="LK8" t="str">
        <f>IF(LK7&gt;=30, "High Sales", IF(LK7&gt;=15, "Average Sales", "Low Sales"))</f>
        <v>High Sales</v>
      </c>
      <c r="LL8" t="str">
        <f>IF(LL7&gt;=30, "High Sales", IF(LL7&gt;=15, "Average Sales", "Low Sales"))</f>
        <v>High Sales</v>
      </c>
      <c r="LM8" t="str">
        <f>IF(LM7&gt;=30, "High Sales", IF(LM7&gt;=15, "Average Sales", "Low Sales"))</f>
        <v>High Sales</v>
      </c>
      <c r="LN8" t="str">
        <f>IF(LN7&gt;=30, "High Sales", IF(LN7&gt;=15, "Average Sales", "Low Sales"))</f>
        <v>High Sales</v>
      </c>
      <c r="LO8" t="str">
        <f>IF(LO7&gt;=30, "High Sales", IF(LO7&gt;=15, "Average Sales", "Low Sales"))</f>
        <v>Low Sales</v>
      </c>
      <c r="LP8" t="str">
        <f>IF(LP7&gt;=30, "High Sales", IF(LP7&gt;=15, "Average Sales", "Low Sales"))</f>
        <v>High Sales</v>
      </c>
      <c r="LQ8" t="str">
        <f>IF(LQ7&gt;=30, "High Sales", IF(LQ7&gt;=15, "Average Sales", "Low Sales"))</f>
        <v>Average Sales</v>
      </c>
      <c r="LR8" t="str">
        <f>IF(LR7&gt;=30, "High Sales", IF(LR7&gt;=15, "Average Sales", "Low Sales"))</f>
        <v>High Sales</v>
      </c>
      <c r="LS8" t="str">
        <f>IF(LS7&gt;=30, "High Sales", IF(LS7&gt;=15, "Average Sales", "Low Sales"))</f>
        <v>High Sales</v>
      </c>
      <c r="LT8" t="str">
        <f>IF(LT7&gt;=30, "High Sales", IF(LT7&gt;=15, "Average Sales", "Low Sales"))</f>
        <v>High Sales</v>
      </c>
      <c r="LU8" t="str">
        <f>IF(LU7&gt;=30, "High Sales", IF(LU7&gt;=15, "Average Sales", "Low Sales"))</f>
        <v>Low Sales</v>
      </c>
      <c r="LV8" t="str">
        <f>IF(LV7&gt;=30, "High Sales", IF(LV7&gt;=15, "Average Sales", "Low Sales"))</f>
        <v>Low Sales</v>
      </c>
      <c r="LW8" t="str">
        <f>IF(LW7&gt;=30, "High Sales", IF(LW7&gt;=15, "Average Sales", "Low Sales"))</f>
        <v>High Sales</v>
      </c>
      <c r="LX8" t="str">
        <f>IF(LX7&gt;=30, "High Sales", IF(LX7&gt;=15, "Average Sales", "Low Sales"))</f>
        <v>Low Sales</v>
      </c>
      <c r="LY8" t="str">
        <f>IF(LY7&gt;=30, "High Sales", IF(LY7&gt;=15, "Average Sales", "Low Sales"))</f>
        <v>Average Sales</v>
      </c>
      <c r="LZ8" t="str">
        <f>IF(LZ7&gt;=30, "High Sales", IF(LZ7&gt;=15, "Average Sales", "Low Sales"))</f>
        <v>High Sales</v>
      </c>
      <c r="MA8" t="str">
        <f>IF(MA7&gt;=30, "High Sales", IF(MA7&gt;=15, "Average Sales", "Low Sales"))</f>
        <v>Average Sales</v>
      </c>
      <c r="MB8" t="str">
        <f>IF(MB7&gt;=30, "High Sales", IF(MB7&gt;=15, "Average Sales", "Low Sales"))</f>
        <v>Average Sales</v>
      </c>
      <c r="MC8" t="str">
        <f>IF(MC7&gt;=30, "High Sales", IF(MC7&gt;=15, "Average Sales", "Low Sales"))</f>
        <v>High Sales</v>
      </c>
      <c r="MD8" t="str">
        <f>IF(MD7&gt;=30, "High Sales", IF(MD7&gt;=15, "Average Sales", "Low Sales"))</f>
        <v>High Sales</v>
      </c>
      <c r="ME8" t="str">
        <f>IF(ME7&gt;=30, "High Sales", IF(ME7&gt;=15, "Average Sales", "Low Sales"))</f>
        <v>Low Sales</v>
      </c>
      <c r="MF8" t="str">
        <f>IF(MF7&gt;=30, "High Sales", IF(MF7&gt;=15, "Average Sales", "Low Sales"))</f>
        <v>Low Sales</v>
      </c>
      <c r="MG8" t="str">
        <f>IF(MG7&gt;=30, "High Sales", IF(MG7&gt;=15, "Average Sales", "Low Sales"))</f>
        <v>Low Sales</v>
      </c>
      <c r="MH8" t="str">
        <f>IF(MH7&gt;=30, "High Sales", IF(MH7&gt;=15, "Average Sales", "Low Sales"))</f>
        <v>High Sales</v>
      </c>
      <c r="MI8" t="str">
        <f>IF(MI7&gt;=30, "High Sales", IF(MI7&gt;=15, "Average Sales", "Low Sales"))</f>
        <v>High Sales</v>
      </c>
      <c r="MJ8" t="str">
        <f>IF(MJ7&gt;=30, "High Sales", IF(MJ7&gt;=15, "Average Sales", "Low Sales"))</f>
        <v>Low Sales</v>
      </c>
      <c r="MK8" t="str">
        <f>IF(MK7&gt;=30, "High Sales", IF(MK7&gt;=15, "Average Sales", "Low Sales"))</f>
        <v>Low Sales</v>
      </c>
      <c r="ML8" t="str">
        <f>IF(ML7&gt;=30, "High Sales", IF(ML7&gt;=15, "Average Sales", "Low Sales"))</f>
        <v>Average Sales</v>
      </c>
      <c r="MM8" t="str">
        <f>IF(MM7&gt;=30, "High Sales", IF(MM7&gt;=15, "Average Sales", "Low Sales"))</f>
        <v>High Sales</v>
      </c>
      <c r="MN8" t="str">
        <f>IF(MN7&gt;=30, "High Sales", IF(MN7&gt;=15, "Average Sales", "Low Sales"))</f>
        <v>Low Sales</v>
      </c>
      <c r="MO8" t="str">
        <f>IF(MO7&gt;=30, "High Sales", IF(MO7&gt;=15, "Average Sales", "Low Sales"))</f>
        <v>High Sales</v>
      </c>
      <c r="MP8" t="str">
        <f>IF(MP7&gt;=30, "High Sales", IF(MP7&gt;=15, "Average Sales", "Low Sales"))</f>
        <v>Average Sales</v>
      </c>
      <c r="MQ8" t="str">
        <f>IF(MQ7&gt;=30, "High Sales", IF(MQ7&gt;=15, "Average Sales", "Low Sales"))</f>
        <v>Average Sales</v>
      </c>
      <c r="MR8" t="str">
        <f>IF(MR7&gt;=30, "High Sales", IF(MR7&gt;=15, "Average Sales", "Low Sales"))</f>
        <v>High Sales</v>
      </c>
      <c r="MS8" t="str">
        <f>IF(MS7&gt;=30, "High Sales", IF(MS7&gt;=15, "Average Sales", "Low Sales"))</f>
        <v>High Sales</v>
      </c>
      <c r="MT8" t="str">
        <f>IF(MT7&gt;=30, "High Sales", IF(MT7&gt;=15, "Average Sales", "Low Sales"))</f>
        <v>High Sales</v>
      </c>
      <c r="MU8" t="str">
        <f>IF(MU7&gt;=30, "High Sales", IF(MU7&gt;=15, "Average Sales", "Low Sales"))</f>
        <v>High Sales</v>
      </c>
      <c r="MV8" t="str">
        <f>IF(MV7&gt;=30, "High Sales", IF(MV7&gt;=15, "Average Sales", "Low Sales"))</f>
        <v>Average Sales</v>
      </c>
      <c r="MW8" t="str">
        <f>IF(MW7&gt;=30, "High Sales", IF(MW7&gt;=15, "Average Sales", "Low Sales"))</f>
        <v>High Sales</v>
      </c>
      <c r="MX8" t="str">
        <f>IF(MX7&gt;=30, "High Sales", IF(MX7&gt;=15, "Average Sales", "Low Sales"))</f>
        <v>Average Sales</v>
      </c>
      <c r="MY8" t="str">
        <f>IF(MY7&gt;=30, "High Sales", IF(MY7&gt;=15, "Average Sales", "Low Sales"))</f>
        <v>Average Sales</v>
      </c>
      <c r="MZ8" t="str">
        <f>IF(MZ7&gt;=30, "High Sales", IF(MZ7&gt;=15, "Average Sales", "Low Sales"))</f>
        <v>Low Sales</v>
      </c>
      <c r="NA8" t="str">
        <f>IF(NA7&gt;=30, "High Sales", IF(NA7&gt;=15, "Average Sales", "Low Sales"))</f>
        <v>Average Sales</v>
      </c>
      <c r="NB8" t="str">
        <f>IF(NB7&gt;=30, "High Sales", IF(NB7&gt;=15, "Average Sales", "Low Sales"))</f>
        <v>Average Sales</v>
      </c>
      <c r="NC8" t="str">
        <f>IF(NC7&gt;=30, "High Sales", IF(NC7&gt;=15, "Average Sales", "Low Sales"))</f>
        <v>Average Sales</v>
      </c>
      <c r="ND8" t="str">
        <f>IF(ND7&gt;=30, "High Sales", IF(ND7&gt;=15, "Average Sales", "Low Sales"))</f>
        <v>Low Sales</v>
      </c>
      <c r="NE8" t="str">
        <f>IF(NE7&gt;=30, "High Sales", IF(NE7&gt;=15, "Average Sales", "Low Sales"))</f>
        <v>High Sales</v>
      </c>
      <c r="NF8" t="str">
        <f>IF(NF7&gt;=30, "High Sales", IF(NF7&gt;=15, "Average Sales", "Low Sales"))</f>
        <v>Low Sales</v>
      </c>
      <c r="NG8" t="str">
        <f>IF(NG7&gt;=30, "High Sales", IF(NG7&gt;=15, "Average Sales", "Low Sales"))</f>
        <v>High Sales</v>
      </c>
      <c r="NH8" t="str">
        <f>IF(NH7&gt;=30, "High Sales", IF(NH7&gt;=15, "Average Sales", "Low Sales"))</f>
        <v>Average Sales</v>
      </c>
      <c r="NI8" t="str">
        <f>IF(NI7&gt;=30, "High Sales", IF(NI7&gt;=15, "Average Sales", "Low Sales"))</f>
        <v>Average Sales</v>
      </c>
      <c r="NJ8" t="str">
        <f>IF(NJ7&gt;=30, "High Sales", IF(NJ7&gt;=15, "Average Sales", "Low Sales"))</f>
        <v>Average Sales</v>
      </c>
      <c r="NK8" t="str">
        <f>IF(NK7&gt;=30, "High Sales", IF(NK7&gt;=15, "Average Sales", "Low Sales"))</f>
        <v>Low Sales</v>
      </c>
      <c r="NM8" t="str">
        <f>HLOOKUP("E0031", A1:NK25, 4, FALSE)</f>
        <v>Eldoret</v>
      </c>
    </row>
    <row r="9" spans="1:377" ht="15.5" x14ac:dyDescent="0.35">
      <c r="A9" s="2"/>
      <c r="B9" t="str">
        <f>IF(B7&gt;25, "Above Average", "Below Average")</f>
        <v>Below Average</v>
      </c>
      <c r="C9" t="str">
        <f>IF(C7&gt;25, "Above Average", "Below Average")</f>
        <v>Above Average</v>
      </c>
      <c r="D9" t="str">
        <f>IF(D7&gt;25, "Above Average", "Below Average")</f>
        <v>Above Average</v>
      </c>
      <c r="E9" t="str">
        <f>IF(E7&gt;25, "Above Average", "Below Average")</f>
        <v>Above Average</v>
      </c>
      <c r="F9" t="str">
        <f>IF(F7&gt;25, "Above Average", "Below Average")</f>
        <v>Above Average</v>
      </c>
      <c r="G9" t="str">
        <f>IF(G7&gt;25, "Above Average", "Below Average")</f>
        <v>Above Average</v>
      </c>
      <c r="H9" t="str">
        <f>IF(H7&gt;25, "Above Average", "Below Average")</f>
        <v>Above Average</v>
      </c>
      <c r="I9" t="str">
        <f>IF(I7&gt;25, "Above Average", "Below Average")</f>
        <v>Below Average</v>
      </c>
      <c r="J9" t="str">
        <f>IF(J7&gt;25, "Above Average", "Below Average")</f>
        <v>Below Average</v>
      </c>
      <c r="K9" t="str">
        <f>IF(K7&gt;25, "Above Average", "Below Average")</f>
        <v>Below Average</v>
      </c>
      <c r="L9" t="str">
        <f>IF(L7&gt;25, "Above Average", "Below Average")</f>
        <v>Below Average</v>
      </c>
      <c r="M9" t="str">
        <f>IF(M7&gt;25, "Above Average", "Below Average")</f>
        <v>Below Average</v>
      </c>
      <c r="N9" t="str">
        <f>IF(N7&gt;25, "Above Average", "Below Average")</f>
        <v>Above Average</v>
      </c>
      <c r="O9" t="str">
        <f>IF(O7&gt;25, "Above Average", "Below Average")</f>
        <v>Above Average</v>
      </c>
      <c r="P9" t="str">
        <f>IF(P7&gt;25, "Above Average", "Below Average")</f>
        <v>Above Average</v>
      </c>
      <c r="Q9" t="str">
        <f>IF(Q7&gt;25, "Above Average", "Below Average")</f>
        <v>Below Average</v>
      </c>
      <c r="R9" t="str">
        <f>IF(R7&gt;25, "Above Average", "Below Average")</f>
        <v>Below Average</v>
      </c>
      <c r="S9" t="str">
        <f>IF(S7&gt;25, "Above Average", "Below Average")</f>
        <v>Below Average</v>
      </c>
      <c r="T9" t="str">
        <f>IF(T7&gt;25, "Above Average", "Below Average")</f>
        <v>Above Average</v>
      </c>
      <c r="U9" t="str">
        <f>IF(U7&gt;25, "Above Average", "Below Average")</f>
        <v>Below Average</v>
      </c>
      <c r="V9" t="str">
        <f>IF(V7&gt;25, "Above Average", "Below Average")</f>
        <v>Above Average</v>
      </c>
      <c r="W9" t="str">
        <f>IF(W7&gt;25, "Above Average", "Below Average")</f>
        <v>Below Average</v>
      </c>
      <c r="X9" t="str">
        <f>IF(X7&gt;25, "Above Average", "Below Average")</f>
        <v>Above Average</v>
      </c>
      <c r="Y9" t="str">
        <f>IF(Y7&gt;25, "Above Average", "Below Average")</f>
        <v>Above Average</v>
      </c>
      <c r="Z9" t="str">
        <f>IF(Z7&gt;25, "Above Average", "Below Average")</f>
        <v>Below Average</v>
      </c>
      <c r="AA9" t="str">
        <f>IF(AA7&gt;25, "Above Average", "Below Average")</f>
        <v>Above Average</v>
      </c>
      <c r="AB9" t="str">
        <f>IF(AB7&gt;25, "Above Average", "Below Average")</f>
        <v>Above Average</v>
      </c>
      <c r="AC9" t="str">
        <f>IF(AC7&gt;25, "Above Average", "Below Average")</f>
        <v>Below Average</v>
      </c>
      <c r="AD9" t="str">
        <f>IF(AD7&gt;25, "Above Average", "Below Average")</f>
        <v>Below Average</v>
      </c>
      <c r="AE9" t="str">
        <f>IF(AE7&gt;25, "Above Average", "Below Average")</f>
        <v>Above Average</v>
      </c>
      <c r="AF9" t="str">
        <f>IF(AF7&gt;25, "Above Average", "Below Average")</f>
        <v>Below Average</v>
      </c>
      <c r="AG9" t="str">
        <f>IF(AG7&gt;25, "Above Average", "Below Average")</f>
        <v>Above Average</v>
      </c>
      <c r="AH9" t="str">
        <f>IF(AH7&gt;25, "Above Average", "Below Average")</f>
        <v>Above Average</v>
      </c>
      <c r="AI9" t="str">
        <f>IF(AI7&gt;25, "Above Average", "Below Average")</f>
        <v>Above Average</v>
      </c>
      <c r="AJ9" t="str">
        <f>IF(AJ7&gt;25, "Above Average", "Below Average")</f>
        <v>Below Average</v>
      </c>
      <c r="AK9" t="str">
        <f>IF(AK7&gt;25, "Above Average", "Below Average")</f>
        <v>Below Average</v>
      </c>
      <c r="AL9" t="str">
        <f>IF(AL7&gt;25, "Above Average", "Below Average")</f>
        <v>Below Average</v>
      </c>
      <c r="AM9" t="str">
        <f>IF(AM7&gt;25, "Above Average", "Below Average")</f>
        <v>Below Average</v>
      </c>
      <c r="AN9" t="str">
        <f>IF(AN7&gt;25, "Above Average", "Below Average")</f>
        <v>Below Average</v>
      </c>
      <c r="AO9" t="str">
        <f>IF(AO7&gt;25, "Above Average", "Below Average")</f>
        <v>Above Average</v>
      </c>
      <c r="AP9" t="str">
        <f>IF(AP7&gt;25, "Above Average", "Below Average")</f>
        <v>Below Average</v>
      </c>
      <c r="AQ9" t="str">
        <f>IF(AQ7&gt;25, "Above Average", "Below Average")</f>
        <v>Above Average</v>
      </c>
      <c r="AR9" t="str">
        <f>IF(AR7&gt;25, "Above Average", "Below Average")</f>
        <v>Below Average</v>
      </c>
      <c r="AS9" t="str">
        <f>IF(AS7&gt;25, "Above Average", "Below Average")</f>
        <v>Above Average</v>
      </c>
      <c r="AT9" t="str">
        <f>IF(AT7&gt;25, "Above Average", "Below Average")</f>
        <v>Below Average</v>
      </c>
      <c r="AU9" t="str">
        <f>IF(AU7&gt;25, "Above Average", "Below Average")</f>
        <v>Below Average</v>
      </c>
      <c r="AV9" t="str">
        <f>IF(AV7&gt;25, "Above Average", "Below Average")</f>
        <v>Below Average</v>
      </c>
      <c r="AW9" t="str">
        <f>IF(AW7&gt;25, "Above Average", "Below Average")</f>
        <v>Below Average</v>
      </c>
      <c r="AX9" t="str">
        <f>IF(AX7&gt;25, "Above Average", "Below Average")</f>
        <v>Above Average</v>
      </c>
      <c r="AY9" t="str">
        <f>IF(AY7&gt;25, "Above Average", "Below Average")</f>
        <v>Below Average</v>
      </c>
      <c r="AZ9" t="str">
        <f>IF(AZ7&gt;25, "Above Average", "Below Average")</f>
        <v>Below Average</v>
      </c>
      <c r="BA9" t="str">
        <f>IF(BA7&gt;25, "Above Average", "Below Average")</f>
        <v>Above Average</v>
      </c>
      <c r="BB9" t="str">
        <f>IF(BB7&gt;25, "Above Average", "Below Average")</f>
        <v>Below Average</v>
      </c>
      <c r="BC9" t="str">
        <f>IF(BC7&gt;25, "Above Average", "Below Average")</f>
        <v>Below Average</v>
      </c>
      <c r="BD9" t="str">
        <f>IF(BD7&gt;25, "Above Average", "Below Average")</f>
        <v>Above Average</v>
      </c>
      <c r="BE9" t="str">
        <f>IF(BE7&gt;25, "Above Average", "Below Average")</f>
        <v>Above Average</v>
      </c>
      <c r="BF9" t="str">
        <f>IF(BF7&gt;25, "Above Average", "Below Average")</f>
        <v>Below Average</v>
      </c>
      <c r="BG9" t="str">
        <f>IF(BG7&gt;25, "Above Average", "Below Average")</f>
        <v>Below Average</v>
      </c>
      <c r="BH9" t="str">
        <f>IF(BH7&gt;25, "Above Average", "Below Average")</f>
        <v>Below Average</v>
      </c>
      <c r="BI9" t="str">
        <f>IF(BI7&gt;25, "Above Average", "Below Average")</f>
        <v>Above Average</v>
      </c>
      <c r="BJ9" t="str">
        <f>IF(BJ7&gt;25, "Above Average", "Below Average")</f>
        <v>Above Average</v>
      </c>
      <c r="BK9" t="str">
        <f>IF(BK7&gt;25, "Above Average", "Below Average")</f>
        <v>Below Average</v>
      </c>
      <c r="BL9" t="str">
        <f>IF(BL7&gt;25, "Above Average", "Below Average")</f>
        <v>Below Average</v>
      </c>
      <c r="BM9" t="str">
        <f>IF(BM7&gt;25, "Above Average", "Below Average")</f>
        <v>Above Average</v>
      </c>
      <c r="BN9" t="str">
        <f>IF(BN7&gt;25, "Above Average", "Below Average")</f>
        <v>Above Average</v>
      </c>
      <c r="BO9" t="str">
        <f>IF(BO7&gt;25, "Above Average", "Below Average")</f>
        <v>Below Average</v>
      </c>
      <c r="BP9" t="str">
        <f>IF(BP7&gt;25, "Above Average", "Below Average")</f>
        <v>Below Average</v>
      </c>
      <c r="BQ9" t="str">
        <f>IF(BQ7&gt;25, "Above Average", "Below Average")</f>
        <v>Above Average</v>
      </c>
      <c r="BR9" t="str">
        <f>IF(BR7&gt;25, "Above Average", "Below Average")</f>
        <v>Above Average</v>
      </c>
      <c r="BS9" t="str">
        <f>IF(BS7&gt;25, "Above Average", "Below Average")</f>
        <v>Above Average</v>
      </c>
      <c r="BT9" t="str">
        <f>IF(BT7&gt;25, "Above Average", "Below Average")</f>
        <v>Above Average</v>
      </c>
      <c r="BU9" t="str">
        <f>IF(BU7&gt;25, "Above Average", "Below Average")</f>
        <v>Above Average</v>
      </c>
      <c r="BV9" t="str">
        <f>IF(BV7&gt;25, "Above Average", "Below Average")</f>
        <v>Below Average</v>
      </c>
      <c r="BW9" t="str">
        <f>IF(BW7&gt;25, "Above Average", "Below Average")</f>
        <v>Below Average</v>
      </c>
      <c r="BX9" t="str">
        <f>IF(BX7&gt;25, "Above Average", "Below Average")</f>
        <v>Below Average</v>
      </c>
      <c r="BY9" t="str">
        <f>IF(BY7&gt;25, "Above Average", "Below Average")</f>
        <v>Above Average</v>
      </c>
      <c r="BZ9" t="str">
        <f>IF(BZ7&gt;25, "Above Average", "Below Average")</f>
        <v>Above Average</v>
      </c>
      <c r="CA9" t="str">
        <f>IF(CA7&gt;25, "Above Average", "Below Average")</f>
        <v>Below Average</v>
      </c>
      <c r="CB9" t="str">
        <f>IF(CB7&gt;25, "Above Average", "Below Average")</f>
        <v>Below Average</v>
      </c>
      <c r="CC9" t="str">
        <f>IF(CC7&gt;25, "Above Average", "Below Average")</f>
        <v>Below Average</v>
      </c>
      <c r="CD9" t="str">
        <f>IF(CD7&gt;25, "Above Average", "Below Average")</f>
        <v>Above Average</v>
      </c>
      <c r="CE9" t="str">
        <f>IF(CE7&gt;25, "Above Average", "Below Average")</f>
        <v>Above Average</v>
      </c>
      <c r="CF9" t="str">
        <f>IF(CF7&gt;25, "Above Average", "Below Average")</f>
        <v>Below Average</v>
      </c>
      <c r="CG9" t="str">
        <f>IF(CG7&gt;25, "Above Average", "Below Average")</f>
        <v>Below Average</v>
      </c>
      <c r="CH9" t="str">
        <f>IF(CH7&gt;25, "Above Average", "Below Average")</f>
        <v>Below Average</v>
      </c>
      <c r="CI9" t="str">
        <f>IF(CI7&gt;25, "Above Average", "Below Average")</f>
        <v>Below Average</v>
      </c>
      <c r="CJ9" t="str">
        <f>IF(CJ7&gt;25, "Above Average", "Below Average")</f>
        <v>Below Average</v>
      </c>
      <c r="CK9" t="str">
        <f>IF(CK7&gt;25, "Above Average", "Below Average")</f>
        <v>Below Average</v>
      </c>
      <c r="CL9" t="str">
        <f>IF(CL7&gt;25, "Above Average", "Below Average")</f>
        <v>Below Average</v>
      </c>
      <c r="CM9" t="str">
        <f>IF(CM7&gt;25, "Above Average", "Below Average")</f>
        <v>Above Average</v>
      </c>
      <c r="CN9" t="str">
        <f>IF(CN7&gt;25, "Above Average", "Below Average")</f>
        <v>Below Average</v>
      </c>
      <c r="CO9" t="str">
        <f>IF(CO7&gt;25, "Above Average", "Below Average")</f>
        <v>Below Average</v>
      </c>
      <c r="CP9" t="str">
        <f>IF(CP7&gt;25, "Above Average", "Below Average")</f>
        <v>Above Average</v>
      </c>
      <c r="CQ9" t="str">
        <f>IF(CQ7&gt;25, "Above Average", "Below Average")</f>
        <v>Below Average</v>
      </c>
      <c r="CR9" t="str">
        <f>IF(CR7&gt;25, "Above Average", "Below Average")</f>
        <v>Below Average</v>
      </c>
      <c r="CS9" t="str">
        <f>IF(CS7&gt;25, "Above Average", "Below Average")</f>
        <v>Above Average</v>
      </c>
      <c r="CT9" t="str">
        <f>IF(CT7&gt;25, "Above Average", "Below Average")</f>
        <v>Below Average</v>
      </c>
      <c r="CU9" t="str">
        <f>IF(CU7&gt;25, "Above Average", "Below Average")</f>
        <v>Above Average</v>
      </c>
      <c r="CV9" t="str">
        <f>IF(CV7&gt;25, "Above Average", "Below Average")</f>
        <v>Above Average</v>
      </c>
      <c r="CW9" t="str">
        <f>IF(CW7&gt;25, "Above Average", "Below Average")</f>
        <v>Above Average</v>
      </c>
      <c r="CX9" t="str">
        <f>IF(CX7&gt;25, "Above Average", "Below Average")</f>
        <v>Above Average</v>
      </c>
      <c r="CY9" t="str">
        <f>IF(CY7&gt;25, "Above Average", "Below Average")</f>
        <v>Above Average</v>
      </c>
      <c r="CZ9" t="str">
        <f>IF(CZ7&gt;25, "Above Average", "Below Average")</f>
        <v>Below Average</v>
      </c>
      <c r="DA9" t="str">
        <f>IF(DA7&gt;25, "Above Average", "Below Average")</f>
        <v>Above Average</v>
      </c>
      <c r="DB9" t="str">
        <f>IF(DB7&gt;25, "Above Average", "Below Average")</f>
        <v>Below Average</v>
      </c>
      <c r="DC9" t="str">
        <f>IF(DC7&gt;25, "Above Average", "Below Average")</f>
        <v>Below Average</v>
      </c>
      <c r="DD9" t="str">
        <f>IF(DD7&gt;25, "Above Average", "Below Average")</f>
        <v>Above Average</v>
      </c>
      <c r="DE9" t="str">
        <f>IF(DE7&gt;25, "Above Average", "Below Average")</f>
        <v>Below Average</v>
      </c>
      <c r="DF9" t="str">
        <f>IF(DF7&gt;25, "Above Average", "Below Average")</f>
        <v>Above Average</v>
      </c>
      <c r="DG9" t="str">
        <f>IF(DG7&gt;25, "Above Average", "Below Average")</f>
        <v>Below Average</v>
      </c>
      <c r="DH9" t="str">
        <f>IF(DH7&gt;25, "Above Average", "Below Average")</f>
        <v>Below Average</v>
      </c>
      <c r="DI9" t="str">
        <f>IF(DI7&gt;25, "Above Average", "Below Average")</f>
        <v>Below Average</v>
      </c>
      <c r="DJ9" t="str">
        <f>IF(DJ7&gt;25, "Above Average", "Below Average")</f>
        <v>Above Average</v>
      </c>
      <c r="DK9" t="str">
        <f>IF(DK7&gt;25, "Above Average", "Below Average")</f>
        <v>Above Average</v>
      </c>
      <c r="DL9" t="str">
        <f>IF(DL7&gt;25, "Above Average", "Below Average")</f>
        <v>Above Average</v>
      </c>
      <c r="DM9" t="str">
        <f>IF(DM7&gt;25, "Above Average", "Below Average")</f>
        <v>Above Average</v>
      </c>
      <c r="DN9" t="str">
        <f>IF(DN7&gt;25, "Above Average", "Below Average")</f>
        <v>Below Average</v>
      </c>
      <c r="DO9" t="str">
        <f>IF(DO7&gt;25, "Above Average", "Below Average")</f>
        <v>Above Average</v>
      </c>
      <c r="DP9" t="str">
        <f>IF(DP7&gt;25, "Above Average", "Below Average")</f>
        <v>Below Average</v>
      </c>
      <c r="DQ9" t="str">
        <f>IF(DQ7&gt;25, "Above Average", "Below Average")</f>
        <v>Below Average</v>
      </c>
      <c r="DR9" t="str">
        <f>IF(DR7&gt;25, "Above Average", "Below Average")</f>
        <v>Below Average</v>
      </c>
      <c r="DS9" t="str">
        <f>IF(DS7&gt;25, "Above Average", "Below Average")</f>
        <v>Below Average</v>
      </c>
      <c r="DT9" t="str">
        <f>IF(DT7&gt;25, "Above Average", "Below Average")</f>
        <v>Below Average</v>
      </c>
      <c r="DU9" t="str">
        <f>IF(DU7&gt;25, "Above Average", "Below Average")</f>
        <v>Above Average</v>
      </c>
      <c r="DV9" t="str">
        <f>IF(DV7&gt;25, "Above Average", "Below Average")</f>
        <v>Above Average</v>
      </c>
      <c r="DW9" t="str">
        <f>IF(DW7&gt;25, "Above Average", "Below Average")</f>
        <v>Below Average</v>
      </c>
      <c r="DX9" t="str">
        <f>IF(DX7&gt;25, "Above Average", "Below Average")</f>
        <v>Above Average</v>
      </c>
      <c r="DY9" t="str">
        <f>IF(DY7&gt;25, "Above Average", "Below Average")</f>
        <v>Above Average</v>
      </c>
      <c r="DZ9" t="str">
        <f>IF(DZ7&gt;25, "Above Average", "Below Average")</f>
        <v>Above Average</v>
      </c>
      <c r="EA9" t="str">
        <f>IF(EA7&gt;25, "Above Average", "Below Average")</f>
        <v>Above Average</v>
      </c>
      <c r="EB9" t="str">
        <f>IF(EB7&gt;25, "Above Average", "Below Average")</f>
        <v>Below Average</v>
      </c>
      <c r="EC9" t="str">
        <f>IF(EC7&gt;25, "Above Average", "Below Average")</f>
        <v>Below Average</v>
      </c>
      <c r="ED9" t="str">
        <f>IF(ED7&gt;25, "Above Average", "Below Average")</f>
        <v>Above Average</v>
      </c>
      <c r="EE9" t="str">
        <f>IF(EE7&gt;25, "Above Average", "Below Average")</f>
        <v>Below Average</v>
      </c>
      <c r="EF9" t="str">
        <f>IF(EF7&gt;25, "Above Average", "Below Average")</f>
        <v>Above Average</v>
      </c>
      <c r="EG9" t="str">
        <f>IF(EG7&gt;25, "Above Average", "Below Average")</f>
        <v>Above Average</v>
      </c>
      <c r="EH9" t="str">
        <f>IF(EH7&gt;25, "Above Average", "Below Average")</f>
        <v>Above Average</v>
      </c>
      <c r="EI9" t="str">
        <f>IF(EI7&gt;25, "Above Average", "Below Average")</f>
        <v>Above Average</v>
      </c>
      <c r="EJ9" t="str">
        <f>IF(EJ7&gt;25, "Above Average", "Below Average")</f>
        <v>Below Average</v>
      </c>
      <c r="EK9" t="str">
        <f>IF(EK7&gt;25, "Above Average", "Below Average")</f>
        <v>Below Average</v>
      </c>
      <c r="EL9" t="str">
        <f>IF(EL7&gt;25, "Above Average", "Below Average")</f>
        <v>Below Average</v>
      </c>
      <c r="EM9" t="str">
        <f>IF(EM7&gt;25, "Above Average", "Below Average")</f>
        <v>Below Average</v>
      </c>
      <c r="EN9" t="str">
        <f>IF(EN7&gt;25, "Above Average", "Below Average")</f>
        <v>Below Average</v>
      </c>
      <c r="EO9" t="str">
        <f>IF(EO7&gt;25, "Above Average", "Below Average")</f>
        <v>Above Average</v>
      </c>
      <c r="EP9" t="str">
        <f>IF(EP7&gt;25, "Above Average", "Below Average")</f>
        <v>Above Average</v>
      </c>
      <c r="EQ9" t="str">
        <f>IF(EQ7&gt;25, "Above Average", "Below Average")</f>
        <v>Below Average</v>
      </c>
      <c r="ER9" t="str">
        <f>IF(ER7&gt;25, "Above Average", "Below Average")</f>
        <v>Below Average</v>
      </c>
      <c r="ES9" t="str">
        <f>IF(ES7&gt;25, "Above Average", "Below Average")</f>
        <v>Below Average</v>
      </c>
      <c r="ET9" t="str">
        <f>IF(ET7&gt;25, "Above Average", "Below Average")</f>
        <v>Below Average</v>
      </c>
      <c r="EU9" t="str">
        <f>IF(EU7&gt;25, "Above Average", "Below Average")</f>
        <v>Above Average</v>
      </c>
      <c r="EV9" t="str">
        <f>IF(EV7&gt;25, "Above Average", "Below Average")</f>
        <v>Above Average</v>
      </c>
      <c r="EW9" t="str">
        <f>IF(EW7&gt;25, "Above Average", "Below Average")</f>
        <v>Above Average</v>
      </c>
      <c r="EX9" t="str">
        <f>IF(EX7&gt;25, "Above Average", "Below Average")</f>
        <v>Above Average</v>
      </c>
      <c r="EY9" t="str">
        <f>IF(EY7&gt;25, "Above Average", "Below Average")</f>
        <v>Below Average</v>
      </c>
      <c r="EZ9" t="str">
        <f>IF(EZ7&gt;25, "Above Average", "Below Average")</f>
        <v>Above Average</v>
      </c>
      <c r="FA9" t="str">
        <f>IF(FA7&gt;25, "Above Average", "Below Average")</f>
        <v>Above Average</v>
      </c>
      <c r="FB9" t="str">
        <f>IF(FB7&gt;25, "Above Average", "Below Average")</f>
        <v>Below Average</v>
      </c>
      <c r="FC9" t="str">
        <f>IF(FC7&gt;25, "Above Average", "Below Average")</f>
        <v>Above Average</v>
      </c>
      <c r="FD9" t="str">
        <f>IF(FD7&gt;25, "Above Average", "Below Average")</f>
        <v>Above Average</v>
      </c>
      <c r="FE9" t="str">
        <f>IF(FE7&gt;25, "Above Average", "Below Average")</f>
        <v>Above Average</v>
      </c>
      <c r="FF9" t="str">
        <f>IF(FF7&gt;25, "Above Average", "Below Average")</f>
        <v>Above Average</v>
      </c>
      <c r="FG9" t="str">
        <f>IF(FG7&gt;25, "Above Average", "Below Average")</f>
        <v>Above Average</v>
      </c>
      <c r="FH9" t="str">
        <f>IF(FH7&gt;25, "Above Average", "Below Average")</f>
        <v>Above Average</v>
      </c>
      <c r="FI9" t="str">
        <f>IF(FI7&gt;25, "Above Average", "Below Average")</f>
        <v>Above Average</v>
      </c>
      <c r="FJ9" t="str">
        <f>IF(FJ7&gt;25, "Above Average", "Below Average")</f>
        <v>Above Average</v>
      </c>
      <c r="FK9" t="str">
        <f>IF(FK7&gt;25, "Above Average", "Below Average")</f>
        <v>Above Average</v>
      </c>
      <c r="FL9" t="str">
        <f>IF(FL7&gt;25, "Above Average", "Below Average")</f>
        <v>Above Average</v>
      </c>
      <c r="FM9" t="str">
        <f>IF(FM7&gt;25, "Above Average", "Below Average")</f>
        <v>Below Average</v>
      </c>
      <c r="FN9" t="str">
        <f>IF(FN7&gt;25, "Above Average", "Below Average")</f>
        <v>Above Average</v>
      </c>
      <c r="FO9" t="str">
        <f>IF(FO7&gt;25, "Above Average", "Below Average")</f>
        <v>Above Average</v>
      </c>
      <c r="FP9" t="str">
        <f>IF(FP7&gt;25, "Above Average", "Below Average")</f>
        <v>Above Average</v>
      </c>
      <c r="FQ9" t="str">
        <f>IF(FQ7&gt;25, "Above Average", "Below Average")</f>
        <v>Below Average</v>
      </c>
      <c r="FR9" t="str">
        <f>IF(FR7&gt;25, "Above Average", "Below Average")</f>
        <v>Above Average</v>
      </c>
      <c r="FS9" t="str">
        <f>IF(FS7&gt;25, "Above Average", "Below Average")</f>
        <v>Below Average</v>
      </c>
      <c r="FT9" t="str">
        <f>IF(FT7&gt;25, "Above Average", "Below Average")</f>
        <v>Below Average</v>
      </c>
      <c r="FU9" t="str">
        <f>IF(FU7&gt;25, "Above Average", "Below Average")</f>
        <v>Below Average</v>
      </c>
      <c r="FV9" t="str">
        <f>IF(FV7&gt;25, "Above Average", "Below Average")</f>
        <v>Above Average</v>
      </c>
      <c r="FW9" t="str">
        <f>IF(FW7&gt;25, "Above Average", "Below Average")</f>
        <v>Below Average</v>
      </c>
      <c r="FX9" t="str">
        <f>IF(FX7&gt;25, "Above Average", "Below Average")</f>
        <v>Below Average</v>
      </c>
      <c r="FY9" t="str">
        <f>IF(FY7&gt;25, "Above Average", "Below Average")</f>
        <v>Above Average</v>
      </c>
      <c r="FZ9" t="str">
        <f>IF(FZ7&gt;25, "Above Average", "Below Average")</f>
        <v>Below Average</v>
      </c>
      <c r="GA9" t="str">
        <f>IF(GA7&gt;25, "Above Average", "Below Average")</f>
        <v>Above Average</v>
      </c>
      <c r="GB9" t="str">
        <f>IF(GB7&gt;25, "Above Average", "Below Average")</f>
        <v>Above Average</v>
      </c>
      <c r="GC9" t="str">
        <f>IF(GC7&gt;25, "Above Average", "Below Average")</f>
        <v>Below Average</v>
      </c>
      <c r="GD9" t="str">
        <f>IF(GD7&gt;25, "Above Average", "Below Average")</f>
        <v>Below Average</v>
      </c>
      <c r="GE9" t="str">
        <f>IF(GE7&gt;25, "Above Average", "Below Average")</f>
        <v>Below Average</v>
      </c>
      <c r="GF9" t="str">
        <f>IF(GF7&gt;25, "Above Average", "Below Average")</f>
        <v>Below Average</v>
      </c>
      <c r="GG9" t="str">
        <f>IF(GG7&gt;25, "Above Average", "Below Average")</f>
        <v>Above Average</v>
      </c>
      <c r="GH9" t="str">
        <f>IF(GH7&gt;25, "Above Average", "Below Average")</f>
        <v>Above Average</v>
      </c>
      <c r="GI9" t="str">
        <f>IF(GI7&gt;25, "Above Average", "Below Average")</f>
        <v>Above Average</v>
      </c>
      <c r="GJ9" t="str">
        <f>IF(GJ7&gt;25, "Above Average", "Below Average")</f>
        <v>Below Average</v>
      </c>
      <c r="GK9" t="str">
        <f>IF(GK7&gt;25, "Above Average", "Below Average")</f>
        <v>Above Average</v>
      </c>
      <c r="GL9" t="str">
        <f>IF(GL7&gt;25, "Above Average", "Below Average")</f>
        <v>Above Average</v>
      </c>
      <c r="GM9" t="str">
        <f>IF(GM7&gt;25, "Above Average", "Below Average")</f>
        <v>Below Average</v>
      </c>
      <c r="GN9" t="str">
        <f>IF(GN7&gt;25, "Above Average", "Below Average")</f>
        <v>Below Average</v>
      </c>
      <c r="GO9" t="str">
        <f>IF(GO7&gt;25, "Above Average", "Below Average")</f>
        <v>Below Average</v>
      </c>
      <c r="GP9" t="str">
        <f>IF(GP7&gt;25, "Above Average", "Below Average")</f>
        <v>Above Average</v>
      </c>
      <c r="GQ9" t="str">
        <f>IF(GQ7&gt;25, "Above Average", "Below Average")</f>
        <v>Below Average</v>
      </c>
      <c r="GR9" t="str">
        <f>IF(GR7&gt;25, "Above Average", "Below Average")</f>
        <v>Above Average</v>
      </c>
      <c r="GS9" t="str">
        <f>IF(GS7&gt;25, "Above Average", "Below Average")</f>
        <v>Above Average</v>
      </c>
      <c r="GT9" t="str">
        <f>IF(GT7&gt;25, "Above Average", "Below Average")</f>
        <v>Above Average</v>
      </c>
      <c r="GU9" t="str">
        <f>IF(GU7&gt;25, "Above Average", "Below Average")</f>
        <v>Below Average</v>
      </c>
      <c r="GV9" t="str">
        <f>IF(GV7&gt;25, "Above Average", "Below Average")</f>
        <v>Above Average</v>
      </c>
      <c r="GW9" t="str">
        <f>IF(GW7&gt;25, "Above Average", "Below Average")</f>
        <v>Above Average</v>
      </c>
      <c r="GX9" t="str">
        <f>IF(GX7&gt;25, "Above Average", "Below Average")</f>
        <v>Below Average</v>
      </c>
      <c r="GY9" t="str">
        <f>IF(GY7&gt;25, "Above Average", "Below Average")</f>
        <v>Above Average</v>
      </c>
      <c r="GZ9" t="str">
        <f>IF(GZ7&gt;25, "Above Average", "Below Average")</f>
        <v>Below Average</v>
      </c>
      <c r="HA9" t="str">
        <f>IF(HA7&gt;25, "Above Average", "Below Average")</f>
        <v>Below Average</v>
      </c>
      <c r="HB9" t="str">
        <f>IF(HB7&gt;25, "Above Average", "Below Average")</f>
        <v>Below Average</v>
      </c>
      <c r="HC9" t="str">
        <f>IF(HC7&gt;25, "Above Average", "Below Average")</f>
        <v>Below Average</v>
      </c>
      <c r="HD9" t="str">
        <f>IF(HD7&gt;25, "Above Average", "Below Average")</f>
        <v>Below Average</v>
      </c>
      <c r="HE9" t="str">
        <f>IF(HE7&gt;25, "Above Average", "Below Average")</f>
        <v>Above Average</v>
      </c>
      <c r="HF9" t="str">
        <f>IF(HF7&gt;25, "Above Average", "Below Average")</f>
        <v>Above Average</v>
      </c>
      <c r="HG9" t="str">
        <f>IF(HG7&gt;25, "Above Average", "Below Average")</f>
        <v>Below Average</v>
      </c>
      <c r="HH9" t="str">
        <f>IF(HH7&gt;25, "Above Average", "Below Average")</f>
        <v>Above Average</v>
      </c>
      <c r="HI9" t="str">
        <f>IF(HI7&gt;25, "Above Average", "Below Average")</f>
        <v>Below Average</v>
      </c>
      <c r="HJ9" t="str">
        <f>IF(HJ7&gt;25, "Above Average", "Below Average")</f>
        <v>Below Average</v>
      </c>
      <c r="HK9" t="str">
        <f>IF(HK7&gt;25, "Above Average", "Below Average")</f>
        <v>Above Average</v>
      </c>
      <c r="HL9" t="str">
        <f>IF(HL7&gt;25, "Above Average", "Below Average")</f>
        <v>Above Average</v>
      </c>
      <c r="HM9" t="str">
        <f>IF(HM7&gt;25, "Above Average", "Below Average")</f>
        <v>Above Average</v>
      </c>
      <c r="HN9" t="str">
        <f>IF(HN7&gt;25, "Above Average", "Below Average")</f>
        <v>Below Average</v>
      </c>
      <c r="HO9" t="str">
        <f>IF(HO7&gt;25, "Above Average", "Below Average")</f>
        <v>Below Average</v>
      </c>
      <c r="HP9" t="str">
        <f>IF(HP7&gt;25, "Above Average", "Below Average")</f>
        <v>Below Average</v>
      </c>
      <c r="HQ9" t="str">
        <f>IF(HQ7&gt;25, "Above Average", "Below Average")</f>
        <v>Above Average</v>
      </c>
      <c r="HR9" t="str">
        <f>IF(HR7&gt;25, "Above Average", "Below Average")</f>
        <v>Above Average</v>
      </c>
      <c r="HS9" t="str">
        <f>IF(HS7&gt;25, "Above Average", "Below Average")</f>
        <v>Above Average</v>
      </c>
      <c r="HT9" t="str">
        <f>IF(HT7&gt;25, "Above Average", "Below Average")</f>
        <v>Below Average</v>
      </c>
      <c r="HU9" t="str">
        <f>IF(HU7&gt;25, "Above Average", "Below Average")</f>
        <v>Above Average</v>
      </c>
      <c r="HV9" t="str">
        <f>IF(HV7&gt;25, "Above Average", "Below Average")</f>
        <v>Above Average</v>
      </c>
      <c r="HW9" t="str">
        <f>IF(HW7&gt;25, "Above Average", "Below Average")</f>
        <v>Below Average</v>
      </c>
      <c r="HX9" t="str">
        <f>IF(HX7&gt;25, "Above Average", "Below Average")</f>
        <v>Above Average</v>
      </c>
      <c r="HY9" t="str">
        <f>IF(HY7&gt;25, "Above Average", "Below Average")</f>
        <v>Below Average</v>
      </c>
      <c r="HZ9" t="str">
        <f>IF(HZ7&gt;25, "Above Average", "Below Average")</f>
        <v>Above Average</v>
      </c>
      <c r="IA9" t="str">
        <f>IF(IA7&gt;25, "Above Average", "Below Average")</f>
        <v>Below Average</v>
      </c>
      <c r="IB9" t="str">
        <f>IF(IB7&gt;25, "Above Average", "Below Average")</f>
        <v>Below Average</v>
      </c>
      <c r="IC9" t="str">
        <f>IF(IC7&gt;25, "Above Average", "Below Average")</f>
        <v>Below Average</v>
      </c>
      <c r="ID9" t="str">
        <f>IF(ID7&gt;25, "Above Average", "Below Average")</f>
        <v>Below Average</v>
      </c>
      <c r="IE9" t="str">
        <f>IF(IE7&gt;25, "Above Average", "Below Average")</f>
        <v>Above Average</v>
      </c>
      <c r="IF9" t="str">
        <f>IF(IF7&gt;25, "Above Average", "Below Average")</f>
        <v>Below Average</v>
      </c>
      <c r="IG9" t="str">
        <f>IF(IG7&gt;25, "Above Average", "Below Average")</f>
        <v>Above Average</v>
      </c>
      <c r="IH9" t="str">
        <f>IF(IH7&gt;25, "Above Average", "Below Average")</f>
        <v>Above Average</v>
      </c>
      <c r="II9" t="str">
        <f>IF(II7&gt;25, "Above Average", "Below Average")</f>
        <v>Above Average</v>
      </c>
      <c r="IJ9" t="str">
        <f>IF(IJ7&gt;25, "Above Average", "Below Average")</f>
        <v>Above Average</v>
      </c>
      <c r="IK9" t="str">
        <f>IF(IK7&gt;25, "Above Average", "Below Average")</f>
        <v>Above Average</v>
      </c>
      <c r="IL9" t="str">
        <f>IF(IL7&gt;25, "Above Average", "Below Average")</f>
        <v>Above Average</v>
      </c>
      <c r="IM9" t="str">
        <f>IF(IM7&gt;25, "Above Average", "Below Average")</f>
        <v>Above Average</v>
      </c>
      <c r="IN9" t="str">
        <f>IF(IN7&gt;25, "Above Average", "Below Average")</f>
        <v>Above Average</v>
      </c>
      <c r="IO9" t="str">
        <f>IF(IO7&gt;25, "Above Average", "Below Average")</f>
        <v>Below Average</v>
      </c>
      <c r="IP9" t="str">
        <f>IF(IP7&gt;25, "Above Average", "Below Average")</f>
        <v>Below Average</v>
      </c>
      <c r="IQ9" t="str">
        <f>IF(IQ7&gt;25, "Above Average", "Below Average")</f>
        <v>Above Average</v>
      </c>
      <c r="IR9" t="str">
        <f>IF(IR7&gt;25, "Above Average", "Below Average")</f>
        <v>Below Average</v>
      </c>
      <c r="IS9" t="str">
        <f>IF(IS7&gt;25, "Above Average", "Below Average")</f>
        <v>Above Average</v>
      </c>
      <c r="IT9" t="str">
        <f>IF(IT7&gt;25, "Above Average", "Below Average")</f>
        <v>Below Average</v>
      </c>
      <c r="IU9" t="str">
        <f>IF(IU7&gt;25, "Above Average", "Below Average")</f>
        <v>Above Average</v>
      </c>
      <c r="IV9" t="str">
        <f>IF(IV7&gt;25, "Above Average", "Below Average")</f>
        <v>Below Average</v>
      </c>
      <c r="IW9" t="str">
        <f>IF(IW7&gt;25, "Above Average", "Below Average")</f>
        <v>Above Average</v>
      </c>
      <c r="IX9" t="str">
        <f>IF(IX7&gt;25, "Above Average", "Below Average")</f>
        <v>Below Average</v>
      </c>
      <c r="IY9" t="str">
        <f>IF(IY7&gt;25, "Above Average", "Below Average")</f>
        <v>Above Average</v>
      </c>
      <c r="IZ9" t="str">
        <f>IF(IZ7&gt;25, "Above Average", "Below Average")</f>
        <v>Above Average</v>
      </c>
      <c r="JA9" t="str">
        <f>IF(JA7&gt;25, "Above Average", "Below Average")</f>
        <v>Below Average</v>
      </c>
      <c r="JB9" t="str">
        <f>IF(JB7&gt;25, "Above Average", "Below Average")</f>
        <v>Above Average</v>
      </c>
      <c r="JC9" t="str">
        <f>IF(JC7&gt;25, "Above Average", "Below Average")</f>
        <v>Above Average</v>
      </c>
      <c r="JD9" t="str">
        <f>IF(JD7&gt;25, "Above Average", "Below Average")</f>
        <v>Above Average</v>
      </c>
      <c r="JE9" t="str">
        <f>IF(JE7&gt;25, "Above Average", "Below Average")</f>
        <v>Above Average</v>
      </c>
      <c r="JF9" t="str">
        <f>IF(JF7&gt;25, "Above Average", "Below Average")</f>
        <v>Above Average</v>
      </c>
      <c r="JG9" t="str">
        <f>IF(JG7&gt;25, "Above Average", "Below Average")</f>
        <v>Above Average</v>
      </c>
      <c r="JH9" t="str">
        <f>IF(JH7&gt;25, "Above Average", "Below Average")</f>
        <v>Below Average</v>
      </c>
      <c r="JI9" t="str">
        <f>IF(JI7&gt;25, "Above Average", "Below Average")</f>
        <v>Below Average</v>
      </c>
      <c r="JJ9" t="str">
        <f>IF(JJ7&gt;25, "Above Average", "Below Average")</f>
        <v>Below Average</v>
      </c>
      <c r="JK9" t="str">
        <f>IF(JK7&gt;25, "Above Average", "Below Average")</f>
        <v>Above Average</v>
      </c>
      <c r="JL9" t="str">
        <f>IF(JL7&gt;25, "Above Average", "Below Average")</f>
        <v>Below Average</v>
      </c>
      <c r="JM9" t="str">
        <f>IF(JM7&gt;25, "Above Average", "Below Average")</f>
        <v>Above Average</v>
      </c>
      <c r="JN9" t="str">
        <f>IF(JN7&gt;25, "Above Average", "Below Average")</f>
        <v>Above Average</v>
      </c>
      <c r="JO9" t="str">
        <f>IF(JO7&gt;25, "Above Average", "Below Average")</f>
        <v>Above Average</v>
      </c>
      <c r="JP9" t="str">
        <f>IF(JP7&gt;25, "Above Average", "Below Average")</f>
        <v>Above Average</v>
      </c>
      <c r="JQ9" t="str">
        <f>IF(JQ7&gt;25, "Above Average", "Below Average")</f>
        <v>Above Average</v>
      </c>
      <c r="JR9" t="str">
        <f>IF(JR7&gt;25, "Above Average", "Below Average")</f>
        <v>Below Average</v>
      </c>
      <c r="JS9" t="str">
        <f>IF(JS7&gt;25, "Above Average", "Below Average")</f>
        <v>Above Average</v>
      </c>
      <c r="JT9" t="str">
        <f>IF(JT7&gt;25, "Above Average", "Below Average")</f>
        <v>Above Average</v>
      </c>
      <c r="JU9" t="str">
        <f>IF(JU7&gt;25, "Above Average", "Below Average")</f>
        <v>Below Average</v>
      </c>
      <c r="JV9" t="str">
        <f>IF(JV7&gt;25, "Above Average", "Below Average")</f>
        <v>Above Average</v>
      </c>
      <c r="JW9" t="str">
        <f>IF(JW7&gt;25, "Above Average", "Below Average")</f>
        <v>Below Average</v>
      </c>
      <c r="JX9" t="str">
        <f>IF(JX7&gt;25, "Above Average", "Below Average")</f>
        <v>Above Average</v>
      </c>
      <c r="JY9" t="str">
        <f>IF(JY7&gt;25, "Above Average", "Below Average")</f>
        <v>Below Average</v>
      </c>
      <c r="JZ9" t="str">
        <f>IF(JZ7&gt;25, "Above Average", "Below Average")</f>
        <v>Above Average</v>
      </c>
      <c r="KA9" t="str">
        <f>IF(KA7&gt;25, "Above Average", "Below Average")</f>
        <v>Below Average</v>
      </c>
      <c r="KB9" t="str">
        <f>IF(KB7&gt;25, "Above Average", "Below Average")</f>
        <v>Above Average</v>
      </c>
      <c r="KC9" t="str">
        <f>IF(KC7&gt;25, "Above Average", "Below Average")</f>
        <v>Above Average</v>
      </c>
      <c r="KD9" t="str">
        <f>IF(KD7&gt;25, "Above Average", "Below Average")</f>
        <v>Above Average</v>
      </c>
      <c r="KE9" t="str">
        <f>IF(KE7&gt;25, "Above Average", "Below Average")</f>
        <v>Above Average</v>
      </c>
      <c r="KF9" t="str">
        <f>IF(KF7&gt;25, "Above Average", "Below Average")</f>
        <v>Above Average</v>
      </c>
      <c r="KG9" t="str">
        <f>IF(KG7&gt;25, "Above Average", "Below Average")</f>
        <v>Above Average</v>
      </c>
      <c r="KH9" t="str">
        <f>IF(KH7&gt;25, "Above Average", "Below Average")</f>
        <v>Above Average</v>
      </c>
      <c r="KI9" t="str">
        <f>IF(KI7&gt;25, "Above Average", "Below Average")</f>
        <v>Above Average</v>
      </c>
      <c r="KJ9" t="str">
        <f>IF(KJ7&gt;25, "Above Average", "Below Average")</f>
        <v>Above Average</v>
      </c>
      <c r="KK9" t="str">
        <f>IF(KK7&gt;25, "Above Average", "Below Average")</f>
        <v>Below Average</v>
      </c>
      <c r="KL9" t="str">
        <f>IF(KL7&gt;25, "Above Average", "Below Average")</f>
        <v>Below Average</v>
      </c>
      <c r="KM9" t="str">
        <f>IF(KM7&gt;25, "Above Average", "Below Average")</f>
        <v>Below Average</v>
      </c>
      <c r="KN9" t="str">
        <f>IF(KN7&gt;25, "Above Average", "Below Average")</f>
        <v>Above Average</v>
      </c>
      <c r="KO9" t="str">
        <f>IF(KO7&gt;25, "Above Average", "Below Average")</f>
        <v>Below Average</v>
      </c>
      <c r="KP9" t="str">
        <f>IF(KP7&gt;25, "Above Average", "Below Average")</f>
        <v>Below Average</v>
      </c>
      <c r="KQ9" t="str">
        <f>IF(KQ7&gt;25, "Above Average", "Below Average")</f>
        <v>Below Average</v>
      </c>
      <c r="KR9" t="str">
        <f>IF(KR7&gt;25, "Above Average", "Below Average")</f>
        <v>Above Average</v>
      </c>
      <c r="KS9" t="str">
        <f>IF(KS7&gt;25, "Above Average", "Below Average")</f>
        <v>Below Average</v>
      </c>
      <c r="KT9" t="str">
        <f>IF(KT7&gt;25, "Above Average", "Below Average")</f>
        <v>Above Average</v>
      </c>
      <c r="KU9" t="str">
        <f>IF(KU7&gt;25, "Above Average", "Below Average")</f>
        <v>Above Average</v>
      </c>
      <c r="KV9" t="str">
        <f>IF(KV7&gt;25, "Above Average", "Below Average")</f>
        <v>Above Average</v>
      </c>
      <c r="KW9" t="str">
        <f>IF(KW7&gt;25, "Above Average", "Below Average")</f>
        <v>Above Average</v>
      </c>
      <c r="KX9" t="str">
        <f>IF(KX7&gt;25, "Above Average", "Below Average")</f>
        <v>Above Average</v>
      </c>
      <c r="KY9" t="str">
        <f>IF(KY7&gt;25, "Above Average", "Below Average")</f>
        <v>Above Average</v>
      </c>
      <c r="KZ9" t="str">
        <f>IF(KZ7&gt;25, "Above Average", "Below Average")</f>
        <v>Above Average</v>
      </c>
      <c r="LA9" t="str">
        <f>IF(LA7&gt;25, "Above Average", "Below Average")</f>
        <v>Above Average</v>
      </c>
      <c r="LB9" t="str">
        <f>IF(LB7&gt;25, "Above Average", "Below Average")</f>
        <v>Above Average</v>
      </c>
      <c r="LC9" t="str">
        <f>IF(LC7&gt;25, "Above Average", "Below Average")</f>
        <v>Above Average</v>
      </c>
      <c r="LD9" t="str">
        <f>IF(LD7&gt;25, "Above Average", "Below Average")</f>
        <v>Below Average</v>
      </c>
      <c r="LE9" t="str">
        <f>IF(LE7&gt;25, "Above Average", "Below Average")</f>
        <v>Above Average</v>
      </c>
      <c r="LF9" t="str">
        <f>IF(LF7&gt;25, "Above Average", "Below Average")</f>
        <v>Above Average</v>
      </c>
      <c r="LG9" t="str">
        <f>IF(LG7&gt;25, "Above Average", "Below Average")</f>
        <v>Below Average</v>
      </c>
      <c r="LH9" t="str">
        <f>IF(LH7&gt;25, "Above Average", "Below Average")</f>
        <v>Below Average</v>
      </c>
      <c r="LI9" t="str">
        <f>IF(LI7&gt;25, "Above Average", "Below Average")</f>
        <v>Above Average</v>
      </c>
      <c r="LJ9" t="str">
        <f>IF(LJ7&gt;25, "Above Average", "Below Average")</f>
        <v>Below Average</v>
      </c>
      <c r="LK9" t="str">
        <f>IF(LK7&gt;25, "Above Average", "Below Average")</f>
        <v>Above Average</v>
      </c>
      <c r="LL9" t="str">
        <f>IF(LL7&gt;25, "Above Average", "Below Average")</f>
        <v>Above Average</v>
      </c>
      <c r="LM9" t="str">
        <f>IF(LM7&gt;25, "Above Average", "Below Average")</f>
        <v>Above Average</v>
      </c>
      <c r="LN9" t="str">
        <f>IF(LN7&gt;25, "Above Average", "Below Average")</f>
        <v>Above Average</v>
      </c>
      <c r="LO9" t="str">
        <f>IF(LO7&gt;25, "Above Average", "Below Average")</f>
        <v>Below Average</v>
      </c>
      <c r="LP9" t="str">
        <f>IF(LP7&gt;25, "Above Average", "Below Average")</f>
        <v>Above Average</v>
      </c>
      <c r="LQ9" t="str">
        <f>IF(LQ7&gt;25, "Above Average", "Below Average")</f>
        <v>Below Average</v>
      </c>
      <c r="LR9" t="str">
        <f>IF(LR7&gt;25, "Above Average", "Below Average")</f>
        <v>Above Average</v>
      </c>
      <c r="LS9" t="str">
        <f>IF(LS7&gt;25, "Above Average", "Below Average")</f>
        <v>Above Average</v>
      </c>
      <c r="LT9" t="str">
        <f>IF(LT7&gt;25, "Above Average", "Below Average")</f>
        <v>Above Average</v>
      </c>
      <c r="LU9" t="str">
        <f>IF(LU7&gt;25, "Above Average", "Below Average")</f>
        <v>Below Average</v>
      </c>
      <c r="LV9" t="str">
        <f>IF(LV7&gt;25, "Above Average", "Below Average")</f>
        <v>Below Average</v>
      </c>
      <c r="LW9" t="str">
        <f>IF(LW7&gt;25, "Above Average", "Below Average")</f>
        <v>Above Average</v>
      </c>
      <c r="LX9" t="str">
        <f>IF(LX7&gt;25, "Above Average", "Below Average")</f>
        <v>Below Average</v>
      </c>
      <c r="LY9" t="str">
        <f>IF(LY7&gt;25, "Above Average", "Below Average")</f>
        <v>Below Average</v>
      </c>
      <c r="LZ9" t="str">
        <f>IF(LZ7&gt;25, "Above Average", "Below Average")</f>
        <v>Above Average</v>
      </c>
      <c r="MA9" t="str">
        <f>IF(MA7&gt;25, "Above Average", "Below Average")</f>
        <v>Below Average</v>
      </c>
      <c r="MB9" t="str">
        <f>IF(MB7&gt;25, "Above Average", "Below Average")</f>
        <v>Above Average</v>
      </c>
      <c r="MC9" t="str">
        <f>IF(MC7&gt;25, "Above Average", "Below Average")</f>
        <v>Above Average</v>
      </c>
      <c r="MD9" t="str">
        <f>IF(MD7&gt;25, "Above Average", "Below Average")</f>
        <v>Above Average</v>
      </c>
      <c r="ME9" t="str">
        <f>IF(ME7&gt;25, "Above Average", "Below Average")</f>
        <v>Below Average</v>
      </c>
      <c r="MF9" t="str">
        <f>IF(MF7&gt;25, "Above Average", "Below Average")</f>
        <v>Below Average</v>
      </c>
      <c r="MG9" t="str">
        <f>IF(MG7&gt;25, "Above Average", "Below Average")</f>
        <v>Below Average</v>
      </c>
      <c r="MH9" t="str">
        <f>IF(MH7&gt;25, "Above Average", "Below Average")</f>
        <v>Above Average</v>
      </c>
      <c r="MI9" t="str">
        <f>IF(MI7&gt;25, "Above Average", "Below Average")</f>
        <v>Above Average</v>
      </c>
      <c r="MJ9" t="str">
        <f>IF(MJ7&gt;25, "Above Average", "Below Average")</f>
        <v>Below Average</v>
      </c>
      <c r="MK9" t="str">
        <f>IF(MK7&gt;25, "Above Average", "Below Average")</f>
        <v>Below Average</v>
      </c>
      <c r="ML9" t="str">
        <f>IF(ML7&gt;25, "Above Average", "Below Average")</f>
        <v>Above Average</v>
      </c>
      <c r="MM9" t="str">
        <f>IF(MM7&gt;25, "Above Average", "Below Average")</f>
        <v>Above Average</v>
      </c>
      <c r="MN9" t="str">
        <f>IF(MN7&gt;25, "Above Average", "Below Average")</f>
        <v>Below Average</v>
      </c>
      <c r="MO9" t="str">
        <f>IF(MO7&gt;25, "Above Average", "Below Average")</f>
        <v>Above Average</v>
      </c>
      <c r="MP9" t="str">
        <f>IF(MP7&gt;25, "Above Average", "Below Average")</f>
        <v>Below Average</v>
      </c>
      <c r="MQ9" t="str">
        <f>IF(MQ7&gt;25, "Above Average", "Below Average")</f>
        <v>Below Average</v>
      </c>
      <c r="MR9" t="str">
        <f>IF(MR7&gt;25, "Above Average", "Below Average")</f>
        <v>Above Average</v>
      </c>
      <c r="MS9" t="str">
        <f>IF(MS7&gt;25, "Above Average", "Below Average")</f>
        <v>Above Average</v>
      </c>
      <c r="MT9" t="str">
        <f>IF(MT7&gt;25, "Above Average", "Below Average")</f>
        <v>Above Average</v>
      </c>
      <c r="MU9" t="str">
        <f>IF(MU7&gt;25, "Above Average", "Below Average")</f>
        <v>Above Average</v>
      </c>
      <c r="MV9" t="str">
        <f>IF(MV7&gt;25, "Above Average", "Below Average")</f>
        <v>Below Average</v>
      </c>
      <c r="MW9" t="str">
        <f>IF(MW7&gt;25, "Above Average", "Below Average")</f>
        <v>Above Average</v>
      </c>
      <c r="MX9" t="str">
        <f>IF(MX7&gt;25, "Above Average", "Below Average")</f>
        <v>Below Average</v>
      </c>
      <c r="MY9" t="str">
        <f>IF(MY7&gt;25, "Above Average", "Below Average")</f>
        <v>Above Average</v>
      </c>
      <c r="MZ9" t="str">
        <f>IF(MZ7&gt;25, "Above Average", "Below Average")</f>
        <v>Below Average</v>
      </c>
      <c r="NA9" t="str">
        <f>IF(NA7&gt;25, "Above Average", "Below Average")</f>
        <v>Below Average</v>
      </c>
      <c r="NB9" t="str">
        <f>IF(NB7&gt;25, "Above Average", "Below Average")</f>
        <v>Above Average</v>
      </c>
      <c r="NC9" t="str">
        <f>IF(NC7&gt;25, "Above Average", "Below Average")</f>
        <v>Below Average</v>
      </c>
      <c r="ND9" t="str">
        <f>IF(ND7&gt;25, "Above Average", "Below Average")</f>
        <v>Below Average</v>
      </c>
      <c r="NE9" t="str">
        <f>IF(NE7&gt;25, "Above Average", "Below Average")</f>
        <v>Above Average</v>
      </c>
      <c r="NF9" t="str">
        <f>IF(NF7&gt;25, "Above Average", "Below Average")</f>
        <v>Below Average</v>
      </c>
      <c r="NG9" t="str">
        <f>IF(NG7&gt;25, "Above Average", "Below Average")</f>
        <v>Above Average</v>
      </c>
      <c r="NH9" t="str">
        <f>IF(NH7&gt;25, "Above Average", "Below Average")</f>
        <v>Above Average</v>
      </c>
      <c r="NI9" t="str">
        <f>IF(NI7&gt;25, "Above Average", "Below Average")</f>
        <v>Below Average</v>
      </c>
      <c r="NJ9" t="str">
        <f>IF(NJ7&gt;25, "Above Average", "Below Average")</f>
        <v>Above Average</v>
      </c>
      <c r="NK9" t="str">
        <f>IF(NK7&gt;25, "Above Average", "Below Average")</f>
        <v>Below Average</v>
      </c>
    </row>
    <row r="10" spans="1:377" ht="15.5" x14ac:dyDescent="0.35">
      <c r="A10" s="2"/>
      <c r="AF10" t="str">
        <f>IF(AND(B3 = "Sales", B12&gt;30000), "High Peformer", IF(B12&gt;10000, "Average Peformer", "Poor Peformer" ))</f>
        <v>Average Peformer</v>
      </c>
      <c r="AG10" t="str">
        <f>IF(AND(C3 = "Sales", C12&gt;30000), "High Peformer", IF(C12&gt;10000, "Average Peformer", "Poor Peformer" ))</f>
        <v>Average Peformer</v>
      </c>
      <c r="AH10" t="str">
        <f>IF(AND(D3 = "Sales", D12&gt;30000), "High Peformer", IF(D12&gt;10000, "Average Peformer", "Poor Peformer" ))</f>
        <v>Poor Peformer</v>
      </c>
      <c r="AI10" t="str">
        <f>IF(AND(E3 = "Sales", E12&gt;30000), "High Peformer", IF(E12&gt;10000, "Average Peformer", "Poor Peformer" ))</f>
        <v>Average Peformer</v>
      </c>
      <c r="AJ10" t="str">
        <f>IF(AND(F3 = "Sales", F12&gt;30000), "High Peformer", IF(F12&gt;10000, "Average Peformer", "Poor Peformer" ))</f>
        <v>Average Peformer</v>
      </c>
      <c r="AK10" t="str">
        <f>IF(AND(G3 = "Sales", G12&gt;30000), "High Peformer", IF(G12&gt;10000, "Average Peformer", "Poor Peformer" ))</f>
        <v>Poor Peformer</v>
      </c>
      <c r="AL10" t="str">
        <f>IF(AND(H3 = "Sales", H12&gt;30000), "High Peformer", IF(H12&gt;10000, "Average Peformer", "Poor Peformer" ))</f>
        <v>Average Peformer</v>
      </c>
      <c r="AM10" t="str">
        <f>IF(AND(I3 = "Sales", I12&gt;30000), "High Peformer", IF(I12&gt;10000, "Average Peformer", "Poor Peformer" ))</f>
        <v>Average Peformer</v>
      </c>
      <c r="AN10" t="str">
        <f>IF(AND(J3 = "Sales", J12&gt;30000), "High Peformer", IF(J12&gt;10000, "Average Peformer", "Poor Peformer" ))</f>
        <v>Poor Peformer</v>
      </c>
      <c r="AO10" t="str">
        <f>IF(AND(K3 = "Sales", K12&gt;30000), "High Peformer", IF(K12&gt;10000, "Average Peformer", "Poor Peformer" ))</f>
        <v>High Peformer</v>
      </c>
      <c r="AP10" t="str">
        <f>IF(AND(L3 = "Sales", L12&gt;30000), "High Peformer", IF(L12&gt;10000, "Average Peformer", "Poor Peformer" ))</f>
        <v>Poor Peformer</v>
      </c>
      <c r="AQ10" t="str">
        <f>IF(AND(M3 = "Sales", M12&gt;30000), "High Peformer", IF(M12&gt;10000, "Average Peformer", "Poor Peformer" ))</f>
        <v>Average Peformer</v>
      </c>
      <c r="AR10" t="str">
        <f>IF(AND(N3 = "Sales", N12&gt;30000), "High Peformer", IF(N12&gt;10000, "Average Peformer", "Poor Peformer" ))</f>
        <v>Average Peformer</v>
      </c>
      <c r="AS10" t="str">
        <f>IF(AND(O3 = "Sales", O12&gt;30000), "High Peformer", IF(O12&gt;10000, "Average Peformer", "Poor Peformer" ))</f>
        <v>Average Peformer</v>
      </c>
      <c r="AT10" t="str">
        <f>IF(AND(P3 = "Sales", P12&gt;30000), "High Peformer", IF(P12&gt;10000, "Average Peformer", "Poor Peformer" ))</f>
        <v>Average Peformer</v>
      </c>
      <c r="AU10" t="str">
        <f>IF(AND(Q3 = "Sales", Q12&gt;30000), "High Peformer", IF(Q12&gt;10000, "Average Peformer", "Poor Peformer" ))</f>
        <v>Average Peformer</v>
      </c>
      <c r="AV10" t="str">
        <f>IF(AND(R3 = "Sales", R12&gt;30000), "High Peformer", IF(R12&gt;10000, "Average Peformer", "Poor Peformer" ))</f>
        <v>Poor Peformer</v>
      </c>
      <c r="AW10" t="str">
        <f>IF(AND(S3 = "Sales", S12&gt;30000), "High Peformer", IF(S12&gt;10000, "Average Peformer", "Poor Peformer" ))</f>
        <v>Poor Peformer</v>
      </c>
      <c r="AX10" t="str">
        <f>IF(AND(T3 = "Sales", T12&gt;30000), "High Peformer", IF(T12&gt;10000, "Average Peformer", "Poor Peformer" ))</f>
        <v>Average Peformer</v>
      </c>
      <c r="AY10" t="str">
        <f>IF(AND(U3 = "Sales", U12&gt;30000), "High Peformer", IF(U12&gt;10000, "Average Peformer", "Poor Peformer" ))</f>
        <v>Average Peformer</v>
      </c>
      <c r="AZ10" t="str">
        <f>IF(AND(V3 = "Sales", V12&gt;30000), "High Peformer", IF(V12&gt;10000, "Average Peformer", "Poor Peformer" ))</f>
        <v>Average Peformer</v>
      </c>
      <c r="BA10" t="str">
        <f>IF(AND(W3 = "Sales", W12&gt;30000), "High Peformer", IF(W12&gt;10000, "Average Peformer", "Poor Peformer" ))</f>
        <v>Average Peformer</v>
      </c>
      <c r="BB10" t="str">
        <f>IF(AND(X3 = "Sales", X12&gt;30000), "High Peformer", IF(X12&gt;10000, "Average Peformer", "Poor Peformer" ))</f>
        <v>Average Peformer</v>
      </c>
      <c r="BC10" t="str">
        <f>IF(AND(Y3 = "Sales", Y12&gt;30000), "High Peformer", IF(Y12&gt;10000, "Average Peformer", "Poor Peformer" ))</f>
        <v>Average Peformer</v>
      </c>
      <c r="BD10" t="str">
        <f>IF(AND(Z3 = "Sales", Z12&gt;30000), "High Peformer", IF(Z12&gt;10000, "Average Peformer", "Poor Peformer" ))</f>
        <v>Average Peformer</v>
      </c>
      <c r="BE10" t="str">
        <f>IF(AND(AA3 = "Sales", AA12&gt;30000), "High Peformer", IF(AA12&gt;10000, "Average Peformer", "Poor Peformer" ))</f>
        <v>Average Peformer</v>
      </c>
      <c r="BF10" t="str">
        <f>IF(AND(AB3 = "Sales", AB12&gt;30000), "High Peformer", IF(AB12&gt;10000, "Average Peformer", "Poor Peformer" ))</f>
        <v>Poor Peformer</v>
      </c>
      <c r="BG10" t="str">
        <f>IF(AND(AC3 = "Sales", AC12&gt;30000), "High Peformer", IF(AC12&gt;10000, "Average Peformer", "Poor Peformer" ))</f>
        <v>Poor Peformer</v>
      </c>
      <c r="BH10" t="str">
        <f>IF(AND(AD3 = "Sales", AD12&gt;30000), "High Peformer", IF(AD12&gt;10000, "Average Peformer", "Poor Peformer" ))</f>
        <v>Average Peformer</v>
      </c>
      <c r="BI10" t="str">
        <f>IF(AND(AE3 = "Sales", AE12&gt;30000), "High Peformer", IF(AE12&gt;10000, "Average Peformer", "Poor Peformer" ))</f>
        <v>Average Peformer</v>
      </c>
      <c r="BJ10" t="str">
        <f>IF(AND(AF3 = "Sales", AF12&gt;30000), "High Peformer", IF(AF12&gt;10000, "Average Peformer", "Poor Peformer" ))</f>
        <v>Average Peformer</v>
      </c>
      <c r="BK10" t="str">
        <f>IF(AND(AG3 = "Sales", AG12&gt;30000), "High Peformer", IF(AG12&gt;10000, "Average Peformer", "Poor Peformer" ))</f>
        <v>Average Peformer</v>
      </c>
      <c r="BL10" t="str">
        <f>IF(AND(AH3 = "Sales", AH12&gt;30000), "High Peformer", IF(AH12&gt;10000, "Average Peformer", "Poor Peformer" ))</f>
        <v>Average Peformer</v>
      </c>
      <c r="BM10" t="str">
        <f>IF(AND(AI3 = "Sales", AI12&gt;30000), "High Peformer", IF(AI12&gt;10000, "Average Peformer", "Poor Peformer" ))</f>
        <v>Average Peformer</v>
      </c>
      <c r="BN10" t="str">
        <f>IF(AND(AJ3 = "Sales", AJ12&gt;30000), "High Peformer", IF(AJ12&gt;10000, "Average Peformer", "Poor Peformer" ))</f>
        <v>Poor Peformer</v>
      </c>
      <c r="BO10" t="str">
        <f>IF(AND(AK3 = "Sales", AK12&gt;30000), "High Peformer", IF(AK12&gt;10000, "Average Peformer", "Poor Peformer" ))</f>
        <v>Poor Peformer</v>
      </c>
      <c r="BP10" t="str">
        <f>IF(AND(AL3 = "Sales", AL12&gt;30000), "High Peformer", IF(AL12&gt;10000, "Average Peformer", "Poor Peformer" ))</f>
        <v>Poor Peformer</v>
      </c>
      <c r="BQ10" t="str">
        <f>IF(AND(AM3 = "Sales", AM12&gt;30000), "High Peformer", IF(AM12&gt;10000, "Average Peformer", "Poor Peformer" ))</f>
        <v>Poor Peformer</v>
      </c>
      <c r="BR10" t="str">
        <f>IF(AND(AN3 = "Sales", AN12&gt;30000), "High Peformer", IF(AN12&gt;10000, "Average Peformer", "Poor Peformer" ))</f>
        <v>Poor Peformer</v>
      </c>
      <c r="BS10" t="str">
        <f>IF(AND(AO3 = "Sales", AO12&gt;30000), "High Peformer", IF(AO12&gt;10000, "Average Peformer", "Poor Peformer" ))</f>
        <v>Average Peformer</v>
      </c>
      <c r="BT10" t="str">
        <f>IF(AND(AP3 = "Sales", AP12&gt;30000), "High Peformer", IF(AP12&gt;10000, "Average Peformer", "Poor Peformer" ))</f>
        <v>Poor Peformer</v>
      </c>
      <c r="BU10" t="str">
        <f>IF(AND(AQ3 = "Sales", AQ12&gt;30000), "High Peformer", IF(AQ12&gt;10000, "Average Peformer", "Poor Peformer" ))</f>
        <v>Average Peformer</v>
      </c>
      <c r="BV10" t="str">
        <f>IF(AND(AR3 = "Sales", AR12&gt;30000), "High Peformer", IF(AR12&gt;10000, "Average Peformer", "Poor Peformer" ))</f>
        <v>Average Peformer</v>
      </c>
      <c r="BW10" t="str">
        <f>IF(AND(AS3 = "Sales", AS12&gt;30000), "High Peformer", IF(AS12&gt;10000, "Average Peformer", "Poor Peformer" ))</f>
        <v>Average Peformer</v>
      </c>
      <c r="BX10" t="str">
        <f>IF(AND(AT3 = "Sales", AT12&gt;30000), "High Peformer", IF(AT12&gt;10000, "Average Peformer", "Poor Peformer" ))</f>
        <v>Average Peformer</v>
      </c>
      <c r="BY10" t="str">
        <f>IF(AND(AU3 = "Sales", AU12&gt;30000), "High Peformer", IF(AU12&gt;10000, "Average Peformer", "Poor Peformer" ))</f>
        <v>Average Peformer</v>
      </c>
      <c r="BZ10" t="str">
        <f>IF(AND(AV3 = "Sales", AV12&gt;30000), "High Peformer", IF(AV12&gt;10000, "Average Peformer", "Poor Peformer" ))</f>
        <v>Poor Peformer</v>
      </c>
      <c r="CA10" t="str">
        <f>IF(AND(AW3 = "Sales", AW12&gt;30000), "High Peformer", IF(AW12&gt;10000, "Average Peformer", "Poor Peformer" ))</f>
        <v>Poor Peformer</v>
      </c>
      <c r="CB10" t="str">
        <f>IF(AND(AX3 = "Sales", AX12&gt;30000), "High Peformer", IF(AX12&gt;10000, "Average Peformer", "Poor Peformer" ))</f>
        <v>High Peformer</v>
      </c>
      <c r="CC10" t="str">
        <f>IF(AND(AY3 = "Sales", AY12&gt;30000), "High Peformer", IF(AY12&gt;10000, "Average Peformer", "Poor Peformer" ))</f>
        <v>Poor Peformer</v>
      </c>
      <c r="CD10" t="str">
        <f>IF(AND(AZ3 = "Sales", AZ12&gt;30000), "High Peformer", IF(AZ12&gt;10000, "Average Peformer", "Poor Peformer" ))</f>
        <v>Poor Peformer</v>
      </c>
      <c r="CE10" t="str">
        <f>IF(AND(BA3 = "Sales", BA12&gt;30000), "High Peformer", IF(BA12&gt;10000, "Average Peformer", "Poor Peformer" ))</f>
        <v>Average Peformer</v>
      </c>
      <c r="CF10" t="str">
        <f>IF(AND(BB3 = "Sales", BB12&gt;30000), "High Peformer", IF(BB12&gt;10000, "Average Peformer", "Poor Peformer" ))</f>
        <v>Average Peformer</v>
      </c>
      <c r="CG10" t="str">
        <f>IF(AND(BC3 = "Sales", BC12&gt;30000), "High Peformer", IF(BC12&gt;10000, "Average Peformer", "Poor Peformer" ))</f>
        <v>Poor Peformer</v>
      </c>
      <c r="CH10" t="str">
        <f>IF(AND(BD3 = "Sales", BD12&gt;30000), "High Peformer", IF(BD12&gt;10000, "Average Peformer", "Poor Peformer" ))</f>
        <v>Average Peformer</v>
      </c>
      <c r="CI10" t="str">
        <f>IF(AND(BE3 = "Sales", BE12&gt;30000), "High Peformer", IF(BE12&gt;10000, "Average Peformer", "Poor Peformer" ))</f>
        <v>Average Peformer</v>
      </c>
      <c r="CJ10" t="str">
        <f>IF(AND(BF3 = "Sales", BF12&gt;30000), "High Peformer", IF(BF12&gt;10000, "Average Peformer", "Poor Peformer" ))</f>
        <v>Poor Peformer</v>
      </c>
      <c r="CK10" t="str">
        <f>IF(AND(BG3 = "Sales", BG12&gt;30000), "High Peformer", IF(BG12&gt;10000, "Average Peformer", "Poor Peformer" ))</f>
        <v>Poor Peformer</v>
      </c>
      <c r="CL10" t="str">
        <f>IF(AND(BH3 = "Sales", BH12&gt;30000), "High Peformer", IF(BH12&gt;10000, "Average Peformer", "Poor Peformer" ))</f>
        <v>Average Peformer</v>
      </c>
      <c r="CM10" t="str">
        <f>IF(AND(BI3 = "Sales", BI12&gt;30000), "High Peformer", IF(BI12&gt;10000, "Average Peformer", "Poor Peformer" ))</f>
        <v>High Peformer</v>
      </c>
      <c r="CN10" t="str">
        <f>IF(AND(BJ3 = "Sales", BJ12&gt;30000), "High Peformer", IF(BJ12&gt;10000, "Average Peformer", "Poor Peformer" ))</f>
        <v>Average Peformer</v>
      </c>
      <c r="CO10" t="str">
        <f>IF(AND(BK3 = "Sales", BK12&gt;30000), "High Peformer", IF(BK12&gt;10000, "Average Peformer", "Poor Peformer" ))</f>
        <v>Average Peformer</v>
      </c>
      <c r="CP10" t="str">
        <f>IF(AND(BL3 = "Sales", BL12&gt;30000), "High Peformer", IF(BL12&gt;10000, "Average Peformer", "Poor Peformer" ))</f>
        <v>Average Peformer</v>
      </c>
      <c r="CQ10" t="str">
        <f>IF(AND(BM3 = "Sales", BM12&gt;30000), "High Peformer", IF(BM12&gt;10000, "Average Peformer", "Poor Peformer" ))</f>
        <v>Average Peformer</v>
      </c>
      <c r="CR10" t="str">
        <f>IF(AND(BN3 = "Sales", BN12&gt;30000), "High Peformer", IF(BN12&gt;10000, "Average Peformer", "Poor Peformer" ))</f>
        <v>Average Peformer</v>
      </c>
      <c r="CS10" t="str">
        <f>IF(AND(BO3 = "Sales", BO12&gt;30000), "High Peformer", IF(BO12&gt;10000, "Average Peformer", "Poor Peformer" ))</f>
        <v>Poor Peformer</v>
      </c>
      <c r="CT10" t="str">
        <f>IF(AND(BP3 = "Sales", BP12&gt;30000), "High Peformer", IF(BP12&gt;10000, "Average Peformer", "Poor Peformer" ))</f>
        <v>Poor Peformer</v>
      </c>
      <c r="CU10" t="str">
        <f>IF(AND(BQ3 = "Sales", BQ12&gt;30000), "High Peformer", IF(BQ12&gt;10000, "Average Peformer", "Poor Peformer" ))</f>
        <v>Average Peformer</v>
      </c>
      <c r="CV10" t="str">
        <f>IF(AND(BR3 = "Sales", BR12&gt;30000), "High Peformer", IF(BR12&gt;10000, "Average Peformer", "Poor Peformer" ))</f>
        <v>Average Peformer</v>
      </c>
      <c r="CW10" t="str">
        <f>IF(AND(BS3 = "Sales", BS12&gt;30000), "High Peformer", IF(BS12&gt;10000, "Average Peformer", "Poor Peformer" ))</f>
        <v>Average Peformer</v>
      </c>
      <c r="CX10" t="str">
        <f>IF(AND(BT3 = "Sales", BT12&gt;30000), "High Peformer", IF(BT12&gt;10000, "Average Peformer", "Poor Peformer" ))</f>
        <v>Poor Peformer</v>
      </c>
      <c r="CY10" t="str">
        <f>IF(AND(BU3 = "Sales", BU12&gt;30000), "High Peformer", IF(BU12&gt;10000, "Average Peformer", "Poor Peformer" ))</f>
        <v>Average Peformer</v>
      </c>
      <c r="CZ10" t="str">
        <f>IF(AND(BV3 = "Sales", BV12&gt;30000), "High Peformer", IF(BV12&gt;10000, "Average Peformer", "Poor Peformer" ))</f>
        <v>Average Peformer</v>
      </c>
      <c r="DA10" t="str">
        <f>IF(AND(BW3 = "Sales", BW12&gt;30000), "High Peformer", IF(BW12&gt;10000, "Average Peformer", "Poor Peformer" ))</f>
        <v>Average Peformer</v>
      </c>
      <c r="DB10" t="str">
        <f>IF(AND(BX3 = "Sales", BX12&gt;30000), "High Peformer", IF(BX12&gt;10000, "Average Peformer", "Poor Peformer" ))</f>
        <v>Average Peformer</v>
      </c>
      <c r="DC10" t="str">
        <f>IF(AND(BY3 = "Sales", BY12&gt;30000), "High Peformer", IF(BY12&gt;10000, "Average Peformer", "Poor Peformer" ))</f>
        <v>Average Peformer</v>
      </c>
      <c r="DD10" t="str">
        <f>IF(AND(BZ3 = "Sales", BZ12&gt;30000), "High Peformer", IF(BZ12&gt;10000, "Average Peformer", "Poor Peformer" ))</f>
        <v>Average Peformer</v>
      </c>
      <c r="DE10" t="str">
        <f>IF(AND(CA3 = "Sales", CA12&gt;30000), "High Peformer", IF(CA12&gt;10000, "Average Peformer", "Poor Peformer" ))</f>
        <v>Poor Peformer</v>
      </c>
      <c r="DF10" t="str">
        <f>IF(AND(CB3 = "Sales", CB12&gt;30000), "High Peformer", IF(CB12&gt;10000, "Average Peformer", "Poor Peformer" ))</f>
        <v>Poor Peformer</v>
      </c>
      <c r="DG10" t="str">
        <f>IF(AND(CC3 = "Sales", CC12&gt;30000), "High Peformer", IF(CC12&gt;10000, "Average Peformer", "Poor Peformer" ))</f>
        <v>Average Peformer</v>
      </c>
      <c r="DH10" t="str">
        <f>IF(AND(CD3 = "Sales", CD12&gt;30000), "High Peformer", IF(CD12&gt;10000, "Average Peformer", "Poor Peformer" ))</f>
        <v>Average Peformer</v>
      </c>
      <c r="DI10" t="str">
        <f>IF(AND(CE3 = "Sales", CE12&gt;30000), "High Peformer", IF(CE12&gt;10000, "Average Peformer", "Poor Peformer" ))</f>
        <v>Poor Peformer</v>
      </c>
      <c r="DJ10" t="str">
        <f>IF(AND(CF3 = "Sales", CF12&gt;30000), "High Peformer", IF(CF12&gt;10000, "Average Peformer", "Poor Peformer" ))</f>
        <v>Average Peformer</v>
      </c>
      <c r="DK10" t="str">
        <f>IF(AND(CG3 = "Sales", CG12&gt;30000), "High Peformer", IF(CG12&gt;10000, "Average Peformer", "Poor Peformer" ))</f>
        <v>Poor Peformer</v>
      </c>
      <c r="DL10" t="str">
        <f>IF(AND(CH3 = "Sales", CH12&gt;30000), "High Peformer", IF(CH12&gt;10000, "Average Peformer", "Poor Peformer" ))</f>
        <v>Average Peformer</v>
      </c>
      <c r="DM10" t="str">
        <f>IF(AND(CI3 = "Sales", CI12&gt;30000), "High Peformer", IF(CI12&gt;10000, "Average Peformer", "Poor Peformer" ))</f>
        <v>Average Peformer</v>
      </c>
      <c r="DN10" t="str">
        <f>IF(AND(CJ3 = "Sales", CJ12&gt;30000), "High Peformer", IF(CJ12&gt;10000, "Average Peformer", "Poor Peformer" ))</f>
        <v>Average Peformer</v>
      </c>
      <c r="DO10" t="str">
        <f>IF(AND(CK3 = "Sales", CK12&gt;30000), "High Peformer", IF(CK12&gt;10000, "Average Peformer", "Poor Peformer" ))</f>
        <v>Average Peformer</v>
      </c>
      <c r="DP10" t="str">
        <f>IF(AND(CL3 = "Sales", CL12&gt;30000), "High Peformer", IF(CL12&gt;10000, "Average Peformer", "Poor Peformer" ))</f>
        <v>Poor Peformer</v>
      </c>
      <c r="DQ10" t="str">
        <f>IF(AND(CM3 = "Sales", CM12&gt;30000), "High Peformer", IF(CM12&gt;10000, "Average Peformer", "Poor Peformer" ))</f>
        <v>Average Peformer</v>
      </c>
      <c r="DR10" t="str">
        <f>IF(AND(CN3 = "Sales", CN12&gt;30000), "High Peformer", IF(CN12&gt;10000, "Average Peformer", "Poor Peformer" ))</f>
        <v>Poor Peformer</v>
      </c>
      <c r="DS10" t="str">
        <f>IF(AND(CO3 = "Sales", CO12&gt;30000), "High Peformer", IF(CO12&gt;10000, "Average Peformer", "Poor Peformer" ))</f>
        <v>Average Peformer</v>
      </c>
      <c r="DT10" t="str">
        <f>IF(AND(CP3 = "Sales", CP12&gt;30000), "High Peformer", IF(CP12&gt;10000, "Average Peformer", "Poor Peformer" ))</f>
        <v>Average Peformer</v>
      </c>
      <c r="DU10" t="str">
        <f>IF(AND(CQ3 = "Sales", CQ12&gt;30000), "High Peformer", IF(CQ12&gt;10000, "Average Peformer", "Poor Peformer" ))</f>
        <v>Poor Peformer</v>
      </c>
      <c r="DV10" t="str">
        <f>IF(AND(CR3 = "Sales", CR12&gt;30000), "High Peformer", IF(CR12&gt;10000, "Average Peformer", "Poor Peformer" ))</f>
        <v>Poor Peformer</v>
      </c>
      <c r="DW10" t="str">
        <f>IF(AND(CS3 = "Sales", CS12&gt;30000), "High Peformer", IF(CS12&gt;10000, "Average Peformer", "Poor Peformer" ))</f>
        <v>Average Peformer</v>
      </c>
      <c r="DX10" t="str">
        <f>IF(AND(CT3 = "Sales", CT12&gt;30000), "High Peformer", IF(CT12&gt;10000, "Average Peformer", "Poor Peformer" ))</f>
        <v>Average Peformer</v>
      </c>
      <c r="DY10" t="str">
        <f>IF(AND(CU3 = "Sales", CU12&gt;30000), "High Peformer", IF(CU12&gt;10000, "Average Peformer", "Poor Peformer" ))</f>
        <v>Average Peformer</v>
      </c>
      <c r="DZ10" t="str">
        <f>IF(AND(CV3 = "Sales", CV12&gt;30000), "High Peformer", IF(CV12&gt;10000, "Average Peformer", "Poor Peformer" ))</f>
        <v>Average Peformer</v>
      </c>
      <c r="EA10" t="str">
        <f>IF(AND(CW3 = "Sales", CW12&gt;30000), "High Peformer", IF(CW12&gt;10000, "Average Peformer", "Poor Peformer" ))</f>
        <v>Average Peformer</v>
      </c>
      <c r="EB10" t="str">
        <f>IF(AND(CX3 = "Sales", CX12&gt;30000), "High Peformer", IF(CX12&gt;10000, "Average Peformer", "Poor Peformer" ))</f>
        <v>Average Peformer</v>
      </c>
      <c r="EC10" t="str">
        <f>IF(AND(CY3 = "Sales", CY12&gt;30000), "High Peformer", IF(CY12&gt;10000, "Average Peformer", "Poor Peformer" ))</f>
        <v>Average Peformer</v>
      </c>
      <c r="ED10" t="str">
        <f>IF(AND(CZ3 = "Sales", CZ12&gt;30000), "High Peformer", IF(CZ12&gt;10000, "Average Peformer", "Poor Peformer" ))</f>
        <v>Poor Peformer</v>
      </c>
      <c r="EE10" t="str">
        <f>IF(AND(DA3 = "Sales", DA12&gt;30000), "High Peformer", IF(DA12&gt;10000, "Average Peformer", "Poor Peformer" ))</f>
        <v>Average Peformer</v>
      </c>
      <c r="EF10" t="str">
        <f>IF(AND(DB3 = "Sales", DB12&gt;30000), "High Peformer", IF(DB12&gt;10000, "Average Peformer", "Poor Peformer" ))</f>
        <v>Poor Peformer</v>
      </c>
      <c r="EG10" t="str">
        <f>IF(AND(DC3 = "Sales", DC12&gt;30000), "High Peformer", IF(DC12&gt;10000, "Average Peformer", "Poor Peformer" ))</f>
        <v>Average Peformer</v>
      </c>
      <c r="EH10" t="str">
        <f>IF(AND(DD3 = "Sales", DD12&gt;30000), "High Peformer", IF(DD12&gt;10000, "Average Peformer", "Poor Peformer" ))</f>
        <v>Average Peformer</v>
      </c>
      <c r="EI10" t="str">
        <f>IF(AND(DE3 = "Sales", DE12&gt;30000), "High Peformer", IF(DE12&gt;10000, "Average Peformer", "Poor Peformer" ))</f>
        <v>Poor Peformer</v>
      </c>
      <c r="EJ10" t="str">
        <f>IF(AND(DF3 = "Sales", DF12&gt;30000), "High Peformer", IF(DF12&gt;10000, "Average Peformer", "Poor Peformer" ))</f>
        <v>Average Peformer</v>
      </c>
      <c r="EK10" t="str">
        <f>IF(AND(DG3 = "Sales", DG12&gt;30000), "High Peformer", IF(DG12&gt;10000, "Average Peformer", "Poor Peformer" ))</f>
        <v>Poor Peformer</v>
      </c>
      <c r="EL10" t="str">
        <f>IF(AND(DH3 = "Sales", DH12&gt;30000), "High Peformer", IF(DH12&gt;10000, "Average Peformer", "Poor Peformer" ))</f>
        <v>Poor Peformer</v>
      </c>
      <c r="EM10" t="str">
        <f>IF(AND(DI3 = "Sales", DI12&gt;30000), "High Peformer", IF(DI12&gt;10000, "Average Peformer", "Poor Peformer" ))</f>
        <v>Poor Peformer</v>
      </c>
      <c r="EN10" t="str">
        <f>IF(AND(DJ3 = "Sales", DJ12&gt;30000), "High Peformer", IF(DJ12&gt;10000, "Average Peformer", "Poor Peformer" ))</f>
        <v>Average Peformer</v>
      </c>
      <c r="EO10" t="str">
        <f>IF(AND(DK3 = "Sales", DK12&gt;30000), "High Peformer", IF(DK12&gt;10000, "Average Peformer", "Poor Peformer" ))</f>
        <v>Average Peformer</v>
      </c>
      <c r="EP10" t="str">
        <f>IF(AND(DL3 = "Sales", DL12&gt;30000), "High Peformer", IF(DL12&gt;10000, "Average Peformer", "Poor Peformer" ))</f>
        <v>Average Peformer</v>
      </c>
      <c r="EQ10" t="str">
        <f>IF(AND(DM3 = "Sales", DM12&gt;30000), "High Peformer", IF(DM12&gt;10000, "Average Peformer", "Poor Peformer" ))</f>
        <v>Average Peformer</v>
      </c>
      <c r="ER10" t="str">
        <f>IF(AND(DN3 = "Sales", DN12&gt;30000), "High Peformer", IF(DN12&gt;10000, "Average Peformer", "Poor Peformer" ))</f>
        <v>Average Peformer</v>
      </c>
      <c r="ES10" t="str">
        <f>IF(AND(DO3 = "Sales", DO12&gt;30000), "High Peformer", IF(DO12&gt;10000, "Average Peformer", "Poor Peformer" ))</f>
        <v>Average Peformer</v>
      </c>
      <c r="ET10" t="str">
        <f>IF(AND(DP3 = "Sales", DP12&gt;30000), "High Peformer", IF(DP12&gt;10000, "Average Peformer", "Poor Peformer" ))</f>
        <v>Poor Peformer</v>
      </c>
      <c r="EU10" t="str">
        <f>IF(AND(DQ3 = "Sales", DQ12&gt;30000), "High Peformer", IF(DQ12&gt;10000, "Average Peformer", "Poor Peformer" ))</f>
        <v>Poor Peformer</v>
      </c>
      <c r="EV10" t="str">
        <f>IF(AND(DR3 = "Sales", DR12&gt;30000), "High Peformer", IF(DR12&gt;10000, "Average Peformer", "Poor Peformer" ))</f>
        <v>Average Peformer</v>
      </c>
      <c r="EW10" t="str">
        <f>IF(AND(DS3 = "Sales", DS12&gt;30000), "High Peformer", IF(DS12&gt;10000, "Average Peformer", "Poor Peformer" ))</f>
        <v>Poor Peformer</v>
      </c>
      <c r="EX10" t="str">
        <f>IF(AND(DT3 = "Sales", DT12&gt;30000), "High Peformer", IF(DT12&gt;10000, "Average Peformer", "Poor Peformer" ))</f>
        <v>Average Peformer</v>
      </c>
      <c r="EY10" t="str">
        <f>IF(AND(DU3 = "Sales", DU12&gt;30000), "High Peformer", IF(DU12&gt;10000, "Average Peformer", "Poor Peformer" ))</f>
        <v>Average Peformer</v>
      </c>
      <c r="EZ10" t="str">
        <f>IF(AND(DV3 = "Sales", DV12&gt;30000), "High Peformer", IF(DV12&gt;10000, "Average Peformer", "Poor Peformer" ))</f>
        <v>Average Peformer</v>
      </c>
      <c r="FA10" t="str">
        <f>IF(AND(DW3 = "Sales", DW12&gt;30000), "High Peformer", IF(DW12&gt;10000, "Average Peformer", "Poor Peformer" ))</f>
        <v>Poor Peformer</v>
      </c>
      <c r="FB10" t="str">
        <f>IF(AND(DX3 = "Sales", DX12&gt;30000), "High Peformer", IF(DX12&gt;10000, "Average Peformer", "Poor Peformer" ))</f>
        <v>High Peformer</v>
      </c>
      <c r="FC10" t="str">
        <f>IF(AND(DY3 = "Sales", DY12&gt;30000), "High Peformer", IF(DY12&gt;10000, "Average Peformer", "Poor Peformer" ))</f>
        <v>Average Peformer</v>
      </c>
      <c r="FD10" t="str">
        <f>IF(AND(DZ3 = "Sales", DZ12&gt;30000), "High Peformer", IF(DZ12&gt;10000, "Average Peformer", "Poor Peformer" ))</f>
        <v>Average Peformer</v>
      </c>
      <c r="FE10" t="str">
        <f>IF(AND(EA3 = "Sales", EA12&gt;30000), "High Peformer", IF(EA12&gt;10000, "Average Peformer", "Poor Peformer" ))</f>
        <v>Average Peformer</v>
      </c>
      <c r="FF10" t="str">
        <f>IF(AND(EB3 = "Sales", EB12&gt;30000), "High Peformer", IF(EB12&gt;10000, "Average Peformer", "Poor Peformer" ))</f>
        <v>Average Peformer</v>
      </c>
      <c r="FG10" t="str">
        <f>IF(AND(EC3 = "Sales", EC12&gt;30000), "High Peformer", IF(EC12&gt;10000, "Average Peformer", "Poor Peformer" ))</f>
        <v>Average Peformer</v>
      </c>
      <c r="FH10" t="str">
        <f>IF(AND(ED3 = "Sales", ED12&gt;30000), "High Peformer", IF(ED12&gt;10000, "Average Peformer", "Poor Peformer" ))</f>
        <v>Average Peformer</v>
      </c>
      <c r="FI10" t="str">
        <f>IF(AND(EE3 = "Sales", EE12&gt;30000), "High Peformer", IF(EE12&gt;10000, "Average Peformer", "Poor Peformer" ))</f>
        <v>Average Peformer</v>
      </c>
      <c r="FJ10" t="str">
        <f>IF(AND(EF3 = "Sales", EF12&gt;30000), "High Peformer", IF(EF12&gt;10000, "Average Peformer", "Poor Peformer" ))</f>
        <v>Average Peformer</v>
      </c>
      <c r="FK10" t="str">
        <f>IF(AND(EG3 = "Sales", EG12&gt;30000), "High Peformer", IF(EG12&gt;10000, "Average Peformer", "Poor Peformer" ))</f>
        <v>Average Peformer</v>
      </c>
      <c r="FL10" t="str">
        <f>IF(AND(EH3 = "Sales", EH12&gt;30000), "High Peformer", IF(EH12&gt;10000, "Average Peformer", "Poor Peformer" ))</f>
        <v>Average Peformer</v>
      </c>
      <c r="FM10" t="str">
        <f>IF(AND(EI3 = "Sales", EI12&gt;30000), "High Peformer", IF(EI12&gt;10000, "Average Peformer", "Poor Peformer" ))</f>
        <v>Average Peformer</v>
      </c>
      <c r="FN10" t="str">
        <f>IF(AND(EJ3 = "Sales", EJ12&gt;30000), "High Peformer", IF(EJ12&gt;10000, "Average Peformer", "Poor Peformer" ))</f>
        <v>Average Peformer</v>
      </c>
      <c r="FO10" t="str">
        <f>IF(AND(EK3 = "Sales", EK12&gt;30000), "High Peformer", IF(EK12&gt;10000, "Average Peformer", "Poor Peformer" ))</f>
        <v>Poor Peformer</v>
      </c>
      <c r="FP10" t="str">
        <f>IF(AND(EL3 = "Sales", EL12&gt;30000), "High Peformer", IF(EL12&gt;10000, "Average Peformer", "Poor Peformer" ))</f>
        <v>Poor Peformer</v>
      </c>
      <c r="FQ10" t="str">
        <f>IF(AND(EM3 = "Sales", EM12&gt;30000), "High Peformer", IF(EM12&gt;10000, "Average Peformer", "Poor Peformer" ))</f>
        <v>Poor Peformer</v>
      </c>
      <c r="FR10" t="str">
        <f>IF(AND(EN3 = "Sales", EN12&gt;30000), "High Peformer", IF(EN12&gt;10000, "Average Peformer", "Poor Peformer" ))</f>
        <v>Poor Peformer</v>
      </c>
      <c r="FS10" t="str">
        <f>IF(AND(EO3 = "Sales", EO12&gt;30000), "High Peformer", IF(EO12&gt;10000, "Average Peformer", "Poor Peformer" ))</f>
        <v>Average Peformer</v>
      </c>
      <c r="FT10" t="str">
        <f>IF(AND(EP3 = "Sales", EP12&gt;30000), "High Peformer", IF(EP12&gt;10000, "Average Peformer", "Poor Peformer" ))</f>
        <v>Average Peformer</v>
      </c>
      <c r="FU10" t="str">
        <f>IF(AND(EQ3 = "Sales", EQ12&gt;30000), "High Peformer", IF(EQ12&gt;10000, "Average Peformer", "Poor Peformer" ))</f>
        <v>Poor Peformer</v>
      </c>
      <c r="FV10" t="str">
        <f>IF(AND(ER3 = "Sales", ER12&gt;30000), "High Peformer", IF(ER12&gt;10000, "Average Peformer", "Poor Peformer" ))</f>
        <v>Poor Peformer</v>
      </c>
      <c r="FW10" t="str">
        <f>IF(AND(ES3 = "Sales", ES12&gt;30000), "High Peformer", IF(ES12&gt;10000, "Average Peformer", "Poor Peformer" ))</f>
        <v>Poor Peformer</v>
      </c>
      <c r="FX10" t="str">
        <f>IF(AND(ET3 = "Sales", ET12&gt;30000), "High Peformer", IF(ET12&gt;10000, "Average Peformer", "Poor Peformer" ))</f>
        <v>Average Peformer</v>
      </c>
      <c r="FY10" t="str">
        <f>IF(AND(EU3 = "Sales", EU12&gt;30000), "High Peformer", IF(EU12&gt;10000, "Average Peformer", "Poor Peformer" ))</f>
        <v>Average Peformer</v>
      </c>
      <c r="FZ10" t="str">
        <f>IF(AND(EV3 = "Sales", EV12&gt;30000), "High Peformer", IF(EV12&gt;10000, "Average Peformer", "Poor Peformer" ))</f>
        <v>Poor Peformer</v>
      </c>
      <c r="GA10" t="str">
        <f>IF(AND(EW3 = "Sales", EW12&gt;30000), "High Peformer", IF(EW12&gt;10000, "Average Peformer", "Poor Peformer" ))</f>
        <v>High Peformer</v>
      </c>
      <c r="GB10" t="str">
        <f>IF(AND(EX3 = "Sales", EX12&gt;30000), "High Peformer", IF(EX12&gt;10000, "Average Peformer", "Poor Peformer" ))</f>
        <v>Average Peformer</v>
      </c>
      <c r="GC10" t="str">
        <f>IF(AND(EY3 = "Sales", EY12&gt;30000), "High Peformer", IF(EY12&gt;10000, "Average Peformer", "Poor Peformer" ))</f>
        <v>Average Peformer</v>
      </c>
      <c r="GD10" t="str">
        <f>IF(AND(EZ3 = "Sales", EZ12&gt;30000), "High Peformer", IF(EZ12&gt;10000, "Average Peformer", "Poor Peformer" ))</f>
        <v>High Peformer</v>
      </c>
      <c r="GE10" t="str">
        <f>IF(AND(FA3 = "Sales", FA12&gt;30000), "High Peformer", IF(FA12&gt;10000, "Average Peformer", "Poor Peformer" ))</f>
        <v>Average Peformer</v>
      </c>
      <c r="GF10" t="str">
        <f>IF(AND(FB3 = "Sales", FB12&gt;30000), "High Peformer", IF(FB12&gt;10000, "Average Peformer", "Poor Peformer" ))</f>
        <v>Average Peformer</v>
      </c>
      <c r="GG10" t="str">
        <f>IF(AND(FC3 = "Sales", FC12&gt;30000), "High Peformer", IF(FC12&gt;10000, "Average Peformer", "Poor Peformer" ))</f>
        <v>Average Peformer</v>
      </c>
      <c r="GH10" t="str">
        <f>IF(AND(FD3 = "Sales", FD12&gt;30000), "High Peformer", IF(FD12&gt;10000, "Average Peformer", "Poor Peformer" ))</f>
        <v>Average Peformer</v>
      </c>
      <c r="GI10" t="str">
        <f>IF(AND(FE3 = "Sales", FE12&gt;30000), "High Peformer", IF(FE12&gt;10000, "Average Peformer", "Poor Peformer" ))</f>
        <v>Average Peformer</v>
      </c>
      <c r="GJ10" t="str">
        <f>IF(AND(FF3 = "Sales", FF12&gt;30000), "High Peformer", IF(FF12&gt;10000, "Average Peformer", "Poor Peformer" ))</f>
        <v>High Peformer</v>
      </c>
      <c r="GK10" t="str">
        <f>IF(AND(FG3 = "Sales", FG12&gt;30000), "High Peformer", IF(FG12&gt;10000, "Average Peformer", "Poor Peformer" ))</f>
        <v>Average Peformer</v>
      </c>
      <c r="GL10" t="str">
        <f>IF(AND(FH3 = "Sales", FH12&gt;30000), "High Peformer", IF(FH12&gt;10000, "Average Peformer", "Poor Peformer" ))</f>
        <v>Average Peformer</v>
      </c>
      <c r="GM10" t="str">
        <f>IF(AND(FI3 = "Sales", FI12&gt;30000), "High Peformer", IF(FI12&gt;10000, "Average Peformer", "Poor Peformer" ))</f>
        <v>Average Peformer</v>
      </c>
      <c r="GN10" t="str">
        <f>IF(AND(FJ3 = "Sales", FJ12&gt;30000), "High Peformer", IF(FJ12&gt;10000, "Average Peformer", "Poor Peformer" ))</f>
        <v>Average Peformer</v>
      </c>
      <c r="GO10" t="str">
        <f>IF(AND(FK3 = "Sales", FK12&gt;30000), "High Peformer", IF(FK12&gt;10000, "Average Peformer", "Poor Peformer" ))</f>
        <v>High Peformer</v>
      </c>
      <c r="GP10" t="str">
        <f>IF(AND(FL3 = "Sales", FL12&gt;30000), "High Peformer", IF(FL12&gt;10000, "Average Peformer", "Poor Peformer" ))</f>
        <v>Average Peformer</v>
      </c>
      <c r="GQ10" t="str">
        <f>IF(AND(FM3 = "Sales", FM12&gt;30000), "High Peformer", IF(FM12&gt;10000, "Average Peformer", "Poor Peformer" ))</f>
        <v>Poor Peformer</v>
      </c>
      <c r="GR10" t="str">
        <f>IF(AND(FN3 = "Sales", FN12&gt;30000), "High Peformer", IF(FN12&gt;10000, "Average Peformer", "Poor Peformer" ))</f>
        <v>Average Peformer</v>
      </c>
      <c r="GS10" t="str">
        <f>IF(AND(FO3 = "Sales", FO12&gt;30000), "High Peformer", IF(FO12&gt;10000, "Average Peformer", "Poor Peformer" ))</f>
        <v>Average Peformer</v>
      </c>
      <c r="GT10" t="str">
        <f>IF(AND(FP3 = "Sales", FP12&gt;30000), "High Peformer", IF(FP12&gt;10000, "Average Peformer", "Poor Peformer" ))</f>
        <v>Average Peformer</v>
      </c>
      <c r="GU10" t="str">
        <f>IF(AND(FQ3 = "Sales", FQ12&gt;30000), "High Peformer", IF(FQ12&gt;10000, "Average Peformer", "Poor Peformer" ))</f>
        <v>Average Peformer</v>
      </c>
      <c r="GV10" t="str">
        <f>IF(AND(FR3 = "Sales", FR12&gt;30000), "High Peformer", IF(FR12&gt;10000, "Average Peformer", "Poor Peformer" ))</f>
        <v>Average Peformer</v>
      </c>
      <c r="GW10" t="str">
        <f>IF(AND(FS3 = "Sales", FS12&gt;30000), "High Peformer", IF(FS12&gt;10000, "Average Peformer", "Poor Peformer" ))</f>
        <v>Poor Peformer</v>
      </c>
      <c r="GX10" t="str">
        <f>IF(AND(FT3 = "Sales", FT12&gt;30000), "High Peformer", IF(FT12&gt;10000, "Average Peformer", "Poor Peformer" ))</f>
        <v>Poor Peformer</v>
      </c>
      <c r="GY10" t="str">
        <f>IF(AND(FU3 = "Sales", FU12&gt;30000), "High Peformer", IF(FU12&gt;10000, "Average Peformer", "Poor Peformer" ))</f>
        <v>Poor Peformer</v>
      </c>
      <c r="GZ10" t="str">
        <f>IF(AND(FV3 = "Sales", FV12&gt;30000), "High Peformer", IF(FV12&gt;10000, "Average Peformer", "Poor Peformer" ))</f>
        <v>Average Peformer</v>
      </c>
      <c r="HA10" t="str">
        <f>IF(AND(FW3 = "Sales", FW12&gt;30000), "High Peformer", IF(FW12&gt;10000, "Average Peformer", "Poor Peformer" ))</f>
        <v>Poor Peformer</v>
      </c>
      <c r="HB10" t="str">
        <f>IF(AND(FX3 = "Sales", FX12&gt;30000), "High Peformer", IF(FX12&gt;10000, "Average Peformer", "Poor Peformer" ))</f>
        <v>Poor Peformer</v>
      </c>
      <c r="HC10" t="str">
        <f>IF(AND(FY3 = "Sales", FY12&gt;30000), "High Peformer", IF(FY12&gt;10000, "Average Peformer", "Poor Peformer" ))</f>
        <v>Average Peformer</v>
      </c>
      <c r="HD10" t="str">
        <f>IF(AND(FZ3 = "Sales", FZ12&gt;30000), "High Peformer", IF(FZ12&gt;10000, "Average Peformer", "Poor Peformer" ))</f>
        <v>Average Peformer</v>
      </c>
      <c r="HE10" t="str">
        <f>IF(AND(GA3 = "Sales", GA12&gt;30000), "High Peformer", IF(GA12&gt;10000, "Average Peformer", "Poor Peformer" ))</f>
        <v>Average Peformer</v>
      </c>
      <c r="HF10" t="str">
        <f>IF(AND(GB3 = "Sales", GB12&gt;30000), "High Peformer", IF(GB12&gt;10000, "Average Peformer", "Poor Peformer" ))</f>
        <v>Average Peformer</v>
      </c>
      <c r="HG10" t="str">
        <f>IF(AND(GC3 = "Sales", GC12&gt;30000), "High Peformer", IF(GC12&gt;10000, "Average Peformer", "Poor Peformer" ))</f>
        <v>Average Peformer</v>
      </c>
      <c r="HH10" t="str">
        <f>IF(AND(GD3 = "Sales", GD12&gt;30000), "High Peformer", IF(GD12&gt;10000, "Average Peformer", "Poor Peformer" ))</f>
        <v>Poor Peformer</v>
      </c>
      <c r="HI10" t="str">
        <f>IF(AND(GE3 = "Sales", GE12&gt;30000), "High Peformer", IF(GE12&gt;10000, "Average Peformer", "Poor Peformer" ))</f>
        <v>Average Peformer</v>
      </c>
      <c r="HJ10" t="str">
        <f>IF(AND(GF3 = "Sales", GF12&gt;30000), "High Peformer", IF(GF12&gt;10000, "Average Peformer", "Poor Peformer" ))</f>
        <v>Poor Peformer</v>
      </c>
      <c r="HK10" t="str">
        <f>IF(AND(GG3 = "Sales", GG12&gt;30000), "High Peformer", IF(GG12&gt;10000, "Average Peformer", "Poor Peformer" ))</f>
        <v>Average Peformer</v>
      </c>
      <c r="HL10" t="str">
        <f>IF(AND(GH3 = "Sales", GH12&gt;30000), "High Peformer", IF(GH12&gt;10000, "Average Peformer", "Poor Peformer" ))</f>
        <v>Average Peformer</v>
      </c>
      <c r="HM10" t="str">
        <f>IF(AND(GI3 = "Sales", GI12&gt;30000), "High Peformer", IF(GI12&gt;10000, "Average Peformer", "Poor Peformer" ))</f>
        <v>Average Peformer</v>
      </c>
      <c r="HN10" t="str">
        <f>IF(AND(GJ3 = "Sales", GJ12&gt;30000), "High Peformer", IF(GJ12&gt;10000, "Average Peformer", "Poor Peformer" ))</f>
        <v>Poor Peformer</v>
      </c>
      <c r="HO10" t="str">
        <f>IF(AND(GK3 = "Sales", GK12&gt;30000), "High Peformer", IF(GK12&gt;10000, "Average Peformer", "Poor Peformer" ))</f>
        <v>Average Peformer</v>
      </c>
      <c r="HP10" t="str">
        <f>IF(AND(GL3 = "Sales", GL12&gt;30000), "High Peformer", IF(GL12&gt;10000, "Average Peformer", "Poor Peformer" ))</f>
        <v>High Peformer</v>
      </c>
      <c r="HQ10" t="str">
        <f>IF(AND(GM3 = "Sales", GM12&gt;30000), "High Peformer", IF(GM12&gt;10000, "Average Peformer", "Poor Peformer" ))</f>
        <v>Poor Peformer</v>
      </c>
      <c r="HR10" t="str">
        <f>IF(AND(GN3 = "Sales", GN12&gt;30000), "High Peformer", IF(GN12&gt;10000, "Average Peformer", "Poor Peformer" ))</f>
        <v>Poor Peformer</v>
      </c>
      <c r="HS10" t="str">
        <f>IF(AND(GO3 = "Sales", GO12&gt;30000), "High Peformer", IF(GO12&gt;10000, "Average Peformer", "Poor Peformer" ))</f>
        <v>Average Peformer</v>
      </c>
      <c r="HT10" t="str">
        <f>IF(AND(GP3 = "Sales", GP12&gt;30000), "High Peformer", IF(GP12&gt;10000, "Average Peformer", "Poor Peformer" ))</f>
        <v>Average Peformer</v>
      </c>
      <c r="HU10" t="str">
        <f>IF(AND(GQ3 = "Sales", GQ12&gt;30000), "High Peformer", IF(GQ12&gt;10000, "Average Peformer", "Poor Peformer" ))</f>
        <v>Average Peformer</v>
      </c>
      <c r="HV10" t="str">
        <f>IF(AND(GR3 = "Sales", GR12&gt;30000), "High Peformer", IF(GR12&gt;10000, "Average Peformer", "Poor Peformer" ))</f>
        <v>Average Peformer</v>
      </c>
      <c r="HW10" t="str">
        <f>IF(AND(GS3 = "Sales", GS12&gt;30000), "High Peformer", IF(GS12&gt;10000, "Average Peformer", "Poor Peformer" ))</f>
        <v>Average Peformer</v>
      </c>
      <c r="HX10" t="str">
        <f>IF(AND(GT3 = "Sales", GT12&gt;30000), "High Peformer", IF(GT12&gt;10000, "Average Peformer", "Poor Peformer" ))</f>
        <v>Average Peformer</v>
      </c>
      <c r="HY10" t="str">
        <f>IF(AND(GU3 = "Sales", GU12&gt;30000), "High Peformer", IF(GU12&gt;10000, "Average Peformer", "Poor Peformer" ))</f>
        <v>Poor Peformer</v>
      </c>
      <c r="HZ10" t="str">
        <f>IF(AND(GV3 = "Sales", GV12&gt;30000), "High Peformer", IF(GV12&gt;10000, "Average Peformer", "Poor Peformer" ))</f>
        <v>Poor Peformer</v>
      </c>
      <c r="IA10" t="str">
        <f>IF(AND(GW3 = "Sales", GW12&gt;30000), "High Peformer", IF(GW12&gt;10000, "Average Peformer", "Poor Peformer" ))</f>
        <v>Average Peformer</v>
      </c>
      <c r="IB10" t="str">
        <f>IF(AND(GX3 = "Sales", GX12&gt;30000), "High Peformer", IF(GX12&gt;10000, "Average Peformer", "Poor Peformer" ))</f>
        <v>Poor Peformer</v>
      </c>
      <c r="IC10" t="str">
        <f>IF(AND(GY3 = "Sales", GY12&gt;30000), "High Peformer", IF(GY12&gt;10000, "Average Peformer", "Poor Peformer" ))</f>
        <v>Average Peformer</v>
      </c>
      <c r="ID10" t="str">
        <f>IF(AND(GZ3 = "Sales", GZ12&gt;30000), "High Peformer", IF(GZ12&gt;10000, "Average Peformer", "Poor Peformer" ))</f>
        <v>Poor Peformer</v>
      </c>
      <c r="IE10" t="str">
        <f>IF(AND(HA3 = "Sales", HA12&gt;30000), "High Peformer", IF(HA12&gt;10000, "Average Peformer", "Poor Peformer" ))</f>
        <v>Average Peformer</v>
      </c>
      <c r="IF10" t="str">
        <f>IF(AND(HB3 = "Sales", HB12&gt;30000), "High Peformer", IF(HB12&gt;10000, "Average Peformer", "Poor Peformer" ))</f>
        <v>Average Peformer</v>
      </c>
      <c r="IG10" t="str">
        <f>IF(AND(HC3 = "Sales", HC12&gt;30000), "High Peformer", IF(HC12&gt;10000, "Average Peformer", "Poor Peformer" ))</f>
        <v>Poor Peformer</v>
      </c>
      <c r="IH10" t="str">
        <f>IF(AND(HD3 = "Sales", HD12&gt;30000), "High Peformer", IF(HD12&gt;10000, "Average Peformer", "Poor Peformer" ))</f>
        <v>Average Peformer</v>
      </c>
      <c r="II10" t="str">
        <f>IF(AND(HE3 = "Sales", HE12&gt;30000), "High Peformer", IF(HE12&gt;10000, "Average Peformer", "Poor Peformer" ))</f>
        <v>Average Peformer</v>
      </c>
      <c r="IJ10" t="str">
        <f>IF(AND(HF3 = "Sales", HF12&gt;30000), "High Peformer", IF(HF12&gt;10000, "Average Peformer", "Poor Peformer" ))</f>
        <v>Average Peformer</v>
      </c>
      <c r="IK10" t="str">
        <f>IF(AND(HG3 = "Sales", HG12&gt;30000), "High Peformer", IF(HG12&gt;10000, "Average Peformer", "Poor Peformer" ))</f>
        <v>Average Peformer</v>
      </c>
      <c r="IL10" t="str">
        <f>IF(AND(HH3 = "Sales", HH12&gt;30000), "High Peformer", IF(HH12&gt;10000, "Average Peformer", "Poor Peformer" ))</f>
        <v>Average Peformer</v>
      </c>
      <c r="IM10" t="str">
        <f>IF(AND(HI3 = "Sales", HI12&gt;30000), "High Peformer", IF(HI12&gt;10000, "Average Peformer", "Poor Peformer" ))</f>
        <v>Poor Peformer</v>
      </c>
      <c r="IN10" t="str">
        <f>IF(AND(HJ3 = "Sales", HJ12&gt;30000), "High Peformer", IF(HJ12&gt;10000, "Average Peformer", "Poor Peformer" ))</f>
        <v>Poor Peformer</v>
      </c>
      <c r="IO10" t="str">
        <f>IF(AND(HK3 = "Sales", HK12&gt;30000), "High Peformer", IF(HK12&gt;10000, "Average Peformer", "Poor Peformer" ))</f>
        <v>Average Peformer</v>
      </c>
      <c r="IP10" t="str">
        <f>IF(AND(HL3 = "Sales", HL12&gt;30000), "High Peformer", IF(HL12&gt;10000, "Average Peformer", "Poor Peformer" ))</f>
        <v>High Peformer</v>
      </c>
      <c r="IQ10" t="str">
        <f>IF(AND(HM3 = "Sales", HM12&gt;30000), "High Peformer", IF(HM12&gt;10000, "Average Peformer", "Poor Peformer" ))</f>
        <v>Average Peformer</v>
      </c>
      <c r="IR10" t="str">
        <f>IF(AND(HN3 = "Sales", HN12&gt;30000), "High Peformer", IF(HN12&gt;10000, "Average Peformer", "Poor Peformer" ))</f>
        <v>Poor Peformer</v>
      </c>
      <c r="IS10" t="str">
        <f>IF(AND(HO3 = "Sales", HO12&gt;30000), "High Peformer", IF(HO12&gt;10000, "Average Peformer", "Poor Peformer" ))</f>
        <v>Average Peformer</v>
      </c>
      <c r="IT10" t="str">
        <f>IF(AND(HP3 = "Sales", HP12&gt;30000), "High Peformer", IF(HP12&gt;10000, "Average Peformer", "Poor Peformer" ))</f>
        <v>Poor Peformer</v>
      </c>
      <c r="IU10" t="str">
        <f>IF(AND(HQ3 = "Sales", HQ12&gt;30000), "High Peformer", IF(HQ12&gt;10000, "Average Peformer", "Poor Peformer" ))</f>
        <v>Poor Peformer</v>
      </c>
      <c r="IV10" t="str">
        <f>IF(AND(HR3 = "Sales", HR12&gt;30000), "High Peformer", IF(HR12&gt;10000, "Average Peformer", "Poor Peformer" ))</f>
        <v>Average Peformer</v>
      </c>
      <c r="IW10" t="str">
        <f>IF(AND(HS3 = "Sales", HS12&gt;30000), "High Peformer", IF(HS12&gt;10000, "Average Peformer", "Poor Peformer" ))</f>
        <v>Average Peformer</v>
      </c>
      <c r="IX10" t="str">
        <f>IF(AND(HT3 = "Sales", HT12&gt;30000), "High Peformer", IF(HT12&gt;10000, "Average Peformer", "Poor Peformer" ))</f>
        <v>Poor Peformer</v>
      </c>
      <c r="IY10" t="str">
        <f>IF(AND(HU3 = "Sales", HU12&gt;30000), "High Peformer", IF(HU12&gt;10000, "Average Peformer", "Poor Peformer" ))</f>
        <v>Average Peformer</v>
      </c>
      <c r="IZ10" t="str">
        <f>IF(AND(HV3 = "Sales", HV12&gt;30000), "High Peformer", IF(HV12&gt;10000, "Average Peformer", "Poor Peformer" ))</f>
        <v>High Peformer</v>
      </c>
      <c r="JA10" t="str">
        <f>IF(AND(HW3 = "Sales", HW12&gt;30000), "High Peformer", IF(HW12&gt;10000, "Average Peformer", "Poor Peformer" ))</f>
        <v>Average Peformer</v>
      </c>
      <c r="JB10" t="str">
        <f>IF(AND(HX3 = "Sales", HX12&gt;30000), "High Peformer", IF(HX12&gt;10000, "Average Peformer", "Poor Peformer" ))</f>
        <v>Poor Peformer</v>
      </c>
      <c r="JC10" t="str">
        <f>IF(AND(HY3 = "Sales", HY12&gt;30000), "High Peformer", IF(HY12&gt;10000, "Average Peformer", "Poor Peformer" ))</f>
        <v>Poor Peformer</v>
      </c>
      <c r="JD10" t="str">
        <f>IF(AND(HZ3 = "Sales", HZ12&gt;30000), "High Peformer", IF(HZ12&gt;10000, "Average Peformer", "Poor Peformer" ))</f>
        <v>High Peformer</v>
      </c>
      <c r="JE10" t="str">
        <f>IF(AND(IA3 = "Sales", IA12&gt;30000), "High Peformer", IF(IA12&gt;10000, "Average Peformer", "Poor Peformer" ))</f>
        <v>Poor Peformer</v>
      </c>
      <c r="JF10" t="str">
        <f>IF(AND(IB3 = "Sales", IB12&gt;30000), "High Peformer", IF(IB12&gt;10000, "Average Peformer", "Poor Peformer" ))</f>
        <v>Average Peformer</v>
      </c>
      <c r="JG10" t="str">
        <f>IF(AND(IC3 = "Sales", IC12&gt;30000), "High Peformer", IF(IC12&gt;10000, "Average Peformer", "Poor Peformer" ))</f>
        <v>Poor Peformer</v>
      </c>
      <c r="JH10" t="str">
        <f>IF(AND(ID3 = "Sales", ID12&gt;30000), "High Peformer", IF(ID12&gt;10000, "Average Peformer", "Poor Peformer" ))</f>
        <v>Average Peformer</v>
      </c>
      <c r="JI10" t="str">
        <f>IF(AND(IE3 = "Sales", IE12&gt;30000), "High Peformer", IF(IE12&gt;10000, "Average Peformer", "Poor Peformer" ))</f>
        <v>Average Peformer</v>
      </c>
      <c r="JJ10" t="str">
        <f>IF(AND(IF3 = "Sales", IF12&gt;30000), "High Peformer", IF(IF12&gt;10000, "Average Peformer", "Poor Peformer" ))</f>
        <v>Poor Peformer</v>
      </c>
      <c r="JK10" t="str">
        <f>IF(AND(IG3 = "Sales", IG12&gt;30000), "High Peformer", IF(IG12&gt;10000, "Average Peformer", "Poor Peformer" ))</f>
        <v>Poor Peformer</v>
      </c>
      <c r="JL10" t="str">
        <f>IF(AND(IH3 = "Sales", IH12&gt;30000), "High Peformer", IF(IH12&gt;10000, "Average Peformer", "Poor Peformer" ))</f>
        <v>Average Peformer</v>
      </c>
      <c r="JM10" t="str">
        <f>IF(AND(II3 = "Sales", II12&gt;30000), "High Peformer", IF(II12&gt;10000, "Average Peformer", "Poor Peformer" ))</f>
        <v>Average Peformer</v>
      </c>
      <c r="JN10" t="str">
        <f>IF(AND(IJ3 = "Sales", IJ12&gt;30000), "High Peformer", IF(IJ12&gt;10000, "Average Peformer", "Poor Peformer" ))</f>
        <v>Average Peformer</v>
      </c>
      <c r="JO10" t="str">
        <f>IF(AND(IK3 = "Sales", IK12&gt;30000), "High Peformer", IF(IK12&gt;10000, "Average Peformer", "Poor Peformer" ))</f>
        <v>Average Peformer</v>
      </c>
      <c r="JP10" t="str">
        <f>IF(AND(IL3 = "Sales", IL12&gt;30000), "High Peformer", IF(IL12&gt;10000, "Average Peformer", "Poor Peformer" ))</f>
        <v>Average Peformer</v>
      </c>
      <c r="JQ10" t="str">
        <f>IF(AND(IM3 = "Sales", IM12&gt;30000), "High Peformer", IF(IM12&gt;10000, "Average Peformer", "Poor Peformer" ))</f>
        <v>Average Peformer</v>
      </c>
      <c r="JR10" t="str">
        <f>IF(AND(IN3 = "Sales", IN12&gt;30000), "High Peformer", IF(IN12&gt;10000, "Average Peformer", "Poor Peformer" ))</f>
        <v>Average Peformer</v>
      </c>
      <c r="JS10" t="str">
        <f>IF(AND(IO3 = "Sales", IO12&gt;30000), "High Peformer", IF(IO12&gt;10000, "Average Peformer", "Poor Peformer" ))</f>
        <v>Average Peformer</v>
      </c>
      <c r="JT10" t="str">
        <f>IF(AND(IP3 = "Sales", IP12&gt;30000), "High Peformer", IF(IP12&gt;10000, "Average Peformer", "Poor Peformer" ))</f>
        <v>Average Peformer</v>
      </c>
      <c r="JU10" t="str">
        <f>IF(AND(IQ3 = "Sales", IQ12&gt;30000), "High Peformer", IF(IQ12&gt;10000, "Average Peformer", "Poor Peformer" ))</f>
        <v>Average Peformer</v>
      </c>
      <c r="JV10" t="str">
        <f>IF(AND(IR3 = "Sales", IR12&gt;30000), "High Peformer", IF(IR12&gt;10000, "Average Peformer", "Poor Peformer" ))</f>
        <v>Poor Peformer</v>
      </c>
      <c r="JW10" t="str">
        <f>IF(AND(IS3 = "Sales", IS12&gt;30000), "High Peformer", IF(IS12&gt;10000, "Average Peformer", "Poor Peformer" ))</f>
        <v>Average Peformer</v>
      </c>
      <c r="JX10" t="str">
        <f>IF(AND(IT3 = "Sales", IT12&gt;30000), "High Peformer", IF(IT12&gt;10000, "Average Peformer", "Poor Peformer" ))</f>
        <v>Poor Peformer</v>
      </c>
      <c r="JY10" t="str">
        <f>IF(AND(IU3 = "Sales", IU12&gt;30000), "High Peformer", IF(IU12&gt;10000, "Average Peformer", "Poor Peformer" ))</f>
        <v>Average Peformer</v>
      </c>
      <c r="JZ10" t="str">
        <f>IF(AND(IV3 = "Sales", IV12&gt;30000), "High Peformer", IF(IV12&gt;10000, "Average Peformer", "Poor Peformer" ))</f>
        <v>Poor Peformer</v>
      </c>
      <c r="KA10" t="str">
        <f>IF(AND(IW3 = "Sales", IW12&gt;30000), "High Peformer", IF(IW12&gt;10000, "Average Peformer", "Poor Peformer" ))</f>
        <v>Average Peformer</v>
      </c>
      <c r="KB10" t="str">
        <f>IF(AND(IX3 = "Sales", IX12&gt;30000), "High Peformer", IF(IX12&gt;10000, "Average Peformer", "Poor Peformer" ))</f>
        <v>Poor Peformer</v>
      </c>
      <c r="KC10" t="str">
        <f>IF(AND(IY3 = "Sales", IY12&gt;30000), "High Peformer", IF(IY12&gt;10000, "Average Peformer", "Poor Peformer" ))</f>
        <v>Average Peformer</v>
      </c>
      <c r="KD10" t="str">
        <f>IF(AND(IZ3 = "Sales", IZ12&gt;30000), "High Peformer", IF(IZ12&gt;10000, "Average Peformer", "Poor Peformer" ))</f>
        <v>Average Peformer</v>
      </c>
      <c r="KE10" t="str">
        <f>IF(AND(JA3 = "Sales", JA12&gt;30000), "High Peformer", IF(JA12&gt;10000, "Average Peformer", "Poor Peformer" ))</f>
        <v>Poor Peformer</v>
      </c>
      <c r="KF10" t="str">
        <f>IF(AND(JB3 = "Sales", JB12&gt;30000), "High Peformer", IF(JB12&gt;10000, "Average Peformer", "Poor Peformer" ))</f>
        <v>Average Peformer</v>
      </c>
      <c r="KG10" t="str">
        <f>IF(AND(JC3 = "Sales", JC12&gt;30000), "High Peformer", IF(JC12&gt;10000, "Average Peformer", "Poor Peformer" ))</f>
        <v>Average Peformer</v>
      </c>
      <c r="KH10" t="str">
        <f>IF(AND(JD3 = "Sales", JD12&gt;30000), "High Peformer", IF(JD12&gt;10000, "Average Peformer", "Poor Peformer" ))</f>
        <v>High Peformer</v>
      </c>
      <c r="KI10" t="str">
        <f>IF(AND(JE3 = "Sales", JE12&gt;30000), "High Peformer", IF(JE12&gt;10000, "Average Peformer", "Poor Peformer" ))</f>
        <v>Average Peformer</v>
      </c>
      <c r="KJ10" t="str">
        <f>IF(AND(JF3 = "Sales", JF12&gt;30000), "High Peformer", IF(JF12&gt;10000, "Average Peformer", "Poor Peformer" ))</f>
        <v>Average Peformer</v>
      </c>
      <c r="KK10" t="str">
        <f>IF(AND(JG3 = "Sales", JG12&gt;30000), "High Peformer", IF(JG12&gt;10000, "Average Peformer", "Poor Peformer" ))</f>
        <v>High Peformer</v>
      </c>
      <c r="KL10" t="str">
        <f>IF(AND(JH3 = "Sales", JH12&gt;30000), "High Peformer", IF(JH12&gt;10000, "Average Peformer", "Poor Peformer" ))</f>
        <v>Poor Peformer</v>
      </c>
      <c r="KM10" t="str">
        <f>IF(AND(JI3 = "Sales", JI12&gt;30000), "High Peformer", IF(JI12&gt;10000, "Average Peformer", "Poor Peformer" ))</f>
        <v>Poor Peformer</v>
      </c>
      <c r="KN10" t="str">
        <f>IF(AND(JJ3 = "Sales", JJ12&gt;30000), "High Peformer", IF(JJ12&gt;10000, "Average Peformer", "Poor Peformer" ))</f>
        <v>Average Peformer</v>
      </c>
      <c r="KO10" t="str">
        <f>IF(AND(JK3 = "Sales", JK12&gt;30000), "High Peformer", IF(JK12&gt;10000, "Average Peformer", "Poor Peformer" ))</f>
        <v>Average Peformer</v>
      </c>
      <c r="KP10" t="str">
        <f>IF(AND(JL3 = "Sales", JL12&gt;30000), "High Peformer", IF(JL12&gt;10000, "Average Peformer", "Poor Peformer" ))</f>
        <v>Poor Peformer</v>
      </c>
      <c r="KQ10" t="str">
        <f>IF(AND(JM3 = "Sales", JM12&gt;30000), "High Peformer", IF(JM12&gt;10000, "Average Peformer", "Poor Peformer" ))</f>
        <v>Average Peformer</v>
      </c>
      <c r="KR10" t="str">
        <f>IF(AND(JN3 = "Sales", JN12&gt;30000), "High Peformer", IF(JN12&gt;10000, "Average Peformer", "Poor Peformer" ))</f>
        <v>Average Peformer</v>
      </c>
      <c r="KS10" t="str">
        <f>IF(AND(JO3 = "Sales", JO12&gt;30000), "High Peformer", IF(JO12&gt;10000, "Average Peformer", "Poor Peformer" ))</f>
        <v>Average Peformer</v>
      </c>
      <c r="KT10" t="str">
        <f>IF(AND(JP3 = "Sales", JP12&gt;30000), "High Peformer", IF(JP12&gt;10000, "Average Peformer", "Poor Peformer" ))</f>
        <v>Average Peformer</v>
      </c>
      <c r="KU10" t="str">
        <f>IF(AND(JQ3 = "Sales", JQ12&gt;30000), "High Peformer", IF(JQ12&gt;10000, "Average Peformer", "Poor Peformer" ))</f>
        <v>Average Peformer</v>
      </c>
      <c r="KV10" t="str">
        <f>IF(AND(JR3 = "Sales", JR12&gt;30000), "High Peformer", IF(JR12&gt;10000, "Average Peformer", "Poor Peformer" ))</f>
        <v>Poor Peformer</v>
      </c>
      <c r="KW10" t="str">
        <f>IF(AND(JS3 = "Sales", JS12&gt;30000), "High Peformer", IF(JS12&gt;10000, "Average Peformer", "Poor Peformer" ))</f>
        <v>Poor Peformer</v>
      </c>
      <c r="KX10" t="str">
        <f>IF(AND(JT3 = "Sales", JT12&gt;30000), "High Peformer", IF(JT12&gt;10000, "Average Peformer", "Poor Peformer" ))</f>
        <v>Average Peformer</v>
      </c>
      <c r="KY10" t="str">
        <f>IF(AND(JU3 = "Sales", JU12&gt;30000), "High Peformer", IF(JU12&gt;10000, "Average Peformer", "Poor Peformer" ))</f>
        <v>Poor Peformer</v>
      </c>
      <c r="KZ10" t="str">
        <f>IF(AND(JV3 = "Sales", JV12&gt;30000), "High Peformer", IF(JV12&gt;10000, "Average Peformer", "Poor Peformer" ))</f>
        <v>Average Peformer</v>
      </c>
      <c r="LA10" t="str">
        <f>IF(AND(JW3 = "Sales", JW12&gt;30000), "High Peformer", IF(JW12&gt;10000, "Average Peformer", "Poor Peformer" ))</f>
        <v>Average Peformer</v>
      </c>
      <c r="LB10" t="str">
        <f>IF(AND(JX3 = "Sales", JX12&gt;30000), "High Peformer", IF(JX12&gt;10000, "Average Peformer", "Poor Peformer" ))</f>
        <v>Average Peformer</v>
      </c>
      <c r="LC10" t="str">
        <f>IF(AND(JY3 = "Sales", JY12&gt;30000), "High Peformer", IF(JY12&gt;10000, "Average Peformer", "Poor Peformer" ))</f>
        <v>Average Peformer</v>
      </c>
      <c r="LD10" t="str">
        <f>IF(AND(JZ3 = "Sales", JZ12&gt;30000), "High Peformer", IF(JZ12&gt;10000, "Average Peformer", "Poor Peformer" ))</f>
        <v>Average Peformer</v>
      </c>
      <c r="LE10" t="str">
        <f>IF(AND(KA3 = "Sales", KA12&gt;30000), "High Peformer", IF(KA12&gt;10000, "Average Peformer", "Poor Peformer" ))</f>
        <v>Average Peformer</v>
      </c>
      <c r="LF10" t="str">
        <f>IF(AND(KB3 = "Sales", KB12&gt;30000), "High Peformer", IF(KB12&gt;10000, "Average Peformer", "Poor Peformer" ))</f>
        <v>High Peformer</v>
      </c>
      <c r="LG10" t="str">
        <f>IF(AND(KC3 = "Sales", KC12&gt;30000), "High Peformer", IF(KC12&gt;10000, "Average Peformer", "Poor Peformer" ))</f>
        <v>Average Peformer</v>
      </c>
      <c r="LH10" t="str">
        <f>IF(AND(KD3 = "Sales", KD12&gt;30000), "High Peformer", IF(KD12&gt;10000, "Average Peformer", "Poor Peformer" ))</f>
        <v>Average Peformer</v>
      </c>
      <c r="LI10" t="str">
        <f>IF(AND(KE3 = "Sales", KE12&gt;30000), "High Peformer", IF(KE12&gt;10000, "Average Peformer", "Poor Peformer" ))</f>
        <v>Average Peformer</v>
      </c>
      <c r="LJ10" t="str">
        <f>IF(AND(KF3 = "Sales", KF12&gt;30000), "High Peformer", IF(KF12&gt;10000, "Average Peformer", "Poor Peformer" ))</f>
        <v>Average Peformer</v>
      </c>
      <c r="LK10" t="str">
        <f>IF(AND(KG3 = "Sales", KG12&gt;30000), "High Peformer", IF(KG12&gt;10000, "Average Peformer", "Poor Peformer" ))</f>
        <v>Average Peformer</v>
      </c>
      <c r="LL10" t="str">
        <f>IF(AND(KH3 = "Sales", KH12&gt;30000), "High Peformer", IF(KH12&gt;10000, "Average Peformer", "Poor Peformer" ))</f>
        <v>Average Peformer</v>
      </c>
      <c r="LM10" t="str">
        <f>IF(AND(KI3 = "Sales", KI12&gt;30000), "High Peformer", IF(KI12&gt;10000, "Average Peformer", "Poor Peformer" ))</f>
        <v>Average Peformer</v>
      </c>
      <c r="LN10" t="str">
        <f>IF(AND(KJ3 = "Sales", KJ12&gt;30000), "High Peformer", IF(KJ12&gt;10000, "Average Peformer", "Poor Peformer" ))</f>
        <v>Average Peformer</v>
      </c>
      <c r="LO10" t="str">
        <f>IF(AND(KK3 = "Sales", KK12&gt;30000), "High Peformer", IF(KK12&gt;10000, "Average Peformer", "Poor Peformer" ))</f>
        <v>Poor Peformer</v>
      </c>
      <c r="LP10" t="str">
        <f>IF(AND(KL3 = "Sales", KL12&gt;30000), "High Peformer", IF(KL12&gt;10000, "Average Peformer", "Poor Peformer" ))</f>
        <v>Average Peformer</v>
      </c>
      <c r="LQ10" t="str">
        <f>IF(AND(KM3 = "Sales", KM12&gt;30000), "High Peformer", IF(KM12&gt;10000, "Average Peformer", "Poor Peformer" ))</f>
        <v>Poor Peformer</v>
      </c>
      <c r="LR10" t="str">
        <f>IF(AND(KN3 = "Sales", KN12&gt;30000), "High Peformer", IF(KN12&gt;10000, "Average Peformer", "Poor Peformer" ))</f>
        <v>Average Peformer</v>
      </c>
      <c r="LS10" t="str">
        <f>IF(AND(KO3 = "Sales", KO12&gt;30000), "High Peformer", IF(KO12&gt;10000, "Average Peformer", "Poor Peformer" ))</f>
        <v>Average Peformer</v>
      </c>
      <c r="LT10" t="str">
        <f>IF(AND(KP3 = "Sales", KP12&gt;30000), "High Peformer", IF(KP12&gt;10000, "Average Peformer", "Poor Peformer" ))</f>
        <v>Poor Peformer</v>
      </c>
      <c r="LU10" t="str">
        <f>IF(AND(KQ3 = "Sales", KQ12&gt;30000), "High Peformer", IF(KQ12&gt;10000, "Average Peformer", "Poor Peformer" ))</f>
        <v>Poor Peformer</v>
      </c>
      <c r="LV10" t="str">
        <f>IF(AND(KR3 = "Sales", KR12&gt;30000), "High Peformer", IF(KR12&gt;10000, "Average Peformer", "Poor Peformer" ))</f>
        <v>Average Peformer</v>
      </c>
      <c r="LW10" t="str">
        <f>IF(AND(KS3 = "Sales", KS12&gt;30000), "High Peformer", IF(KS12&gt;10000, "Average Peformer", "Poor Peformer" ))</f>
        <v>Poor Peformer</v>
      </c>
      <c r="LX10" t="str">
        <f>IF(AND(KT3 = "Sales", KT12&gt;30000), "High Peformer", IF(KT12&gt;10000, "Average Peformer", "Poor Peformer" ))</f>
        <v>Average Peformer</v>
      </c>
      <c r="LY10" t="str">
        <f>IF(AND(KU3 = "Sales", KU12&gt;30000), "High Peformer", IF(KU12&gt;10000, "Average Peformer", "Poor Peformer" ))</f>
        <v>Average Peformer</v>
      </c>
      <c r="LZ10" t="str">
        <f>IF(AND(KV3 = "Sales", KV12&gt;30000), "High Peformer", IF(KV12&gt;10000, "Average Peformer", "Poor Peformer" ))</f>
        <v>Average Peformer</v>
      </c>
      <c r="MA10" t="str">
        <f>IF(AND(KW3 = "Sales", KW12&gt;30000), "High Peformer", IF(KW12&gt;10000, "Average Peformer", "Poor Peformer" ))</f>
        <v>High Peformer</v>
      </c>
      <c r="MB10" t="str">
        <f>IF(AND(KX3 = "Sales", KX12&gt;30000), "High Peformer", IF(KX12&gt;10000, "Average Peformer", "Poor Peformer" ))</f>
        <v>Average Peformer</v>
      </c>
      <c r="MC10" t="str">
        <f>IF(AND(KY3 = "Sales", KY12&gt;30000), "High Peformer", IF(KY12&gt;10000, "Average Peformer", "Poor Peformer" ))</f>
        <v>Average Peformer</v>
      </c>
      <c r="MD10" t="str">
        <f>IF(AND(KZ3 = "Sales", KZ12&gt;30000), "High Peformer", IF(KZ12&gt;10000, "Average Peformer", "Poor Peformer" ))</f>
        <v>Average Peformer</v>
      </c>
      <c r="ME10" t="str">
        <f>IF(AND(LA3 = "Sales", LA12&gt;30000), "High Peformer", IF(LA12&gt;10000, "Average Peformer", "Poor Peformer" ))</f>
        <v>Average Peformer</v>
      </c>
      <c r="MF10" t="str">
        <f>IF(AND(LB3 = "Sales", LB12&gt;30000), "High Peformer", IF(LB12&gt;10000, "Average Peformer", "Poor Peformer" ))</f>
        <v>Average Peformer</v>
      </c>
      <c r="MG10" t="str">
        <f>IF(AND(LC3 = "Sales", LC12&gt;30000), "High Peformer", IF(LC12&gt;10000, "Average Peformer", "Poor Peformer" ))</f>
        <v>Average Peformer</v>
      </c>
      <c r="MH10" t="str">
        <f>IF(AND(LD3 = "Sales", LD12&gt;30000), "High Peformer", IF(LD12&gt;10000, "Average Peformer", "Poor Peformer" ))</f>
        <v>Poor Peformer</v>
      </c>
      <c r="MI10" t="str">
        <f>IF(AND(LE3 = "Sales", LE12&gt;30000), "High Peformer", IF(LE12&gt;10000, "Average Peformer", "Poor Peformer" ))</f>
        <v>Average Peformer</v>
      </c>
      <c r="MJ10" t="str">
        <f>IF(AND(LF3 = "Sales", LF12&gt;30000), "High Peformer", IF(LF12&gt;10000, "Average Peformer", "Poor Peformer" ))</f>
        <v>Average Peformer</v>
      </c>
      <c r="MK10" t="str">
        <f>IF(AND(LG3 = "Sales", LG12&gt;30000), "High Peformer", IF(LG12&gt;10000, "Average Peformer", "Poor Peformer" ))</f>
        <v>Poor Peformer</v>
      </c>
      <c r="ML10" t="str">
        <f>IF(AND(LH3 = "Sales", LH12&gt;30000), "High Peformer", IF(LH12&gt;10000, "Average Peformer", "Poor Peformer" ))</f>
        <v>Poor Peformer</v>
      </c>
      <c r="MM10" t="str">
        <f>IF(AND(LI3 = "Sales", LI12&gt;30000), "High Peformer", IF(LI12&gt;10000, "Average Peformer", "Poor Peformer" ))</f>
        <v>Average Peformer</v>
      </c>
      <c r="MN10" t="str">
        <f>IF(AND(LJ3 = "Sales", LJ12&gt;30000), "High Peformer", IF(LJ12&gt;10000, "Average Peformer", "Poor Peformer" ))</f>
        <v>Poor Peformer</v>
      </c>
      <c r="MO10" t="str">
        <f>IF(AND(LK3 = "Sales", LK12&gt;30000), "High Peformer", IF(LK12&gt;10000, "Average Peformer", "Poor Peformer" ))</f>
        <v>Average Peformer</v>
      </c>
      <c r="MP10" t="str">
        <f>IF(AND(LL3 = "Sales", LL12&gt;30000), "High Peformer", IF(LL12&gt;10000, "Average Peformer", "Poor Peformer" ))</f>
        <v>Average Peformer</v>
      </c>
      <c r="MQ10" t="str">
        <f>IF(AND(LM3 = "Sales", LM12&gt;30000), "High Peformer", IF(LM12&gt;10000, "Average Peformer", "Poor Peformer" ))</f>
        <v>High Peformer</v>
      </c>
      <c r="MR10" t="str">
        <f>IF(AND(LN3 = "Sales", LN12&gt;30000), "High Peformer", IF(LN12&gt;10000, "Average Peformer", "Poor Peformer" ))</f>
        <v>Poor Peformer</v>
      </c>
      <c r="MS10" t="str">
        <f>IF(AND(LO3 = "Sales", LO12&gt;30000), "High Peformer", IF(LO12&gt;10000, "Average Peformer", "Poor Peformer" ))</f>
        <v>Poor Peformer</v>
      </c>
      <c r="MT10" t="str">
        <f>IF(AND(LP3 = "Sales", LP12&gt;30000), "High Peformer", IF(LP12&gt;10000, "Average Peformer", "Poor Peformer" ))</f>
        <v>Average Peformer</v>
      </c>
      <c r="MU10" t="str">
        <f>IF(AND(LQ3 = "Sales", LQ12&gt;30000), "High Peformer", IF(LQ12&gt;10000, "Average Peformer", "Poor Peformer" ))</f>
        <v>Average Peformer</v>
      </c>
      <c r="MV10" t="str">
        <f>IF(AND(LR3 = "Sales", LR12&gt;30000), "High Peformer", IF(LR12&gt;10000, "Average Peformer", "Poor Peformer" ))</f>
        <v>Average Peformer</v>
      </c>
      <c r="MW10" t="str">
        <f>IF(AND(LS3 = "Sales", LS12&gt;30000), "High Peformer", IF(LS12&gt;10000, "Average Peformer", "Poor Peformer" ))</f>
        <v>Average Peformer</v>
      </c>
      <c r="MX10" t="str">
        <f>IF(AND(LT3 = "Sales", LT12&gt;30000), "High Peformer", IF(LT12&gt;10000, "Average Peformer", "Poor Peformer" ))</f>
        <v>Average Peformer</v>
      </c>
      <c r="MY10" t="str">
        <f>IF(AND(LU3 = "Sales", LU12&gt;30000), "High Peformer", IF(LU12&gt;10000, "Average Peformer", "Poor Peformer" ))</f>
        <v>Poor Peformer</v>
      </c>
      <c r="MZ10" t="str">
        <f>IF(AND(LV3 = "Sales", LV12&gt;30000), "High Peformer", IF(LV12&gt;10000, "Average Peformer", "Poor Peformer" ))</f>
        <v>Poor Peformer</v>
      </c>
      <c r="NA10" t="str">
        <f>IF(AND(LW3 = "Sales", LW12&gt;30000), "High Peformer", IF(LW12&gt;10000, "Average Peformer", "Poor Peformer" ))</f>
        <v>Average Peformer</v>
      </c>
      <c r="NB10" t="str">
        <f>IF(AND(LX3 = "Sales", LX12&gt;30000), "High Peformer", IF(LX12&gt;10000, "Average Peformer", "Poor Peformer" ))</f>
        <v>Average Peformer</v>
      </c>
      <c r="NC10" t="str">
        <f>IF(AND(LY3 = "Sales", LY12&gt;30000), "High Peformer", IF(LY12&gt;10000, "Average Peformer", "Poor Peformer" ))</f>
        <v>Average Peformer</v>
      </c>
      <c r="ND10" t="str">
        <f>IF(AND(LZ3 = "Sales", LZ12&gt;30000), "High Peformer", IF(LZ12&gt;10000, "Average Peformer", "Poor Peformer" ))</f>
        <v>Average Peformer</v>
      </c>
      <c r="NE10" t="str">
        <f>IF(AND(MA3 = "Sales", MA12&gt;30000), "High Peformer", IF(MA12&gt;10000, "Average Peformer", "Poor Peformer" ))</f>
        <v>Average Peformer</v>
      </c>
      <c r="NF10" t="str">
        <f>IF(AND(MB3 = "Sales", MB12&gt;30000), "High Peformer", IF(MB12&gt;10000, "Average Peformer", "Poor Peformer" ))</f>
        <v>Average Peformer</v>
      </c>
      <c r="NG10" t="str">
        <f>IF(AND(MC3 = "Sales", MC12&gt;30000), "High Peformer", IF(MC12&gt;10000, "Average Peformer", "Poor Peformer" ))</f>
        <v>High Peformer</v>
      </c>
      <c r="NH10" t="str">
        <f>IF(AND(MD3 = "Sales", MD12&gt;30000), "High Peformer", IF(MD12&gt;10000, "Average Peformer", "Poor Peformer" ))</f>
        <v>Average Peformer</v>
      </c>
      <c r="NI10" t="str">
        <f>IF(AND(ME3 = "Sales", ME12&gt;30000), "High Peformer", IF(ME12&gt;10000, "Average Peformer", "Poor Peformer" ))</f>
        <v>Average Peformer</v>
      </c>
      <c r="NJ10" t="str">
        <f>IF(AND(MF3 = "Sales", MF12&gt;30000), "High Peformer", IF(MF12&gt;10000, "Average Peformer", "Poor Peformer" ))</f>
        <v>Average Peformer</v>
      </c>
      <c r="NK10" t="str">
        <f>IF(AND(MG3 = "Sales", MG12&gt;30000), "High Peformer", IF(MG12&gt;10000, "Average Peformer", "Poor Peformer" ))</f>
        <v>Poor Peformer</v>
      </c>
    </row>
    <row r="11" spans="1:377" ht="15.5" x14ac:dyDescent="0.35">
      <c r="A11" s="7" t="s">
        <v>7</v>
      </c>
      <c r="B11" s="8">
        <v>983</v>
      </c>
      <c r="C11" s="8">
        <v>345</v>
      </c>
      <c r="D11" s="8">
        <v>159</v>
      </c>
      <c r="E11" s="8">
        <v>1414</v>
      </c>
      <c r="F11" s="8">
        <v>652</v>
      </c>
      <c r="G11" s="8">
        <v>205</v>
      </c>
      <c r="H11" s="8">
        <v>915</v>
      </c>
      <c r="I11" s="8">
        <v>637</v>
      </c>
      <c r="J11" s="8">
        <v>422</v>
      </c>
      <c r="K11" s="8">
        <v>1318</v>
      </c>
      <c r="L11" s="8">
        <v>517</v>
      </c>
      <c r="M11" s="8">
        <v>663</v>
      </c>
      <c r="N11" s="8">
        <v>433</v>
      </c>
      <c r="O11" s="8">
        <v>455</v>
      </c>
      <c r="P11" s="8">
        <v>1034</v>
      </c>
      <c r="Q11" s="8">
        <v>928</v>
      </c>
      <c r="R11" s="8">
        <v>861</v>
      </c>
      <c r="S11" s="8">
        <v>404</v>
      </c>
      <c r="T11" s="8">
        <v>546</v>
      </c>
      <c r="U11" s="8">
        <v>821</v>
      </c>
      <c r="V11" s="8">
        <v>581</v>
      </c>
      <c r="W11" s="8">
        <v>524</v>
      </c>
      <c r="X11" s="8">
        <v>1392</v>
      </c>
      <c r="Y11" s="8">
        <v>1126</v>
      </c>
      <c r="Z11" s="8">
        <v>694</v>
      </c>
      <c r="AA11" s="8">
        <v>578</v>
      </c>
      <c r="AB11" s="8">
        <v>130</v>
      </c>
      <c r="AC11" s="8">
        <v>225</v>
      </c>
      <c r="AD11" s="8">
        <v>1217</v>
      </c>
      <c r="AE11" s="8">
        <v>1443</v>
      </c>
      <c r="AF11" s="8">
        <v>787</v>
      </c>
      <c r="AG11" s="8">
        <v>441</v>
      </c>
      <c r="AH11" s="8">
        <v>704</v>
      </c>
      <c r="AI11" s="8">
        <v>584</v>
      </c>
      <c r="AJ11" s="8">
        <v>421</v>
      </c>
      <c r="AK11" s="8">
        <v>930</v>
      </c>
      <c r="AL11" s="8">
        <v>372</v>
      </c>
      <c r="AM11" s="8">
        <v>1021</v>
      </c>
      <c r="AN11" s="8">
        <v>387</v>
      </c>
      <c r="AO11" s="8">
        <v>1237</v>
      </c>
      <c r="AP11" s="8">
        <v>1238</v>
      </c>
      <c r="AQ11" s="8">
        <v>996</v>
      </c>
      <c r="AR11" s="8">
        <v>1227</v>
      </c>
      <c r="AS11" s="8">
        <v>1276</v>
      </c>
      <c r="AT11" s="8">
        <v>542</v>
      </c>
      <c r="AU11" s="8">
        <v>1167</v>
      </c>
      <c r="AV11" s="8">
        <v>856</v>
      </c>
      <c r="AW11" s="8">
        <v>1171</v>
      </c>
      <c r="AX11" s="8">
        <v>1471</v>
      </c>
      <c r="AY11" s="8">
        <v>1422</v>
      </c>
      <c r="AZ11" s="8">
        <v>380</v>
      </c>
      <c r="BA11" s="8">
        <v>454</v>
      </c>
      <c r="BB11" s="8">
        <v>1221</v>
      </c>
      <c r="BC11" s="8">
        <v>240</v>
      </c>
      <c r="BD11" s="8">
        <v>540</v>
      </c>
      <c r="BE11" s="8">
        <v>823</v>
      </c>
      <c r="BF11" s="8">
        <v>1081</v>
      </c>
      <c r="BG11" s="8">
        <v>196</v>
      </c>
      <c r="BH11" s="8">
        <v>1234</v>
      </c>
      <c r="BI11" s="8">
        <v>1219</v>
      </c>
      <c r="BJ11" s="8">
        <v>403</v>
      </c>
      <c r="BK11" s="8">
        <v>866</v>
      </c>
      <c r="BL11" s="8">
        <v>1155</v>
      </c>
      <c r="BM11" s="8">
        <v>1405</v>
      </c>
      <c r="BN11" s="8">
        <v>545</v>
      </c>
      <c r="BO11" s="8">
        <v>1104</v>
      </c>
      <c r="BP11" s="8">
        <v>967</v>
      </c>
      <c r="BQ11" s="8">
        <v>1326</v>
      </c>
      <c r="BR11" s="8">
        <v>332</v>
      </c>
      <c r="BS11" s="8">
        <v>439</v>
      </c>
      <c r="BT11" s="8">
        <v>135</v>
      </c>
      <c r="BU11" s="8">
        <v>1438</v>
      </c>
      <c r="BV11" s="8">
        <v>441</v>
      </c>
      <c r="BW11" s="8">
        <v>1125</v>
      </c>
      <c r="BX11" s="8">
        <v>750</v>
      </c>
      <c r="BY11" s="8">
        <v>908</v>
      </c>
      <c r="BZ11" s="8">
        <v>985</v>
      </c>
      <c r="CA11" s="8">
        <v>589</v>
      </c>
      <c r="CB11" s="8">
        <v>388</v>
      </c>
      <c r="CC11" s="8">
        <v>1019</v>
      </c>
      <c r="CD11" s="8">
        <v>1035</v>
      </c>
      <c r="CE11" s="8">
        <v>132</v>
      </c>
      <c r="CF11" s="8">
        <v>1041</v>
      </c>
      <c r="CG11" s="8">
        <v>1481</v>
      </c>
      <c r="CH11" s="8">
        <v>1112</v>
      </c>
      <c r="CI11" s="8">
        <v>957</v>
      </c>
      <c r="CJ11" s="8">
        <v>787</v>
      </c>
      <c r="CK11" s="8">
        <v>1044</v>
      </c>
      <c r="CL11" s="8">
        <v>154</v>
      </c>
      <c r="CM11" s="8">
        <v>1289</v>
      </c>
      <c r="CN11" s="8">
        <v>109</v>
      </c>
      <c r="CO11" s="8">
        <v>1123</v>
      </c>
      <c r="CP11" s="8">
        <v>1204</v>
      </c>
      <c r="CQ11" s="8">
        <v>616</v>
      </c>
      <c r="CR11" s="8">
        <v>524</v>
      </c>
      <c r="CS11" s="8">
        <v>513</v>
      </c>
      <c r="CT11" s="8">
        <v>1054</v>
      </c>
      <c r="CU11" s="8">
        <v>1359</v>
      </c>
      <c r="CV11" s="8">
        <v>1091</v>
      </c>
      <c r="CW11" s="8">
        <v>316</v>
      </c>
      <c r="CX11" s="8">
        <v>359</v>
      </c>
      <c r="CY11" s="8">
        <v>1186</v>
      </c>
      <c r="CZ11" s="8">
        <v>228</v>
      </c>
      <c r="DA11" s="8">
        <v>363</v>
      </c>
      <c r="DB11" s="8">
        <v>308</v>
      </c>
      <c r="DC11" s="8">
        <v>1392</v>
      </c>
      <c r="DD11" s="8">
        <v>1143</v>
      </c>
      <c r="DE11" s="8">
        <v>625</v>
      </c>
      <c r="DF11" s="8">
        <v>1469</v>
      </c>
      <c r="DG11" s="8">
        <v>838</v>
      </c>
      <c r="DH11" s="8">
        <v>416</v>
      </c>
      <c r="DI11" s="8">
        <v>370</v>
      </c>
      <c r="DJ11" s="8">
        <v>1129</v>
      </c>
      <c r="DK11" s="8">
        <v>1403</v>
      </c>
      <c r="DL11" s="8">
        <v>457</v>
      </c>
      <c r="DM11" s="8">
        <v>920</v>
      </c>
      <c r="DN11" s="8">
        <v>1407</v>
      </c>
      <c r="DO11" s="8">
        <v>1322</v>
      </c>
      <c r="DP11" s="8">
        <v>527</v>
      </c>
      <c r="DQ11" s="8">
        <v>523</v>
      </c>
      <c r="DR11" s="8">
        <v>589</v>
      </c>
      <c r="DS11" s="8">
        <v>944</v>
      </c>
      <c r="DT11" s="8">
        <v>1413</v>
      </c>
      <c r="DU11" s="8">
        <v>562</v>
      </c>
      <c r="DV11" s="8">
        <v>1071</v>
      </c>
      <c r="DW11" s="8">
        <v>427</v>
      </c>
      <c r="DX11" s="8">
        <v>941</v>
      </c>
      <c r="DY11" s="8">
        <v>1037</v>
      </c>
      <c r="DZ11" s="8">
        <v>730</v>
      </c>
      <c r="EA11" s="8">
        <v>457</v>
      </c>
      <c r="EB11" s="8">
        <v>1448</v>
      </c>
      <c r="EC11" s="8">
        <v>555</v>
      </c>
      <c r="ED11" s="8">
        <v>1118</v>
      </c>
      <c r="EE11" s="8">
        <v>1264</v>
      </c>
      <c r="EF11" s="8">
        <v>1145</v>
      </c>
      <c r="EG11" s="8">
        <v>572</v>
      </c>
      <c r="EH11" s="8">
        <v>532</v>
      </c>
      <c r="EI11" s="8">
        <v>977</v>
      </c>
      <c r="EJ11" s="8">
        <v>1498</v>
      </c>
      <c r="EK11" s="8">
        <v>653</v>
      </c>
      <c r="EL11" s="8">
        <v>111</v>
      </c>
      <c r="EM11" s="8">
        <v>477</v>
      </c>
      <c r="EN11" s="8">
        <v>945</v>
      </c>
      <c r="EO11" s="8">
        <v>747</v>
      </c>
      <c r="EP11" s="8">
        <v>1165</v>
      </c>
      <c r="EQ11" s="8">
        <v>330</v>
      </c>
      <c r="ER11" s="8">
        <v>593</v>
      </c>
      <c r="ES11" s="8">
        <v>499</v>
      </c>
      <c r="ET11" s="8">
        <v>664</v>
      </c>
      <c r="EU11" s="8">
        <v>1308</v>
      </c>
      <c r="EV11" s="8">
        <v>130</v>
      </c>
      <c r="EW11" s="8">
        <v>1075</v>
      </c>
      <c r="EX11" s="8">
        <v>1238</v>
      </c>
      <c r="EY11" s="8">
        <v>720</v>
      </c>
      <c r="EZ11" s="8">
        <v>837</v>
      </c>
      <c r="FA11" s="8">
        <v>409</v>
      </c>
      <c r="FB11" s="8">
        <v>450</v>
      </c>
      <c r="FC11" s="8">
        <v>337</v>
      </c>
      <c r="FD11" s="8">
        <v>854</v>
      </c>
      <c r="FE11" s="8">
        <v>731</v>
      </c>
      <c r="FF11" s="8">
        <v>1281</v>
      </c>
      <c r="FG11" s="8">
        <v>1243</v>
      </c>
      <c r="FH11" s="8">
        <v>653</v>
      </c>
      <c r="FI11" s="8">
        <v>908</v>
      </c>
      <c r="FJ11" s="8">
        <v>1223</v>
      </c>
      <c r="FK11" s="8">
        <v>721</v>
      </c>
      <c r="FL11" s="8">
        <v>689</v>
      </c>
      <c r="FM11" s="8">
        <v>434</v>
      </c>
      <c r="FN11" s="8">
        <v>620</v>
      </c>
      <c r="FO11" s="8">
        <v>260</v>
      </c>
      <c r="FP11" s="8">
        <v>336</v>
      </c>
      <c r="FQ11" s="8">
        <v>975</v>
      </c>
      <c r="FR11" s="8">
        <v>893</v>
      </c>
      <c r="FS11" s="8">
        <v>175</v>
      </c>
      <c r="FT11" s="8">
        <v>253</v>
      </c>
      <c r="FU11" s="8">
        <v>361</v>
      </c>
      <c r="FV11" s="8">
        <v>685</v>
      </c>
      <c r="FW11" s="8">
        <v>318</v>
      </c>
      <c r="FX11" s="8">
        <v>465</v>
      </c>
      <c r="FY11" s="8">
        <v>540</v>
      </c>
      <c r="FZ11" s="8">
        <v>1005</v>
      </c>
      <c r="GA11" s="8">
        <v>481</v>
      </c>
      <c r="GB11" s="8">
        <v>1401</v>
      </c>
      <c r="GC11" s="8">
        <v>658</v>
      </c>
      <c r="GD11" s="8">
        <v>155</v>
      </c>
      <c r="GE11" s="8">
        <v>942</v>
      </c>
      <c r="GF11" s="8">
        <v>1102</v>
      </c>
      <c r="GG11" s="8">
        <v>806</v>
      </c>
      <c r="GH11" s="8">
        <v>346</v>
      </c>
      <c r="GI11" s="8">
        <v>1164</v>
      </c>
      <c r="GJ11" s="8">
        <v>421</v>
      </c>
      <c r="GK11" s="8">
        <v>429</v>
      </c>
      <c r="GL11" s="8">
        <v>1351</v>
      </c>
      <c r="GM11" s="8">
        <v>700</v>
      </c>
      <c r="GN11" s="8">
        <v>355</v>
      </c>
      <c r="GO11" s="8">
        <v>1156</v>
      </c>
      <c r="GP11" s="8">
        <v>592</v>
      </c>
      <c r="GQ11" s="8">
        <v>964</v>
      </c>
      <c r="GR11" s="8">
        <v>920</v>
      </c>
      <c r="GS11" s="8">
        <v>776</v>
      </c>
      <c r="GT11" s="8">
        <v>1216</v>
      </c>
      <c r="GU11" s="8">
        <v>291</v>
      </c>
      <c r="GV11" s="8">
        <v>334</v>
      </c>
      <c r="GW11" s="8">
        <v>1392</v>
      </c>
      <c r="GX11" s="8">
        <v>799</v>
      </c>
      <c r="GY11" s="8">
        <v>850</v>
      </c>
      <c r="GZ11" s="8">
        <v>363</v>
      </c>
      <c r="HA11" s="8">
        <v>1426</v>
      </c>
      <c r="HB11" s="8">
        <v>1224</v>
      </c>
      <c r="HC11" s="8">
        <v>370</v>
      </c>
      <c r="HD11" s="8">
        <v>629</v>
      </c>
      <c r="HE11" s="8">
        <v>457</v>
      </c>
      <c r="HF11" s="8">
        <v>424</v>
      </c>
      <c r="HG11" s="8">
        <v>1062</v>
      </c>
      <c r="HH11" s="8">
        <v>1370</v>
      </c>
      <c r="HI11" s="8">
        <v>805</v>
      </c>
      <c r="HJ11" s="8">
        <v>1039</v>
      </c>
      <c r="HK11" s="8">
        <v>900</v>
      </c>
      <c r="HL11" s="8">
        <v>1293</v>
      </c>
      <c r="HM11" s="8">
        <v>1384</v>
      </c>
      <c r="HN11" s="8">
        <v>1012</v>
      </c>
      <c r="HO11" s="8">
        <v>640</v>
      </c>
      <c r="HP11" s="8">
        <v>630</v>
      </c>
      <c r="HQ11" s="8">
        <v>111</v>
      </c>
      <c r="HR11" s="8">
        <v>1240</v>
      </c>
      <c r="HS11" s="8">
        <v>1309</v>
      </c>
      <c r="HT11" s="8">
        <v>841</v>
      </c>
      <c r="HU11" s="8">
        <v>1352</v>
      </c>
      <c r="HV11" s="8">
        <v>1148</v>
      </c>
      <c r="HW11" s="8">
        <v>695</v>
      </c>
      <c r="HX11" s="8">
        <v>191</v>
      </c>
      <c r="HY11" s="8">
        <v>1095</v>
      </c>
      <c r="HZ11" s="8">
        <v>1274</v>
      </c>
      <c r="IA11" s="8">
        <v>326</v>
      </c>
      <c r="IB11" s="8">
        <v>497</v>
      </c>
      <c r="IC11" s="8">
        <v>357</v>
      </c>
      <c r="ID11" s="8">
        <v>1212</v>
      </c>
      <c r="IE11" s="8">
        <v>381</v>
      </c>
      <c r="IF11" s="8">
        <v>645</v>
      </c>
      <c r="IG11" s="8">
        <v>103</v>
      </c>
      <c r="IH11" s="8">
        <v>967</v>
      </c>
      <c r="II11" s="8">
        <v>802</v>
      </c>
      <c r="IJ11" s="8">
        <v>292</v>
      </c>
      <c r="IK11" s="8">
        <v>321</v>
      </c>
      <c r="IL11" s="8">
        <v>256</v>
      </c>
      <c r="IM11" s="8">
        <v>1227</v>
      </c>
      <c r="IN11" s="8">
        <v>1163</v>
      </c>
      <c r="IO11" s="8">
        <v>699</v>
      </c>
      <c r="IP11" s="8">
        <v>671</v>
      </c>
      <c r="IQ11" s="8">
        <v>811</v>
      </c>
      <c r="IR11" s="8">
        <v>383</v>
      </c>
      <c r="IS11" s="8">
        <v>1364</v>
      </c>
      <c r="IT11" s="8">
        <v>978</v>
      </c>
      <c r="IU11" s="8">
        <v>430</v>
      </c>
      <c r="IV11" s="8">
        <v>136</v>
      </c>
      <c r="IW11" s="8">
        <v>1466</v>
      </c>
      <c r="IX11" s="8">
        <v>288</v>
      </c>
      <c r="IY11" s="8">
        <v>1214</v>
      </c>
      <c r="IZ11" s="8">
        <v>1164</v>
      </c>
      <c r="JA11" s="8">
        <v>220</v>
      </c>
      <c r="JB11" s="8">
        <v>866</v>
      </c>
      <c r="JC11" s="8">
        <v>349</v>
      </c>
      <c r="JD11" s="8">
        <v>1346</v>
      </c>
      <c r="JE11" s="8">
        <v>747</v>
      </c>
      <c r="JF11" s="8">
        <v>945</v>
      </c>
      <c r="JG11" s="8">
        <v>724</v>
      </c>
      <c r="JH11" s="8">
        <v>573</v>
      </c>
      <c r="JI11" s="8">
        <v>1123</v>
      </c>
      <c r="JJ11" s="8">
        <v>496</v>
      </c>
      <c r="JK11" s="8">
        <v>646</v>
      </c>
      <c r="JL11" s="8">
        <v>483</v>
      </c>
      <c r="JM11" s="8">
        <v>659</v>
      </c>
      <c r="JN11" s="8">
        <v>725</v>
      </c>
      <c r="JO11" s="8">
        <v>431</v>
      </c>
      <c r="JP11" s="8">
        <v>933</v>
      </c>
      <c r="JQ11" s="8">
        <v>1045</v>
      </c>
      <c r="JR11" s="8">
        <v>1363</v>
      </c>
      <c r="JS11" s="8">
        <v>177</v>
      </c>
      <c r="JT11" s="8">
        <v>1373</v>
      </c>
      <c r="JU11" s="8">
        <v>1200</v>
      </c>
      <c r="JV11" s="8">
        <v>661</v>
      </c>
      <c r="JW11" s="8">
        <v>827</v>
      </c>
      <c r="JX11" s="8">
        <v>1388</v>
      </c>
      <c r="JY11" s="8">
        <v>1121</v>
      </c>
      <c r="JZ11" s="8">
        <v>558</v>
      </c>
      <c r="KA11" s="8">
        <v>977</v>
      </c>
      <c r="KB11" s="8">
        <v>1135</v>
      </c>
      <c r="KC11" s="8">
        <v>904</v>
      </c>
      <c r="KD11" s="8">
        <v>486</v>
      </c>
      <c r="KE11" s="8">
        <v>561</v>
      </c>
      <c r="KF11" s="8">
        <v>673</v>
      </c>
      <c r="KG11" s="8">
        <v>892</v>
      </c>
      <c r="KH11" s="8">
        <v>1269</v>
      </c>
      <c r="KI11" s="8">
        <v>655</v>
      </c>
      <c r="KJ11" s="8">
        <v>753</v>
      </c>
      <c r="KK11" s="8">
        <v>878</v>
      </c>
      <c r="KL11" s="8">
        <v>1275</v>
      </c>
      <c r="KM11" s="8">
        <v>115</v>
      </c>
      <c r="KN11" s="8">
        <v>765</v>
      </c>
      <c r="KO11" s="8">
        <v>1261</v>
      </c>
      <c r="KP11" s="8">
        <v>472</v>
      </c>
      <c r="KQ11" s="8">
        <v>832</v>
      </c>
      <c r="KR11" s="8">
        <v>878</v>
      </c>
      <c r="KS11" s="8">
        <v>465</v>
      </c>
      <c r="KT11" s="8">
        <v>1428</v>
      </c>
      <c r="KU11" s="8">
        <v>1471</v>
      </c>
      <c r="KV11" s="8">
        <v>1025</v>
      </c>
      <c r="KW11" s="8">
        <v>1113</v>
      </c>
      <c r="KX11" s="8">
        <v>613</v>
      </c>
      <c r="KY11" s="8">
        <v>1328</v>
      </c>
      <c r="KZ11" s="8">
        <v>995</v>
      </c>
      <c r="LA11" s="8">
        <v>1462</v>
      </c>
      <c r="LB11" s="8">
        <v>1173</v>
      </c>
      <c r="LC11" s="8">
        <v>512</v>
      </c>
      <c r="LD11" s="8">
        <v>341</v>
      </c>
      <c r="LE11" s="8">
        <v>1182</v>
      </c>
      <c r="LF11" s="8">
        <v>502</v>
      </c>
      <c r="LG11" s="8">
        <v>759</v>
      </c>
      <c r="LH11" s="8">
        <v>1385</v>
      </c>
      <c r="LI11" s="8">
        <v>564</v>
      </c>
      <c r="LJ11" s="8">
        <v>135</v>
      </c>
      <c r="LK11" s="8">
        <v>328</v>
      </c>
      <c r="LL11" s="8">
        <v>949</v>
      </c>
      <c r="LM11" s="8">
        <v>1460</v>
      </c>
      <c r="LN11" s="8">
        <v>128</v>
      </c>
      <c r="LO11" s="8">
        <v>715</v>
      </c>
      <c r="LP11" s="8">
        <v>427</v>
      </c>
      <c r="LQ11" s="8">
        <v>413</v>
      </c>
      <c r="LR11" s="8">
        <v>251</v>
      </c>
      <c r="LS11" s="8">
        <v>1030</v>
      </c>
      <c r="LT11" s="8">
        <v>364</v>
      </c>
      <c r="LU11" s="8">
        <v>1182</v>
      </c>
      <c r="LV11" s="8">
        <v>617</v>
      </c>
      <c r="LW11" s="8">
        <v>1219</v>
      </c>
      <c r="LX11" s="8">
        <v>929</v>
      </c>
      <c r="LY11" s="8">
        <v>535</v>
      </c>
      <c r="LZ11" s="8">
        <v>1187</v>
      </c>
      <c r="MA11" s="8">
        <v>628</v>
      </c>
      <c r="MB11" s="8">
        <v>943</v>
      </c>
      <c r="MC11" s="8">
        <v>985</v>
      </c>
      <c r="MD11" s="8">
        <v>930</v>
      </c>
      <c r="ME11" s="8">
        <v>842</v>
      </c>
      <c r="MF11" s="8">
        <v>1113</v>
      </c>
      <c r="MG11" s="8">
        <v>531</v>
      </c>
      <c r="MH11" s="8">
        <v>204</v>
      </c>
      <c r="MI11" s="8">
        <v>592</v>
      </c>
      <c r="MJ11" s="8">
        <v>851</v>
      </c>
      <c r="MK11" s="8">
        <v>1160</v>
      </c>
      <c r="ML11" s="8">
        <v>253</v>
      </c>
      <c r="MM11" s="8">
        <v>1340</v>
      </c>
      <c r="MN11" s="8">
        <v>1396</v>
      </c>
      <c r="MO11" s="8">
        <v>1016</v>
      </c>
      <c r="MP11" s="8">
        <v>1222</v>
      </c>
      <c r="MQ11" s="8">
        <v>1140</v>
      </c>
      <c r="MR11" s="8">
        <v>768</v>
      </c>
      <c r="MS11" s="8">
        <v>582</v>
      </c>
      <c r="MT11" s="8">
        <v>713</v>
      </c>
      <c r="MU11" s="8">
        <v>1384</v>
      </c>
      <c r="MV11" s="8">
        <v>261</v>
      </c>
      <c r="MW11" s="8">
        <v>432</v>
      </c>
      <c r="MX11" s="8">
        <v>990</v>
      </c>
      <c r="MY11" s="8">
        <v>744</v>
      </c>
      <c r="MZ11" s="8">
        <v>176</v>
      </c>
      <c r="NA11" s="8">
        <v>370</v>
      </c>
      <c r="NB11" s="8">
        <v>569</v>
      </c>
      <c r="NC11" s="8">
        <v>845</v>
      </c>
      <c r="ND11" s="8">
        <v>1128</v>
      </c>
      <c r="NE11" s="8">
        <v>866</v>
      </c>
      <c r="NF11" s="8">
        <v>579</v>
      </c>
      <c r="NG11" s="8">
        <v>954</v>
      </c>
      <c r="NH11" s="8">
        <v>708</v>
      </c>
      <c r="NI11" s="8">
        <v>900</v>
      </c>
      <c r="NJ11" s="8">
        <v>1348</v>
      </c>
      <c r="NK11" s="8">
        <v>996</v>
      </c>
    </row>
    <row r="12" spans="1:377" ht="15.5" x14ac:dyDescent="0.35">
      <c r="A12" s="7" t="s">
        <v>8</v>
      </c>
      <c r="B12" s="8">
        <v>10813</v>
      </c>
      <c r="C12" s="8">
        <v>16560</v>
      </c>
      <c r="D12" s="8">
        <v>7155</v>
      </c>
      <c r="E12" s="8">
        <v>38178</v>
      </c>
      <c r="F12" s="8">
        <v>31948</v>
      </c>
      <c r="G12" s="8">
        <v>7995</v>
      </c>
      <c r="H12" s="8">
        <v>32025</v>
      </c>
      <c r="I12" s="8">
        <v>10192</v>
      </c>
      <c r="J12" s="8">
        <v>3376</v>
      </c>
      <c r="K12" s="8">
        <v>30314</v>
      </c>
      <c r="L12" s="8">
        <v>3619</v>
      </c>
      <c r="M12" s="8">
        <v>11934</v>
      </c>
      <c r="N12" s="8">
        <v>13856</v>
      </c>
      <c r="O12" s="8">
        <v>13195</v>
      </c>
      <c r="P12" s="8">
        <v>46530</v>
      </c>
      <c r="Q12" s="8">
        <v>23200</v>
      </c>
      <c r="R12" s="8">
        <v>8610</v>
      </c>
      <c r="S12" s="8">
        <v>404</v>
      </c>
      <c r="T12" s="8">
        <v>21294</v>
      </c>
      <c r="U12" s="8">
        <v>11494</v>
      </c>
      <c r="V12" s="8">
        <v>22078</v>
      </c>
      <c r="W12" s="8">
        <v>11528</v>
      </c>
      <c r="X12" s="8">
        <v>41760</v>
      </c>
      <c r="Y12" s="8">
        <v>39410</v>
      </c>
      <c r="Z12" s="8">
        <v>16656</v>
      </c>
      <c r="AA12" s="8">
        <v>15028</v>
      </c>
      <c r="AB12" s="8">
        <v>5330</v>
      </c>
      <c r="AC12" s="8">
        <v>450</v>
      </c>
      <c r="AD12" s="8">
        <v>29208</v>
      </c>
      <c r="AE12" s="8">
        <v>40404</v>
      </c>
      <c r="AF12" s="8">
        <v>18888</v>
      </c>
      <c r="AG12" s="8">
        <v>20727</v>
      </c>
      <c r="AH12" s="8">
        <v>18304</v>
      </c>
      <c r="AI12" s="8">
        <v>26864</v>
      </c>
      <c r="AJ12" s="8">
        <v>6736</v>
      </c>
      <c r="AK12" s="8">
        <v>8370</v>
      </c>
      <c r="AL12" s="8">
        <v>1488</v>
      </c>
      <c r="AM12" s="8">
        <v>5105</v>
      </c>
      <c r="AN12" s="8">
        <v>3096</v>
      </c>
      <c r="AO12" s="8">
        <v>39584</v>
      </c>
      <c r="AP12" s="8">
        <v>3714</v>
      </c>
      <c r="AQ12" s="8">
        <v>36852</v>
      </c>
      <c r="AR12" s="8">
        <v>15951</v>
      </c>
      <c r="AS12" s="8">
        <v>59972</v>
      </c>
      <c r="AT12" s="8">
        <v>11382</v>
      </c>
      <c r="AU12" s="8">
        <v>19839</v>
      </c>
      <c r="AV12" s="8">
        <v>5136</v>
      </c>
      <c r="AW12" s="8">
        <v>3513</v>
      </c>
      <c r="AX12" s="8">
        <v>70608</v>
      </c>
      <c r="AY12" s="8">
        <v>7110</v>
      </c>
      <c r="AZ12" s="8">
        <v>2280</v>
      </c>
      <c r="BA12" s="8">
        <v>12258</v>
      </c>
      <c r="BB12" s="8">
        <v>23199</v>
      </c>
      <c r="BC12" s="8">
        <v>3360</v>
      </c>
      <c r="BD12" s="8">
        <v>22140</v>
      </c>
      <c r="BE12" s="8">
        <v>39504</v>
      </c>
      <c r="BF12" s="8">
        <v>9729</v>
      </c>
      <c r="BG12" s="8">
        <v>3920</v>
      </c>
      <c r="BH12" s="8">
        <v>18510</v>
      </c>
      <c r="BI12" s="8">
        <v>31694</v>
      </c>
      <c r="BJ12" s="8">
        <v>19747</v>
      </c>
      <c r="BK12" s="8">
        <v>15588</v>
      </c>
      <c r="BL12" s="8">
        <v>26565</v>
      </c>
      <c r="BM12" s="8">
        <v>54795</v>
      </c>
      <c r="BN12" s="8">
        <v>17440</v>
      </c>
      <c r="BO12" s="8">
        <v>4416</v>
      </c>
      <c r="BP12" s="8">
        <v>3868</v>
      </c>
      <c r="BQ12" s="8">
        <v>42432</v>
      </c>
      <c r="BR12" s="8">
        <v>12948</v>
      </c>
      <c r="BS12" s="8">
        <v>17121</v>
      </c>
      <c r="BT12" s="8">
        <v>4590</v>
      </c>
      <c r="BU12" s="8">
        <v>46016</v>
      </c>
      <c r="BV12" s="8">
        <v>10584</v>
      </c>
      <c r="BW12" s="8">
        <v>25875</v>
      </c>
      <c r="BX12" s="8">
        <v>10500</v>
      </c>
      <c r="BY12" s="8">
        <v>26332</v>
      </c>
      <c r="BZ12" s="8">
        <v>32505</v>
      </c>
      <c r="CA12" s="8">
        <v>7068</v>
      </c>
      <c r="CB12" s="8">
        <v>7372</v>
      </c>
      <c r="CC12" s="8">
        <v>19361</v>
      </c>
      <c r="CD12" s="8">
        <v>39330</v>
      </c>
      <c r="CE12" s="8">
        <v>5280</v>
      </c>
      <c r="CF12" s="8">
        <v>18738</v>
      </c>
      <c r="CG12" s="8">
        <v>2962</v>
      </c>
      <c r="CH12" s="8">
        <v>18904</v>
      </c>
      <c r="CI12" s="8">
        <v>18183</v>
      </c>
      <c r="CJ12" s="8">
        <v>14166</v>
      </c>
      <c r="CK12" s="8">
        <v>24012</v>
      </c>
      <c r="CL12" s="8">
        <v>770</v>
      </c>
      <c r="CM12" s="8">
        <v>61872</v>
      </c>
      <c r="CN12" s="8">
        <v>654</v>
      </c>
      <c r="CO12" s="8">
        <v>12353</v>
      </c>
      <c r="CP12" s="8">
        <v>37324</v>
      </c>
      <c r="CQ12" s="8">
        <v>9240</v>
      </c>
      <c r="CR12" s="8">
        <v>4716</v>
      </c>
      <c r="CS12" s="8">
        <v>24111</v>
      </c>
      <c r="CT12" s="8">
        <v>10540</v>
      </c>
      <c r="CU12" s="8">
        <v>53001</v>
      </c>
      <c r="CV12" s="8">
        <v>39276</v>
      </c>
      <c r="CW12" s="8">
        <v>10744</v>
      </c>
      <c r="CX12" s="8">
        <v>17950</v>
      </c>
      <c r="CY12" s="8">
        <v>56928</v>
      </c>
      <c r="CZ12" s="8">
        <v>5700</v>
      </c>
      <c r="DA12" s="8">
        <v>10527</v>
      </c>
      <c r="DB12" s="8">
        <v>5236</v>
      </c>
      <c r="DC12" s="8">
        <v>27840</v>
      </c>
      <c r="DD12" s="8">
        <v>35433</v>
      </c>
      <c r="DE12" s="8">
        <v>7500</v>
      </c>
      <c r="DF12" s="8">
        <v>73450</v>
      </c>
      <c r="DG12" s="8">
        <v>4190</v>
      </c>
      <c r="DH12" s="8">
        <v>3744</v>
      </c>
      <c r="DI12" s="8">
        <v>1480</v>
      </c>
      <c r="DJ12" s="8">
        <v>38386</v>
      </c>
      <c r="DK12" s="8">
        <v>63135</v>
      </c>
      <c r="DL12" s="8">
        <v>22393</v>
      </c>
      <c r="DM12" s="8">
        <v>45080</v>
      </c>
      <c r="DN12" s="8">
        <v>28140</v>
      </c>
      <c r="DO12" s="8">
        <v>39660</v>
      </c>
      <c r="DP12" s="8">
        <v>2108</v>
      </c>
      <c r="DQ12" s="8">
        <v>5230</v>
      </c>
      <c r="DR12" s="8">
        <v>11191</v>
      </c>
      <c r="DS12" s="8">
        <v>944</v>
      </c>
      <c r="DT12" s="8">
        <v>11304</v>
      </c>
      <c r="DU12" s="8">
        <v>17984</v>
      </c>
      <c r="DV12" s="8">
        <v>48195</v>
      </c>
      <c r="DW12" s="8">
        <v>3416</v>
      </c>
      <c r="DX12" s="8">
        <v>36699</v>
      </c>
      <c r="DY12" s="8">
        <v>51850</v>
      </c>
      <c r="DZ12" s="8">
        <v>28470</v>
      </c>
      <c r="EA12" s="8">
        <v>14167</v>
      </c>
      <c r="EB12" s="8">
        <v>14480</v>
      </c>
      <c r="EC12" s="8">
        <v>13875</v>
      </c>
      <c r="ED12" s="8">
        <v>29068</v>
      </c>
      <c r="EE12" s="8">
        <v>26544</v>
      </c>
      <c r="EF12" s="8">
        <v>42365</v>
      </c>
      <c r="EG12" s="8">
        <v>28028</v>
      </c>
      <c r="EH12" s="8">
        <v>23940</v>
      </c>
      <c r="EI12" s="8">
        <v>45919</v>
      </c>
      <c r="EJ12" s="8">
        <v>14980</v>
      </c>
      <c r="EK12" s="8">
        <v>3265</v>
      </c>
      <c r="EL12" s="8">
        <v>2109</v>
      </c>
      <c r="EM12" s="8">
        <v>2862</v>
      </c>
      <c r="EN12" s="8">
        <v>5670</v>
      </c>
      <c r="EO12" s="8">
        <v>36603</v>
      </c>
      <c r="EP12" s="8">
        <v>45435</v>
      </c>
      <c r="EQ12" s="8">
        <v>2310</v>
      </c>
      <c r="ER12" s="8">
        <v>5337</v>
      </c>
      <c r="ES12" s="8">
        <v>1497</v>
      </c>
      <c r="ET12" s="8">
        <v>11288</v>
      </c>
      <c r="EU12" s="8">
        <v>64092</v>
      </c>
      <c r="EV12" s="8">
        <v>5200</v>
      </c>
      <c r="EW12" s="8">
        <v>40850</v>
      </c>
      <c r="EX12" s="8">
        <v>35902</v>
      </c>
      <c r="EY12" s="8">
        <v>11520</v>
      </c>
      <c r="EZ12" s="8">
        <v>35991</v>
      </c>
      <c r="FA12" s="8">
        <v>17996</v>
      </c>
      <c r="FB12" s="8">
        <v>11250</v>
      </c>
      <c r="FC12" s="8">
        <v>16513</v>
      </c>
      <c r="FD12" s="8">
        <v>36722</v>
      </c>
      <c r="FE12" s="8">
        <v>36550</v>
      </c>
      <c r="FF12" s="8">
        <v>57645</v>
      </c>
      <c r="FG12" s="8">
        <v>32318</v>
      </c>
      <c r="FH12" s="8">
        <v>18284</v>
      </c>
      <c r="FI12" s="8">
        <v>28148</v>
      </c>
      <c r="FJ12" s="8">
        <v>61150</v>
      </c>
      <c r="FK12" s="8">
        <v>31724</v>
      </c>
      <c r="FL12" s="8">
        <v>20670</v>
      </c>
      <c r="FM12" s="8">
        <v>4340</v>
      </c>
      <c r="FN12" s="8">
        <v>22320</v>
      </c>
      <c r="FO12" s="8">
        <v>11960</v>
      </c>
      <c r="FP12" s="8">
        <v>13104</v>
      </c>
      <c r="FQ12" s="8">
        <v>23400</v>
      </c>
      <c r="FR12" s="8">
        <v>31255</v>
      </c>
      <c r="FS12" s="8">
        <v>700</v>
      </c>
      <c r="FT12" s="8">
        <v>3036</v>
      </c>
      <c r="FU12" s="8">
        <v>1444</v>
      </c>
      <c r="FV12" s="8">
        <v>27400</v>
      </c>
      <c r="FW12" s="8">
        <v>6360</v>
      </c>
      <c r="FX12" s="8">
        <v>8370</v>
      </c>
      <c r="FY12" s="8">
        <v>16200</v>
      </c>
      <c r="FZ12" s="8">
        <v>19095</v>
      </c>
      <c r="GA12" s="8">
        <v>13949</v>
      </c>
      <c r="GB12" s="8">
        <v>63045</v>
      </c>
      <c r="GC12" s="8">
        <v>13818</v>
      </c>
      <c r="GD12" s="8">
        <v>310</v>
      </c>
      <c r="GE12" s="8">
        <v>18840</v>
      </c>
      <c r="GF12" s="8">
        <v>9918</v>
      </c>
      <c r="GG12" s="8">
        <v>32240</v>
      </c>
      <c r="GH12" s="8">
        <v>16954</v>
      </c>
      <c r="GI12" s="8">
        <v>37248</v>
      </c>
      <c r="GJ12" s="8">
        <v>8841</v>
      </c>
      <c r="GK12" s="8">
        <v>21021</v>
      </c>
      <c r="GL12" s="8">
        <v>58093</v>
      </c>
      <c r="GM12" s="8">
        <v>8400</v>
      </c>
      <c r="GN12" s="8">
        <v>1775</v>
      </c>
      <c r="GO12" s="8">
        <v>17340</v>
      </c>
      <c r="GP12" s="8">
        <v>27824</v>
      </c>
      <c r="GQ12" s="8">
        <v>13496</v>
      </c>
      <c r="GR12" s="8">
        <v>38640</v>
      </c>
      <c r="GS12" s="8">
        <v>38024</v>
      </c>
      <c r="GT12" s="8">
        <v>51072</v>
      </c>
      <c r="GU12" s="8">
        <v>2910</v>
      </c>
      <c r="GV12" s="8">
        <v>9686</v>
      </c>
      <c r="GW12" s="8">
        <v>62640</v>
      </c>
      <c r="GX12" s="8">
        <v>8789</v>
      </c>
      <c r="GY12" s="8">
        <v>39950</v>
      </c>
      <c r="GZ12" s="8">
        <v>3267</v>
      </c>
      <c r="HA12" s="8">
        <v>21390</v>
      </c>
      <c r="HB12" s="8">
        <v>30600</v>
      </c>
      <c r="HC12" s="8">
        <v>740</v>
      </c>
      <c r="HD12" s="8">
        <v>13209</v>
      </c>
      <c r="HE12" s="8">
        <v>15081</v>
      </c>
      <c r="HF12" s="8">
        <v>13568</v>
      </c>
      <c r="HG12" s="8">
        <v>22302</v>
      </c>
      <c r="HH12" s="8">
        <v>65760</v>
      </c>
      <c r="HI12" s="8">
        <v>3220</v>
      </c>
      <c r="HJ12" s="8">
        <v>1039</v>
      </c>
      <c r="HK12" s="8">
        <v>34200</v>
      </c>
      <c r="HL12" s="8">
        <v>54306</v>
      </c>
      <c r="HM12" s="8">
        <v>52592</v>
      </c>
      <c r="HN12" s="8">
        <v>9108</v>
      </c>
      <c r="HO12" s="8">
        <v>15360</v>
      </c>
      <c r="HP12" s="8">
        <v>3780</v>
      </c>
      <c r="HQ12" s="8">
        <v>4995</v>
      </c>
      <c r="HR12" s="8">
        <v>39680</v>
      </c>
      <c r="HS12" s="8">
        <v>51051</v>
      </c>
      <c r="HT12" s="8">
        <v>841</v>
      </c>
      <c r="HU12" s="8">
        <v>45968</v>
      </c>
      <c r="HV12" s="8">
        <v>35588</v>
      </c>
      <c r="HW12" s="8">
        <v>10425</v>
      </c>
      <c r="HX12" s="8">
        <v>7067</v>
      </c>
      <c r="HY12" s="8">
        <v>1095</v>
      </c>
      <c r="HZ12" s="8">
        <v>38220</v>
      </c>
      <c r="IA12" s="8">
        <v>2282</v>
      </c>
      <c r="IB12" s="8">
        <v>10437</v>
      </c>
      <c r="IC12" s="8">
        <v>1071</v>
      </c>
      <c r="ID12" s="8">
        <v>23028</v>
      </c>
      <c r="IE12" s="8">
        <v>13335</v>
      </c>
      <c r="IF12" s="8">
        <v>6450</v>
      </c>
      <c r="IG12" s="8">
        <v>4944</v>
      </c>
      <c r="IH12" s="8">
        <v>29977</v>
      </c>
      <c r="II12" s="8">
        <v>25664</v>
      </c>
      <c r="IJ12" s="8">
        <v>13432</v>
      </c>
      <c r="IK12" s="8">
        <v>14124</v>
      </c>
      <c r="IL12" s="8">
        <v>10752</v>
      </c>
      <c r="IM12" s="8">
        <v>61350</v>
      </c>
      <c r="IN12" s="8">
        <v>51172</v>
      </c>
      <c r="IO12" s="8">
        <v>10485</v>
      </c>
      <c r="IP12" s="8">
        <v>16775</v>
      </c>
      <c r="IQ12" s="8">
        <v>37306</v>
      </c>
      <c r="IR12" s="8">
        <v>1532</v>
      </c>
      <c r="IS12" s="8">
        <v>36828</v>
      </c>
      <c r="IT12" s="8">
        <v>2934</v>
      </c>
      <c r="IU12" s="8">
        <v>18490</v>
      </c>
      <c r="IV12" s="8">
        <v>2312</v>
      </c>
      <c r="IW12" s="8">
        <v>39582</v>
      </c>
      <c r="IX12" s="8">
        <v>864</v>
      </c>
      <c r="IY12" s="8">
        <v>53416</v>
      </c>
      <c r="IZ12" s="8">
        <v>50052</v>
      </c>
      <c r="JA12" s="8">
        <v>3080</v>
      </c>
      <c r="JB12" s="8">
        <v>42434</v>
      </c>
      <c r="JC12" s="8">
        <v>17450</v>
      </c>
      <c r="JD12" s="8">
        <v>41726</v>
      </c>
      <c r="JE12" s="8">
        <v>20916</v>
      </c>
      <c r="JF12" s="8">
        <v>42525</v>
      </c>
      <c r="JG12" s="8">
        <v>35476</v>
      </c>
      <c r="JH12" s="8">
        <v>8595</v>
      </c>
      <c r="JI12" s="8">
        <v>1123</v>
      </c>
      <c r="JJ12" s="8">
        <v>12400</v>
      </c>
      <c r="JK12" s="8">
        <v>27132</v>
      </c>
      <c r="JL12" s="8">
        <v>6762</v>
      </c>
      <c r="JM12" s="8">
        <v>27678</v>
      </c>
      <c r="JN12" s="8">
        <v>30450</v>
      </c>
      <c r="JO12" s="8">
        <v>17671</v>
      </c>
      <c r="JP12" s="8">
        <v>40119</v>
      </c>
      <c r="JQ12" s="8">
        <v>28215</v>
      </c>
      <c r="JR12" s="8">
        <v>1363</v>
      </c>
      <c r="JS12" s="8">
        <v>4779</v>
      </c>
      <c r="JT12" s="8">
        <v>43936</v>
      </c>
      <c r="JU12" s="8">
        <v>6000</v>
      </c>
      <c r="JV12" s="8">
        <v>25118</v>
      </c>
      <c r="JW12" s="8">
        <v>11578</v>
      </c>
      <c r="JX12" s="8">
        <v>49968</v>
      </c>
      <c r="JY12" s="8">
        <v>15694</v>
      </c>
      <c r="JZ12" s="8">
        <v>22320</v>
      </c>
      <c r="KA12" s="8">
        <v>17586</v>
      </c>
      <c r="KB12" s="8">
        <v>39725</v>
      </c>
      <c r="KC12" s="8">
        <v>29832</v>
      </c>
      <c r="KD12" s="8">
        <v>17496</v>
      </c>
      <c r="KE12" s="8">
        <v>20196</v>
      </c>
      <c r="KF12" s="8">
        <v>22882</v>
      </c>
      <c r="KG12" s="8">
        <v>28544</v>
      </c>
      <c r="KH12" s="8">
        <v>44415</v>
      </c>
      <c r="KI12" s="8">
        <v>28165</v>
      </c>
      <c r="KJ12" s="8">
        <v>23343</v>
      </c>
      <c r="KK12" s="8">
        <v>7024</v>
      </c>
      <c r="KL12" s="8">
        <v>19125</v>
      </c>
      <c r="KM12" s="8">
        <v>1840</v>
      </c>
      <c r="KN12" s="8">
        <v>35955</v>
      </c>
      <c r="KO12" s="8">
        <v>12610</v>
      </c>
      <c r="KP12" s="8">
        <v>9440</v>
      </c>
      <c r="KQ12" s="8">
        <v>4160</v>
      </c>
      <c r="KR12" s="8">
        <v>29852</v>
      </c>
      <c r="KS12" s="8">
        <v>6045</v>
      </c>
      <c r="KT12" s="8">
        <v>64260</v>
      </c>
      <c r="KU12" s="8">
        <v>54427</v>
      </c>
      <c r="KV12" s="8">
        <v>48175</v>
      </c>
      <c r="KW12" s="8">
        <v>36729</v>
      </c>
      <c r="KX12" s="8">
        <v>18390</v>
      </c>
      <c r="KY12" s="8">
        <v>54448</v>
      </c>
      <c r="KZ12" s="8">
        <v>45770</v>
      </c>
      <c r="LA12" s="8">
        <v>46784</v>
      </c>
      <c r="LB12" s="8">
        <v>35190</v>
      </c>
      <c r="LC12" s="8">
        <v>25088</v>
      </c>
      <c r="LD12" s="8">
        <v>8525</v>
      </c>
      <c r="LE12" s="8">
        <v>41370</v>
      </c>
      <c r="LF12" s="8">
        <v>17068</v>
      </c>
      <c r="LG12" s="8">
        <v>9867</v>
      </c>
      <c r="LH12" s="8">
        <v>6925</v>
      </c>
      <c r="LI12" s="8">
        <v>18612</v>
      </c>
      <c r="LJ12" s="8">
        <v>135</v>
      </c>
      <c r="LK12" s="8">
        <v>16400</v>
      </c>
      <c r="LL12" s="8">
        <v>47450</v>
      </c>
      <c r="LM12" s="8">
        <v>61320</v>
      </c>
      <c r="LN12" s="8">
        <v>5888</v>
      </c>
      <c r="LO12" s="8">
        <v>5720</v>
      </c>
      <c r="LP12" s="8">
        <v>17080</v>
      </c>
      <c r="LQ12" s="8">
        <v>10325</v>
      </c>
      <c r="LR12" s="8">
        <v>10291</v>
      </c>
      <c r="LS12" s="8">
        <v>39140</v>
      </c>
      <c r="LT12" s="8">
        <v>14560</v>
      </c>
      <c r="LU12" s="8">
        <v>8274</v>
      </c>
      <c r="LV12" s="8">
        <v>8021</v>
      </c>
      <c r="LW12" s="8">
        <v>37789</v>
      </c>
      <c r="LX12" s="8">
        <v>11148</v>
      </c>
      <c r="LY12" s="8">
        <v>12840</v>
      </c>
      <c r="LZ12" s="8">
        <v>54602</v>
      </c>
      <c r="MA12" s="8">
        <v>11304</v>
      </c>
      <c r="MB12" s="8">
        <v>27347</v>
      </c>
      <c r="MC12" s="8">
        <v>45310</v>
      </c>
      <c r="MD12" s="8">
        <v>43710</v>
      </c>
      <c r="ME12" s="8">
        <v>10104</v>
      </c>
      <c r="MF12" s="8">
        <v>10017</v>
      </c>
      <c r="MG12" s="8">
        <v>4779</v>
      </c>
      <c r="MH12" s="8">
        <v>6732</v>
      </c>
      <c r="MI12" s="8">
        <v>29600</v>
      </c>
      <c r="MJ12" s="8">
        <v>4255</v>
      </c>
      <c r="MK12" s="8">
        <v>8120</v>
      </c>
      <c r="ML12" s="8">
        <v>7084</v>
      </c>
      <c r="MM12" s="8">
        <v>42880</v>
      </c>
      <c r="MN12" s="8">
        <v>19544</v>
      </c>
      <c r="MO12" s="8">
        <v>39624</v>
      </c>
      <c r="MP12" s="8">
        <v>19552</v>
      </c>
      <c r="MQ12" s="8">
        <v>25080</v>
      </c>
      <c r="MR12" s="8">
        <v>26880</v>
      </c>
      <c r="MS12" s="8">
        <v>23280</v>
      </c>
      <c r="MT12" s="8">
        <v>21390</v>
      </c>
      <c r="MU12" s="8">
        <v>56744</v>
      </c>
      <c r="MV12" s="8">
        <v>5220</v>
      </c>
      <c r="MW12" s="8">
        <v>13824</v>
      </c>
      <c r="MX12" s="8">
        <v>20790</v>
      </c>
      <c r="MY12" s="8">
        <v>20088</v>
      </c>
      <c r="MZ12" s="8">
        <v>1936</v>
      </c>
      <c r="NA12" s="8">
        <v>7400</v>
      </c>
      <c r="NB12" s="8">
        <v>15932</v>
      </c>
      <c r="NC12" s="8">
        <v>16900</v>
      </c>
      <c r="ND12" s="8">
        <v>11280</v>
      </c>
      <c r="NE12" s="8">
        <v>32042</v>
      </c>
      <c r="NF12" s="8">
        <v>1737</v>
      </c>
      <c r="NG12" s="8">
        <v>36252</v>
      </c>
      <c r="NH12" s="8">
        <v>19116</v>
      </c>
      <c r="NI12" s="8">
        <v>18000</v>
      </c>
      <c r="NJ12" s="8">
        <v>35048</v>
      </c>
      <c r="NK12" s="8">
        <v>2988</v>
      </c>
    </row>
    <row r="13" spans="1:377" ht="15.5" x14ac:dyDescent="0.35">
      <c r="A13" s="7" t="s">
        <v>1562</v>
      </c>
      <c r="B13" s="8" t="str">
        <f>IF(AND(B7&lt;5,B12&lt;5000), "Redundant", "Maintain")</f>
        <v>Maintain</v>
      </c>
      <c r="C13" s="8" t="str">
        <f>IF(AND(C7&lt;5,C12&lt;5000), "Redundant", "Maintain")</f>
        <v>Maintain</v>
      </c>
      <c r="D13" s="8" t="str">
        <f>IF(AND(D7&lt;5,D12&lt;5000), "Redundant", "Maintain")</f>
        <v>Maintain</v>
      </c>
      <c r="E13" s="8" t="str">
        <f>IF(AND(E7&lt;5,E12&lt;5000), "Redundant", "Maintain")</f>
        <v>Maintain</v>
      </c>
      <c r="F13" s="8" t="str">
        <f>IF(AND(F7&lt;5,F12&lt;5000), "Redundant", "Maintain")</f>
        <v>Maintain</v>
      </c>
      <c r="G13" s="8" t="str">
        <f>IF(AND(G7&lt;5,G12&lt;5000), "Redundant", "Maintain")</f>
        <v>Maintain</v>
      </c>
      <c r="H13" s="8" t="str">
        <f>IF(AND(H7&lt;5,H12&lt;5000), "Redundant", "Maintain")</f>
        <v>Maintain</v>
      </c>
      <c r="I13" s="8" t="str">
        <f>IF(AND(I7&lt;5,I12&lt;5000), "Redundant", "Maintain")</f>
        <v>Maintain</v>
      </c>
      <c r="J13" s="8" t="str">
        <f>IF(AND(J7&lt;5,J12&lt;5000), "Redundant", "Maintain")</f>
        <v>Maintain</v>
      </c>
      <c r="K13" s="8" t="str">
        <f>IF(AND(K7&lt;5,K12&lt;5000), "Redundant", "Maintain")</f>
        <v>Maintain</v>
      </c>
      <c r="L13" s="8" t="str">
        <f>IF(AND(L7&lt;5,L12&lt;5000), "Redundant", "Maintain")</f>
        <v>Maintain</v>
      </c>
      <c r="M13" s="8" t="str">
        <f>IF(AND(M7&lt;5,M12&lt;5000), "Redundant", "Maintain")</f>
        <v>Maintain</v>
      </c>
      <c r="N13" s="8" t="str">
        <f>IF(AND(N7&lt;5,N12&lt;5000), "Redundant", "Maintain")</f>
        <v>Maintain</v>
      </c>
      <c r="O13" s="8" t="str">
        <f>IF(AND(O7&lt;5,O12&lt;5000), "Redundant", "Maintain")</f>
        <v>Maintain</v>
      </c>
      <c r="P13" s="8" t="str">
        <f>IF(AND(P7&lt;5,P12&lt;5000), "Redundant", "Maintain")</f>
        <v>Maintain</v>
      </c>
      <c r="Q13" s="8" t="str">
        <f>IF(AND(Q7&lt;5,Q12&lt;5000), "Redundant", "Maintain")</f>
        <v>Maintain</v>
      </c>
      <c r="R13" s="8" t="str">
        <f>IF(AND(R7&lt;5,R12&lt;5000), "Redundant", "Maintain")</f>
        <v>Maintain</v>
      </c>
      <c r="S13" s="8" t="str">
        <f>IF(AND(S7&lt;5,S12&lt;5000), "Redundant", "Maintain")</f>
        <v>Redundant</v>
      </c>
      <c r="T13" s="8" t="str">
        <f>IF(AND(T7&lt;5,T12&lt;5000), "Redundant", "Maintain")</f>
        <v>Maintain</v>
      </c>
      <c r="U13" s="8" t="str">
        <f>IF(AND(U7&lt;5,U12&lt;5000), "Redundant", "Maintain")</f>
        <v>Maintain</v>
      </c>
      <c r="V13" s="8" t="str">
        <f>IF(AND(V7&lt;5,V12&lt;5000), "Redundant", "Maintain")</f>
        <v>Maintain</v>
      </c>
      <c r="W13" s="8" t="str">
        <f>IF(AND(W7&lt;5,W12&lt;5000), "Redundant", "Maintain")</f>
        <v>Maintain</v>
      </c>
      <c r="X13" s="8" t="str">
        <f>IF(AND(X7&lt;5,X12&lt;5000), "Redundant", "Maintain")</f>
        <v>Maintain</v>
      </c>
      <c r="Y13" s="8" t="str">
        <f>IF(AND(Y7&lt;5,Y12&lt;5000), "Redundant", "Maintain")</f>
        <v>Maintain</v>
      </c>
      <c r="Z13" s="8" t="str">
        <f>IF(AND(Z7&lt;5,Z12&lt;5000), "Redundant", "Maintain")</f>
        <v>Maintain</v>
      </c>
      <c r="AA13" s="8" t="str">
        <f>IF(AND(AA7&lt;5,AA12&lt;5000), "Redundant", "Maintain")</f>
        <v>Maintain</v>
      </c>
      <c r="AB13" s="8" t="str">
        <f>IF(AND(AB7&lt;5,AB12&lt;5000), "Redundant", "Maintain")</f>
        <v>Maintain</v>
      </c>
      <c r="AC13" s="8" t="str">
        <f>IF(AND(AC7&lt;5,AC12&lt;5000), "Redundant", "Maintain")</f>
        <v>Redundant</v>
      </c>
      <c r="AD13" s="8" t="str">
        <f>IF(AND(AD7&lt;5,AD12&lt;5000), "Redundant", "Maintain")</f>
        <v>Maintain</v>
      </c>
      <c r="AE13" s="8" t="str">
        <f>IF(AND(AE7&lt;5,AE12&lt;5000), "Redundant", "Maintain")</f>
        <v>Maintain</v>
      </c>
      <c r="AF13" s="8" t="str">
        <f>IF(AND(AF7&lt;5,AF12&lt;5000), "Redundant", "Maintain")</f>
        <v>Maintain</v>
      </c>
      <c r="AG13" s="8" t="str">
        <f>IF(AND(AG7&lt;5,AG12&lt;5000), "Redundant", "Maintain")</f>
        <v>Maintain</v>
      </c>
      <c r="AH13" s="8" t="str">
        <f>IF(AND(AH7&lt;5,AH12&lt;5000), "Redundant", "Maintain")</f>
        <v>Maintain</v>
      </c>
      <c r="AI13" s="8" t="str">
        <f>IF(AND(AI7&lt;5,AI12&lt;5000), "Redundant", "Maintain")</f>
        <v>Maintain</v>
      </c>
      <c r="AJ13" s="8" t="str">
        <f>IF(AND(AJ7&lt;5,AJ12&lt;5000), "Redundant", "Maintain")</f>
        <v>Maintain</v>
      </c>
      <c r="AK13" s="8" t="str">
        <f>IF(AND(AK7&lt;5,AK12&lt;5000), "Redundant", "Maintain")</f>
        <v>Maintain</v>
      </c>
      <c r="AL13" s="8" t="str">
        <f>IF(AND(AL7&lt;5,AL12&lt;5000), "Redundant", "Maintain")</f>
        <v>Redundant</v>
      </c>
      <c r="AM13" s="8" t="str">
        <f>IF(AND(AM7&lt;5,AM12&lt;5000), "Redundant", "Maintain")</f>
        <v>Maintain</v>
      </c>
      <c r="AN13" s="8" t="str">
        <f>IF(AND(AN7&lt;5,AN12&lt;5000), "Redundant", "Maintain")</f>
        <v>Maintain</v>
      </c>
      <c r="AO13" s="8" t="str">
        <f>IF(AND(AO7&lt;5,AO12&lt;5000), "Redundant", "Maintain")</f>
        <v>Maintain</v>
      </c>
      <c r="AP13" s="8" t="str">
        <f>IF(AND(AP7&lt;5,AP12&lt;5000), "Redundant", "Maintain")</f>
        <v>Redundant</v>
      </c>
      <c r="AQ13" s="8" t="str">
        <f>IF(AND(AQ7&lt;5,AQ12&lt;5000), "Redundant", "Maintain")</f>
        <v>Maintain</v>
      </c>
      <c r="AR13" s="8" t="str">
        <f>IF(AND(AR7&lt;5,AR12&lt;5000), "Redundant", "Maintain")</f>
        <v>Maintain</v>
      </c>
      <c r="AS13" s="8" t="str">
        <f>IF(AND(AS7&lt;5,AS12&lt;5000), "Redundant", "Maintain")</f>
        <v>Maintain</v>
      </c>
      <c r="AT13" s="8" t="str">
        <f>IF(AND(AT7&lt;5,AT12&lt;5000), "Redundant", "Maintain")</f>
        <v>Maintain</v>
      </c>
      <c r="AU13" s="8" t="str">
        <f>IF(AND(AU7&lt;5,AU12&lt;5000), "Redundant", "Maintain")</f>
        <v>Maintain</v>
      </c>
      <c r="AV13" s="8" t="str">
        <f>IF(AND(AV7&lt;5,AV12&lt;5000), "Redundant", "Maintain")</f>
        <v>Maintain</v>
      </c>
      <c r="AW13" s="8" t="str">
        <f>IF(AND(AW7&lt;5,AW12&lt;5000), "Redundant", "Maintain")</f>
        <v>Redundant</v>
      </c>
      <c r="AX13" s="8" t="str">
        <f>IF(AND(AX7&lt;5,AX12&lt;5000), "Redundant", "Maintain")</f>
        <v>Maintain</v>
      </c>
      <c r="AY13" s="8" t="str">
        <f>IF(AND(AY7&lt;5,AY12&lt;5000), "Redundant", "Maintain")</f>
        <v>Maintain</v>
      </c>
      <c r="AZ13" s="8" t="str">
        <f>IF(AND(AZ7&lt;5,AZ12&lt;5000), "Redundant", "Maintain")</f>
        <v>Maintain</v>
      </c>
      <c r="BA13" s="8" t="str">
        <f>IF(AND(BA7&lt;5,BA12&lt;5000), "Redundant", "Maintain")</f>
        <v>Maintain</v>
      </c>
      <c r="BB13" s="8" t="str">
        <f>IF(AND(BB7&lt;5,BB12&lt;5000), "Redundant", "Maintain")</f>
        <v>Maintain</v>
      </c>
      <c r="BC13" s="8" t="str">
        <f>IF(AND(BC7&lt;5,BC12&lt;5000), "Redundant", "Maintain")</f>
        <v>Maintain</v>
      </c>
      <c r="BD13" s="8" t="str">
        <f>IF(AND(BD7&lt;5,BD12&lt;5000), "Redundant", "Maintain")</f>
        <v>Maintain</v>
      </c>
      <c r="BE13" s="8" t="str">
        <f>IF(AND(BE7&lt;5,BE12&lt;5000), "Redundant", "Maintain")</f>
        <v>Maintain</v>
      </c>
      <c r="BF13" s="8" t="str">
        <f>IF(AND(BF7&lt;5,BF12&lt;5000), "Redundant", "Maintain")</f>
        <v>Maintain</v>
      </c>
      <c r="BG13" s="8" t="str">
        <f>IF(AND(BG7&lt;5,BG12&lt;5000), "Redundant", "Maintain")</f>
        <v>Maintain</v>
      </c>
      <c r="BH13" s="8" t="str">
        <f>IF(AND(BH7&lt;5,BH12&lt;5000), "Redundant", "Maintain")</f>
        <v>Maintain</v>
      </c>
      <c r="BI13" s="8" t="str">
        <f>IF(AND(BI7&lt;5,BI12&lt;5000), "Redundant", "Maintain")</f>
        <v>Maintain</v>
      </c>
      <c r="BJ13" s="8" t="str">
        <f>IF(AND(BJ7&lt;5,BJ12&lt;5000), "Redundant", "Maintain")</f>
        <v>Maintain</v>
      </c>
      <c r="BK13" s="8" t="str">
        <f>IF(AND(BK7&lt;5,BK12&lt;5000), "Redundant", "Maintain")</f>
        <v>Maintain</v>
      </c>
      <c r="BL13" s="8" t="str">
        <f>IF(AND(BL7&lt;5,BL12&lt;5000), "Redundant", "Maintain")</f>
        <v>Maintain</v>
      </c>
      <c r="BM13" s="8" t="str">
        <f>IF(AND(BM7&lt;5,BM12&lt;5000), "Redundant", "Maintain")</f>
        <v>Maintain</v>
      </c>
      <c r="BN13" s="8" t="str">
        <f>IF(AND(BN7&lt;5,BN12&lt;5000), "Redundant", "Maintain")</f>
        <v>Maintain</v>
      </c>
      <c r="BO13" s="8" t="str">
        <f>IF(AND(BO7&lt;5,BO12&lt;5000), "Redundant", "Maintain")</f>
        <v>Redundant</v>
      </c>
      <c r="BP13" s="8" t="str">
        <f>IF(AND(BP7&lt;5,BP12&lt;5000), "Redundant", "Maintain")</f>
        <v>Redundant</v>
      </c>
      <c r="BQ13" s="8" t="str">
        <f>IF(AND(BQ7&lt;5,BQ12&lt;5000), "Redundant", "Maintain")</f>
        <v>Maintain</v>
      </c>
      <c r="BR13" s="8" t="str">
        <f>IF(AND(BR7&lt;5,BR12&lt;5000), "Redundant", "Maintain")</f>
        <v>Maintain</v>
      </c>
      <c r="BS13" s="8" t="str">
        <f>IF(AND(BS7&lt;5,BS12&lt;5000), "Redundant", "Maintain")</f>
        <v>Maintain</v>
      </c>
      <c r="BT13" s="8" t="str">
        <f>IF(AND(BT7&lt;5,BT12&lt;5000), "Redundant", "Maintain")</f>
        <v>Maintain</v>
      </c>
      <c r="BU13" s="8" t="str">
        <f>IF(AND(BU7&lt;5,BU12&lt;5000), "Redundant", "Maintain")</f>
        <v>Maintain</v>
      </c>
      <c r="BV13" s="8" t="str">
        <f>IF(AND(BV7&lt;5,BV12&lt;5000), "Redundant", "Maintain")</f>
        <v>Maintain</v>
      </c>
      <c r="BW13" s="8" t="str">
        <f>IF(AND(BW7&lt;5,BW12&lt;5000), "Redundant", "Maintain")</f>
        <v>Maintain</v>
      </c>
      <c r="BX13" s="8" t="str">
        <f>IF(AND(BX7&lt;5,BX12&lt;5000), "Redundant", "Maintain")</f>
        <v>Maintain</v>
      </c>
      <c r="BY13" s="8" t="str">
        <f>IF(AND(BY7&lt;5,BY12&lt;5000), "Redundant", "Maintain")</f>
        <v>Maintain</v>
      </c>
      <c r="BZ13" s="8" t="str">
        <f>IF(AND(BZ7&lt;5,BZ12&lt;5000), "Redundant", "Maintain")</f>
        <v>Maintain</v>
      </c>
      <c r="CA13" s="8" t="str">
        <f>IF(AND(CA7&lt;5,CA12&lt;5000), "Redundant", "Maintain")</f>
        <v>Maintain</v>
      </c>
      <c r="CB13" s="8" t="str">
        <f>IF(AND(CB7&lt;5,CB12&lt;5000), "Redundant", "Maintain")</f>
        <v>Maintain</v>
      </c>
      <c r="CC13" s="8" t="str">
        <f>IF(AND(CC7&lt;5,CC12&lt;5000), "Redundant", "Maintain")</f>
        <v>Maintain</v>
      </c>
      <c r="CD13" s="8" t="str">
        <f>IF(AND(CD7&lt;5,CD12&lt;5000), "Redundant", "Maintain")</f>
        <v>Maintain</v>
      </c>
      <c r="CE13" s="8" t="str">
        <f>IF(AND(CE7&lt;5,CE12&lt;5000), "Redundant", "Maintain")</f>
        <v>Maintain</v>
      </c>
      <c r="CF13" s="8" t="str">
        <f>IF(AND(CF7&lt;5,CF12&lt;5000), "Redundant", "Maintain")</f>
        <v>Maintain</v>
      </c>
      <c r="CG13" s="8" t="str">
        <f>IF(AND(CG7&lt;5,CG12&lt;5000), "Redundant", "Maintain")</f>
        <v>Redundant</v>
      </c>
      <c r="CH13" s="8" t="str">
        <f>IF(AND(CH7&lt;5,CH12&lt;5000), "Redundant", "Maintain")</f>
        <v>Maintain</v>
      </c>
      <c r="CI13" s="8" t="str">
        <f>IF(AND(CI7&lt;5,CI12&lt;5000), "Redundant", "Maintain")</f>
        <v>Maintain</v>
      </c>
      <c r="CJ13" s="8" t="str">
        <f>IF(AND(CJ7&lt;5,CJ12&lt;5000), "Redundant", "Maintain")</f>
        <v>Maintain</v>
      </c>
      <c r="CK13" s="8" t="str">
        <f>IF(AND(CK7&lt;5,CK12&lt;5000), "Redundant", "Maintain")</f>
        <v>Maintain</v>
      </c>
      <c r="CL13" s="8" t="str">
        <f>IF(AND(CL7&lt;5,CL12&lt;5000), "Redundant", "Maintain")</f>
        <v>Maintain</v>
      </c>
      <c r="CM13" s="8" t="str">
        <f>IF(AND(CM7&lt;5,CM12&lt;5000), "Redundant", "Maintain")</f>
        <v>Maintain</v>
      </c>
      <c r="CN13" s="8" t="str">
        <f>IF(AND(CN7&lt;5,CN12&lt;5000), "Redundant", "Maintain")</f>
        <v>Maintain</v>
      </c>
      <c r="CO13" s="8" t="str">
        <f>IF(AND(CO7&lt;5,CO12&lt;5000), "Redundant", "Maintain")</f>
        <v>Maintain</v>
      </c>
      <c r="CP13" s="8" t="str">
        <f>IF(AND(CP7&lt;5,CP12&lt;5000), "Redundant", "Maintain")</f>
        <v>Maintain</v>
      </c>
      <c r="CQ13" s="8" t="str">
        <f>IF(AND(CQ7&lt;5,CQ12&lt;5000), "Redundant", "Maintain")</f>
        <v>Maintain</v>
      </c>
      <c r="CR13" s="8" t="str">
        <f>IF(AND(CR7&lt;5,CR12&lt;5000), "Redundant", "Maintain")</f>
        <v>Maintain</v>
      </c>
      <c r="CS13" s="8" t="str">
        <f>IF(AND(CS7&lt;5,CS12&lt;5000), "Redundant", "Maintain")</f>
        <v>Maintain</v>
      </c>
      <c r="CT13" s="8" t="str">
        <f>IF(AND(CT7&lt;5,CT12&lt;5000), "Redundant", "Maintain")</f>
        <v>Maintain</v>
      </c>
      <c r="CU13" s="8" t="str">
        <f>IF(AND(CU7&lt;5,CU12&lt;5000), "Redundant", "Maintain")</f>
        <v>Maintain</v>
      </c>
      <c r="CV13" s="8" t="str">
        <f>IF(AND(CV7&lt;5,CV12&lt;5000), "Redundant", "Maintain")</f>
        <v>Maintain</v>
      </c>
      <c r="CW13" s="8" t="str">
        <f>IF(AND(CW7&lt;5,CW12&lt;5000), "Redundant", "Maintain")</f>
        <v>Maintain</v>
      </c>
      <c r="CX13" s="8" t="str">
        <f>IF(AND(CX7&lt;5,CX12&lt;5000), "Redundant", "Maintain")</f>
        <v>Maintain</v>
      </c>
      <c r="CY13" s="8" t="str">
        <f>IF(AND(CY7&lt;5,CY12&lt;5000), "Redundant", "Maintain")</f>
        <v>Maintain</v>
      </c>
      <c r="CZ13" s="8" t="str">
        <f>IF(AND(CZ7&lt;5,CZ12&lt;5000), "Redundant", "Maintain")</f>
        <v>Maintain</v>
      </c>
      <c r="DA13" s="8" t="str">
        <f>IF(AND(DA7&lt;5,DA12&lt;5000), "Redundant", "Maintain")</f>
        <v>Maintain</v>
      </c>
      <c r="DB13" s="8" t="str">
        <f>IF(AND(DB7&lt;5,DB12&lt;5000), "Redundant", "Maintain")</f>
        <v>Maintain</v>
      </c>
      <c r="DC13" s="8" t="str">
        <f>IF(AND(DC7&lt;5,DC12&lt;5000), "Redundant", "Maintain")</f>
        <v>Maintain</v>
      </c>
      <c r="DD13" s="8" t="str">
        <f>IF(AND(DD7&lt;5,DD12&lt;5000), "Redundant", "Maintain")</f>
        <v>Maintain</v>
      </c>
      <c r="DE13" s="8" t="str">
        <f>IF(AND(DE7&lt;5,DE12&lt;5000), "Redundant", "Maintain")</f>
        <v>Maintain</v>
      </c>
      <c r="DF13" s="8" t="str">
        <f>IF(AND(DF7&lt;5,DF12&lt;5000), "Redundant", "Maintain")</f>
        <v>Maintain</v>
      </c>
      <c r="DG13" s="8" t="str">
        <f>IF(AND(DG7&lt;5,DG12&lt;5000), "Redundant", "Maintain")</f>
        <v>Maintain</v>
      </c>
      <c r="DH13" s="8" t="str">
        <f>IF(AND(DH7&lt;5,DH12&lt;5000), "Redundant", "Maintain")</f>
        <v>Maintain</v>
      </c>
      <c r="DI13" s="8" t="str">
        <f>IF(AND(DI7&lt;5,DI12&lt;5000), "Redundant", "Maintain")</f>
        <v>Redundant</v>
      </c>
      <c r="DJ13" s="8" t="str">
        <f>IF(AND(DJ7&lt;5,DJ12&lt;5000), "Redundant", "Maintain")</f>
        <v>Maintain</v>
      </c>
      <c r="DK13" s="8" t="str">
        <f>IF(AND(DK7&lt;5,DK12&lt;5000), "Redundant", "Maintain")</f>
        <v>Maintain</v>
      </c>
      <c r="DL13" s="8" t="str">
        <f>IF(AND(DL7&lt;5,DL12&lt;5000), "Redundant", "Maintain")</f>
        <v>Maintain</v>
      </c>
      <c r="DM13" s="8" t="str">
        <f>IF(AND(DM7&lt;5,DM12&lt;5000), "Redundant", "Maintain")</f>
        <v>Maintain</v>
      </c>
      <c r="DN13" s="8" t="str">
        <f>IF(AND(DN7&lt;5,DN12&lt;5000), "Redundant", "Maintain")</f>
        <v>Maintain</v>
      </c>
      <c r="DO13" s="8" t="str">
        <f>IF(AND(DO7&lt;5,DO12&lt;5000), "Redundant", "Maintain")</f>
        <v>Maintain</v>
      </c>
      <c r="DP13" s="8" t="str">
        <f>IF(AND(DP7&lt;5,DP12&lt;5000), "Redundant", "Maintain")</f>
        <v>Redundant</v>
      </c>
      <c r="DQ13" s="8" t="str">
        <f>IF(AND(DQ7&lt;5,DQ12&lt;5000), "Redundant", "Maintain")</f>
        <v>Maintain</v>
      </c>
      <c r="DR13" s="8" t="str">
        <f>IF(AND(DR7&lt;5,DR12&lt;5000), "Redundant", "Maintain")</f>
        <v>Maintain</v>
      </c>
      <c r="DS13" s="8" t="str">
        <f>IF(AND(DS7&lt;5,DS12&lt;5000), "Redundant", "Maintain")</f>
        <v>Redundant</v>
      </c>
      <c r="DT13" s="8" t="str">
        <f>IF(AND(DT7&lt;5,DT12&lt;5000), "Redundant", "Maintain")</f>
        <v>Maintain</v>
      </c>
      <c r="DU13" s="8" t="str">
        <f>IF(AND(DU7&lt;5,DU12&lt;5000), "Redundant", "Maintain")</f>
        <v>Maintain</v>
      </c>
      <c r="DV13" s="8" t="str">
        <f>IF(AND(DV7&lt;5,DV12&lt;5000), "Redundant", "Maintain")</f>
        <v>Maintain</v>
      </c>
      <c r="DW13" s="8" t="str">
        <f>IF(AND(DW7&lt;5,DW12&lt;5000), "Redundant", "Maintain")</f>
        <v>Maintain</v>
      </c>
      <c r="DX13" s="8" t="str">
        <f>IF(AND(DX7&lt;5,DX12&lt;5000), "Redundant", "Maintain")</f>
        <v>Maintain</v>
      </c>
      <c r="DY13" s="8" t="str">
        <f>IF(AND(DY7&lt;5,DY12&lt;5000), "Redundant", "Maintain")</f>
        <v>Maintain</v>
      </c>
      <c r="DZ13" s="8" t="str">
        <f>IF(AND(DZ7&lt;5,DZ12&lt;5000), "Redundant", "Maintain")</f>
        <v>Maintain</v>
      </c>
      <c r="EA13" s="8" t="str">
        <f>IF(AND(EA7&lt;5,EA12&lt;5000), "Redundant", "Maintain")</f>
        <v>Maintain</v>
      </c>
      <c r="EB13" s="8" t="str">
        <f>IF(AND(EB7&lt;5,EB12&lt;5000), "Redundant", "Maintain")</f>
        <v>Maintain</v>
      </c>
      <c r="EC13" s="8" t="str">
        <f>IF(AND(EC7&lt;5,EC12&lt;5000), "Redundant", "Maintain")</f>
        <v>Maintain</v>
      </c>
      <c r="ED13" s="8" t="str">
        <f>IF(AND(ED7&lt;5,ED12&lt;5000), "Redundant", "Maintain")</f>
        <v>Maintain</v>
      </c>
      <c r="EE13" s="8" t="str">
        <f>IF(AND(EE7&lt;5,EE12&lt;5000), "Redundant", "Maintain")</f>
        <v>Maintain</v>
      </c>
      <c r="EF13" s="8" t="str">
        <f>IF(AND(EF7&lt;5,EF12&lt;5000), "Redundant", "Maintain")</f>
        <v>Maintain</v>
      </c>
      <c r="EG13" s="8" t="str">
        <f>IF(AND(EG7&lt;5,EG12&lt;5000), "Redundant", "Maintain")</f>
        <v>Maintain</v>
      </c>
      <c r="EH13" s="8" t="str">
        <f>IF(AND(EH7&lt;5,EH12&lt;5000), "Redundant", "Maintain")</f>
        <v>Maintain</v>
      </c>
      <c r="EI13" s="8" t="str">
        <f>IF(AND(EI7&lt;5,EI12&lt;5000), "Redundant", "Maintain")</f>
        <v>Maintain</v>
      </c>
      <c r="EJ13" s="8" t="str">
        <f>IF(AND(EJ7&lt;5,EJ12&lt;5000), "Redundant", "Maintain")</f>
        <v>Maintain</v>
      </c>
      <c r="EK13" s="8" t="str">
        <f>IF(AND(EK7&lt;5,EK12&lt;5000), "Redundant", "Maintain")</f>
        <v>Maintain</v>
      </c>
      <c r="EL13" s="8" t="str">
        <f>IF(AND(EL7&lt;5,EL12&lt;5000), "Redundant", "Maintain")</f>
        <v>Maintain</v>
      </c>
      <c r="EM13" s="8" t="str">
        <f>IF(AND(EM7&lt;5,EM12&lt;5000), "Redundant", "Maintain")</f>
        <v>Maintain</v>
      </c>
      <c r="EN13" s="8" t="str">
        <f>IF(AND(EN7&lt;5,EN12&lt;5000), "Redundant", "Maintain")</f>
        <v>Maintain</v>
      </c>
      <c r="EO13" s="8" t="str">
        <f>IF(AND(EO7&lt;5,EO12&lt;5000), "Redundant", "Maintain")</f>
        <v>Maintain</v>
      </c>
      <c r="EP13" s="8" t="str">
        <f>IF(AND(EP7&lt;5,EP12&lt;5000), "Redundant", "Maintain")</f>
        <v>Maintain</v>
      </c>
      <c r="EQ13" s="8" t="str">
        <f>IF(AND(EQ7&lt;5,EQ12&lt;5000), "Redundant", "Maintain")</f>
        <v>Maintain</v>
      </c>
      <c r="ER13" s="8" t="str">
        <f>IF(AND(ER7&lt;5,ER12&lt;5000), "Redundant", "Maintain")</f>
        <v>Maintain</v>
      </c>
      <c r="ES13" s="8" t="str">
        <f>IF(AND(ES7&lt;5,ES12&lt;5000), "Redundant", "Maintain")</f>
        <v>Redundant</v>
      </c>
      <c r="ET13" s="8" t="str">
        <f>IF(AND(ET7&lt;5,ET12&lt;5000), "Redundant", "Maintain")</f>
        <v>Maintain</v>
      </c>
      <c r="EU13" s="8" t="str">
        <f>IF(AND(EU7&lt;5,EU12&lt;5000), "Redundant", "Maintain")</f>
        <v>Maintain</v>
      </c>
      <c r="EV13" s="8" t="str">
        <f>IF(AND(EV7&lt;5,EV12&lt;5000), "Redundant", "Maintain")</f>
        <v>Maintain</v>
      </c>
      <c r="EW13" s="8" t="str">
        <f>IF(AND(EW7&lt;5,EW12&lt;5000), "Redundant", "Maintain")</f>
        <v>Maintain</v>
      </c>
      <c r="EX13" s="8" t="str">
        <f>IF(AND(EX7&lt;5,EX12&lt;5000), "Redundant", "Maintain")</f>
        <v>Maintain</v>
      </c>
      <c r="EY13" s="8" t="str">
        <f>IF(AND(EY7&lt;5,EY12&lt;5000), "Redundant", "Maintain")</f>
        <v>Maintain</v>
      </c>
      <c r="EZ13" s="8" t="str">
        <f>IF(AND(EZ7&lt;5,EZ12&lt;5000), "Redundant", "Maintain")</f>
        <v>Maintain</v>
      </c>
      <c r="FA13" s="8" t="str">
        <f>IF(AND(FA7&lt;5,FA12&lt;5000), "Redundant", "Maintain")</f>
        <v>Maintain</v>
      </c>
      <c r="FB13" s="8" t="str">
        <f>IF(AND(FB7&lt;5,FB12&lt;5000), "Redundant", "Maintain")</f>
        <v>Maintain</v>
      </c>
      <c r="FC13" s="8" t="str">
        <f>IF(AND(FC7&lt;5,FC12&lt;5000), "Redundant", "Maintain")</f>
        <v>Maintain</v>
      </c>
      <c r="FD13" s="8" t="str">
        <f>IF(AND(FD7&lt;5,FD12&lt;5000), "Redundant", "Maintain")</f>
        <v>Maintain</v>
      </c>
      <c r="FE13" s="8" t="str">
        <f>IF(AND(FE7&lt;5,FE12&lt;5000), "Redundant", "Maintain")</f>
        <v>Maintain</v>
      </c>
      <c r="FF13" s="8" t="str">
        <f>IF(AND(FF7&lt;5,FF12&lt;5000), "Redundant", "Maintain")</f>
        <v>Maintain</v>
      </c>
      <c r="FG13" s="8" t="str">
        <f>IF(AND(FG7&lt;5,FG12&lt;5000), "Redundant", "Maintain")</f>
        <v>Maintain</v>
      </c>
      <c r="FH13" s="8" t="str">
        <f>IF(AND(FH7&lt;5,FH12&lt;5000), "Redundant", "Maintain")</f>
        <v>Maintain</v>
      </c>
      <c r="FI13" s="8" t="str">
        <f>IF(AND(FI7&lt;5,FI12&lt;5000), "Redundant", "Maintain")</f>
        <v>Maintain</v>
      </c>
      <c r="FJ13" s="8" t="str">
        <f>IF(AND(FJ7&lt;5,FJ12&lt;5000), "Redundant", "Maintain")</f>
        <v>Maintain</v>
      </c>
      <c r="FK13" s="8" t="str">
        <f>IF(AND(FK7&lt;5,FK12&lt;5000), "Redundant", "Maintain")</f>
        <v>Maintain</v>
      </c>
      <c r="FL13" s="8" t="str">
        <f>IF(AND(FL7&lt;5,FL12&lt;5000), "Redundant", "Maintain")</f>
        <v>Maintain</v>
      </c>
      <c r="FM13" s="8" t="str">
        <f>IF(AND(FM7&lt;5,FM12&lt;5000), "Redundant", "Maintain")</f>
        <v>Maintain</v>
      </c>
      <c r="FN13" s="8" t="str">
        <f>IF(AND(FN7&lt;5,FN12&lt;5000), "Redundant", "Maintain")</f>
        <v>Maintain</v>
      </c>
      <c r="FO13" s="8" t="str">
        <f>IF(AND(FO7&lt;5,FO12&lt;5000), "Redundant", "Maintain")</f>
        <v>Maintain</v>
      </c>
      <c r="FP13" s="8" t="str">
        <f>IF(AND(FP7&lt;5,FP12&lt;5000), "Redundant", "Maintain")</f>
        <v>Maintain</v>
      </c>
      <c r="FQ13" s="8" t="str">
        <f>IF(AND(FQ7&lt;5,FQ12&lt;5000), "Redundant", "Maintain")</f>
        <v>Maintain</v>
      </c>
      <c r="FR13" s="8" t="str">
        <f>IF(AND(FR7&lt;5,FR12&lt;5000), "Redundant", "Maintain")</f>
        <v>Maintain</v>
      </c>
      <c r="FS13" s="8" t="str">
        <f>IF(AND(FS7&lt;5,FS12&lt;5000), "Redundant", "Maintain")</f>
        <v>Redundant</v>
      </c>
      <c r="FT13" s="8" t="str">
        <f>IF(AND(FT7&lt;5,FT12&lt;5000), "Redundant", "Maintain")</f>
        <v>Maintain</v>
      </c>
      <c r="FU13" s="8" t="str">
        <f>IF(AND(FU7&lt;5,FU12&lt;5000), "Redundant", "Maintain")</f>
        <v>Redundant</v>
      </c>
      <c r="FV13" s="8" t="str">
        <f>IF(AND(FV7&lt;5,FV12&lt;5000), "Redundant", "Maintain")</f>
        <v>Maintain</v>
      </c>
      <c r="FW13" s="8" t="str">
        <f>IF(AND(FW7&lt;5,FW12&lt;5000), "Redundant", "Maintain")</f>
        <v>Maintain</v>
      </c>
      <c r="FX13" s="8" t="str">
        <f>IF(AND(FX7&lt;5,FX12&lt;5000), "Redundant", "Maintain")</f>
        <v>Maintain</v>
      </c>
      <c r="FY13" s="8" t="str">
        <f>IF(AND(FY7&lt;5,FY12&lt;5000), "Redundant", "Maintain")</f>
        <v>Maintain</v>
      </c>
      <c r="FZ13" s="8" t="str">
        <f>IF(AND(FZ7&lt;5,FZ12&lt;5000), "Redundant", "Maintain")</f>
        <v>Maintain</v>
      </c>
      <c r="GA13" s="8" t="str">
        <f>IF(AND(GA7&lt;5,GA12&lt;5000), "Redundant", "Maintain")</f>
        <v>Maintain</v>
      </c>
      <c r="GB13" s="8" t="str">
        <f>IF(AND(GB7&lt;5,GB12&lt;5000), "Redundant", "Maintain")</f>
        <v>Maintain</v>
      </c>
      <c r="GC13" s="8" t="str">
        <f>IF(AND(GC7&lt;5,GC12&lt;5000), "Redundant", "Maintain")</f>
        <v>Maintain</v>
      </c>
      <c r="GD13" s="8" t="str">
        <f>IF(AND(GD7&lt;5,GD12&lt;5000), "Redundant", "Maintain")</f>
        <v>Redundant</v>
      </c>
      <c r="GE13" s="8" t="str">
        <f>IF(AND(GE7&lt;5,GE12&lt;5000), "Redundant", "Maintain")</f>
        <v>Maintain</v>
      </c>
      <c r="GF13" s="8" t="str">
        <f>IF(AND(GF7&lt;5,GF12&lt;5000), "Redundant", "Maintain")</f>
        <v>Maintain</v>
      </c>
      <c r="GG13" s="8" t="str">
        <f>IF(AND(GG7&lt;5,GG12&lt;5000), "Redundant", "Maintain")</f>
        <v>Maintain</v>
      </c>
      <c r="GH13" s="8" t="str">
        <f>IF(AND(GH7&lt;5,GH12&lt;5000), "Redundant", "Maintain")</f>
        <v>Maintain</v>
      </c>
      <c r="GI13" s="8" t="str">
        <f>IF(AND(GI7&lt;5,GI12&lt;5000), "Redundant", "Maintain")</f>
        <v>Maintain</v>
      </c>
      <c r="GJ13" s="8" t="str">
        <f>IF(AND(GJ7&lt;5,GJ12&lt;5000), "Redundant", "Maintain")</f>
        <v>Maintain</v>
      </c>
      <c r="GK13" s="8" t="str">
        <f>IF(AND(GK7&lt;5,GK12&lt;5000), "Redundant", "Maintain")</f>
        <v>Maintain</v>
      </c>
      <c r="GL13" s="8" t="str">
        <f>IF(AND(GL7&lt;5,GL12&lt;5000), "Redundant", "Maintain")</f>
        <v>Maintain</v>
      </c>
      <c r="GM13" s="8" t="str">
        <f>IF(AND(GM7&lt;5,GM12&lt;5000), "Redundant", "Maintain")</f>
        <v>Maintain</v>
      </c>
      <c r="GN13" s="8" t="str">
        <f>IF(AND(GN7&lt;5,GN12&lt;5000), "Redundant", "Maintain")</f>
        <v>Maintain</v>
      </c>
      <c r="GO13" s="8" t="str">
        <f>IF(AND(GO7&lt;5,GO12&lt;5000), "Redundant", "Maintain")</f>
        <v>Maintain</v>
      </c>
      <c r="GP13" s="8" t="str">
        <f>IF(AND(GP7&lt;5,GP12&lt;5000), "Redundant", "Maintain")</f>
        <v>Maintain</v>
      </c>
      <c r="GQ13" s="8" t="str">
        <f>IF(AND(GQ7&lt;5,GQ12&lt;5000), "Redundant", "Maintain")</f>
        <v>Maintain</v>
      </c>
      <c r="GR13" s="8" t="str">
        <f>IF(AND(GR7&lt;5,GR12&lt;5000), "Redundant", "Maintain")</f>
        <v>Maintain</v>
      </c>
      <c r="GS13" s="8" t="str">
        <f>IF(AND(GS7&lt;5,GS12&lt;5000), "Redundant", "Maintain")</f>
        <v>Maintain</v>
      </c>
      <c r="GT13" s="8" t="str">
        <f>IF(AND(GT7&lt;5,GT12&lt;5000), "Redundant", "Maintain")</f>
        <v>Maintain</v>
      </c>
      <c r="GU13" s="8" t="str">
        <f>IF(AND(GU7&lt;5,GU12&lt;5000), "Redundant", "Maintain")</f>
        <v>Maintain</v>
      </c>
      <c r="GV13" s="8" t="str">
        <f>IF(AND(GV7&lt;5,GV12&lt;5000), "Redundant", "Maintain")</f>
        <v>Maintain</v>
      </c>
      <c r="GW13" s="8" t="str">
        <f>IF(AND(GW7&lt;5,GW12&lt;5000), "Redundant", "Maintain")</f>
        <v>Maintain</v>
      </c>
      <c r="GX13" s="8" t="str">
        <f>IF(AND(GX7&lt;5,GX12&lt;5000), "Redundant", "Maintain")</f>
        <v>Maintain</v>
      </c>
      <c r="GY13" s="8" t="str">
        <f>IF(AND(GY7&lt;5,GY12&lt;5000), "Redundant", "Maintain")</f>
        <v>Maintain</v>
      </c>
      <c r="GZ13" s="8" t="str">
        <f>IF(AND(GZ7&lt;5,GZ12&lt;5000), "Redundant", "Maintain")</f>
        <v>Maintain</v>
      </c>
      <c r="HA13" s="8" t="str">
        <f>IF(AND(HA7&lt;5,HA12&lt;5000), "Redundant", "Maintain")</f>
        <v>Maintain</v>
      </c>
      <c r="HB13" s="8" t="str">
        <f>IF(AND(HB7&lt;5,HB12&lt;5000), "Redundant", "Maintain")</f>
        <v>Maintain</v>
      </c>
      <c r="HC13" s="8" t="str">
        <f>IF(AND(HC7&lt;5,HC12&lt;5000), "Redundant", "Maintain")</f>
        <v>Redundant</v>
      </c>
      <c r="HD13" s="8" t="str">
        <f>IF(AND(HD7&lt;5,HD12&lt;5000), "Redundant", "Maintain")</f>
        <v>Maintain</v>
      </c>
      <c r="HE13" s="8" t="str">
        <f>IF(AND(HE7&lt;5,HE12&lt;5000), "Redundant", "Maintain")</f>
        <v>Maintain</v>
      </c>
      <c r="HF13" s="8" t="str">
        <f>IF(AND(HF7&lt;5,HF12&lt;5000), "Redundant", "Maintain")</f>
        <v>Maintain</v>
      </c>
      <c r="HG13" s="8" t="str">
        <f>IF(AND(HG7&lt;5,HG12&lt;5000), "Redundant", "Maintain")</f>
        <v>Maintain</v>
      </c>
      <c r="HH13" s="8" t="str">
        <f>IF(AND(HH7&lt;5,HH12&lt;5000), "Redundant", "Maintain")</f>
        <v>Maintain</v>
      </c>
      <c r="HI13" s="8" t="str">
        <f>IF(AND(HI7&lt;5,HI12&lt;5000), "Redundant", "Maintain")</f>
        <v>Redundant</v>
      </c>
      <c r="HJ13" s="8" t="str">
        <f>IF(AND(HJ7&lt;5,HJ12&lt;5000), "Redundant", "Maintain")</f>
        <v>Redundant</v>
      </c>
      <c r="HK13" s="8" t="str">
        <f>IF(AND(HK7&lt;5,HK12&lt;5000), "Redundant", "Maintain")</f>
        <v>Maintain</v>
      </c>
      <c r="HL13" s="8" t="str">
        <f>IF(AND(HL7&lt;5,HL12&lt;5000), "Redundant", "Maintain")</f>
        <v>Maintain</v>
      </c>
      <c r="HM13" s="8" t="str">
        <f>IF(AND(HM7&lt;5,HM12&lt;5000), "Redundant", "Maintain")</f>
        <v>Maintain</v>
      </c>
      <c r="HN13" s="8" t="str">
        <f>IF(AND(HN7&lt;5,HN12&lt;5000), "Redundant", "Maintain")</f>
        <v>Maintain</v>
      </c>
      <c r="HO13" s="8" t="str">
        <f>IF(AND(HO7&lt;5,HO12&lt;5000), "Redundant", "Maintain")</f>
        <v>Maintain</v>
      </c>
      <c r="HP13" s="8" t="str">
        <f>IF(AND(HP7&lt;5,HP12&lt;5000), "Redundant", "Maintain")</f>
        <v>Maintain</v>
      </c>
      <c r="HQ13" s="8" t="str">
        <f>IF(AND(HQ7&lt;5,HQ12&lt;5000), "Redundant", "Maintain")</f>
        <v>Maintain</v>
      </c>
      <c r="HR13" s="8" t="str">
        <f>IF(AND(HR7&lt;5,HR12&lt;5000), "Redundant", "Maintain")</f>
        <v>Maintain</v>
      </c>
      <c r="HS13" s="8" t="str">
        <f>IF(AND(HS7&lt;5,HS12&lt;5000), "Redundant", "Maintain")</f>
        <v>Maintain</v>
      </c>
      <c r="HT13" s="8" t="str">
        <f>IF(AND(HT7&lt;5,HT12&lt;5000), "Redundant", "Maintain")</f>
        <v>Redundant</v>
      </c>
      <c r="HU13" s="8" t="str">
        <f>IF(AND(HU7&lt;5,HU12&lt;5000), "Redundant", "Maintain")</f>
        <v>Maintain</v>
      </c>
      <c r="HV13" s="8" t="str">
        <f>IF(AND(HV7&lt;5,HV12&lt;5000), "Redundant", "Maintain")</f>
        <v>Maintain</v>
      </c>
      <c r="HW13" s="8" t="str">
        <f>IF(AND(HW7&lt;5,HW12&lt;5000), "Redundant", "Maintain")</f>
        <v>Maintain</v>
      </c>
      <c r="HX13" s="8" t="str">
        <f>IF(AND(HX7&lt;5,HX12&lt;5000), "Redundant", "Maintain")</f>
        <v>Maintain</v>
      </c>
      <c r="HY13" s="8" t="str">
        <f>IF(AND(HY7&lt;5,HY12&lt;5000), "Redundant", "Maintain")</f>
        <v>Redundant</v>
      </c>
      <c r="HZ13" s="8" t="str">
        <f>IF(AND(HZ7&lt;5,HZ12&lt;5000), "Redundant", "Maintain")</f>
        <v>Maintain</v>
      </c>
      <c r="IA13" s="8" t="str">
        <f>IF(AND(IA7&lt;5,IA12&lt;5000), "Redundant", "Maintain")</f>
        <v>Maintain</v>
      </c>
      <c r="IB13" s="8" t="str">
        <f>IF(AND(IB7&lt;5,IB12&lt;5000), "Redundant", "Maintain")</f>
        <v>Maintain</v>
      </c>
      <c r="IC13" s="8" t="str">
        <f>IF(AND(IC7&lt;5,IC12&lt;5000), "Redundant", "Maintain")</f>
        <v>Redundant</v>
      </c>
      <c r="ID13" s="8" t="str">
        <f>IF(AND(ID7&lt;5,ID12&lt;5000), "Redundant", "Maintain")</f>
        <v>Maintain</v>
      </c>
      <c r="IE13" s="8" t="str">
        <f>IF(AND(IE7&lt;5,IE12&lt;5000), "Redundant", "Maintain")</f>
        <v>Maintain</v>
      </c>
      <c r="IF13" s="8" t="str">
        <f>IF(AND(IF7&lt;5,IF12&lt;5000), "Redundant", "Maintain")</f>
        <v>Maintain</v>
      </c>
      <c r="IG13" s="8" t="str">
        <f>IF(AND(IG7&lt;5,IG12&lt;5000), "Redundant", "Maintain")</f>
        <v>Maintain</v>
      </c>
      <c r="IH13" s="8" t="str">
        <f>IF(AND(IH7&lt;5,IH12&lt;5000), "Redundant", "Maintain")</f>
        <v>Maintain</v>
      </c>
      <c r="II13" s="8" t="str">
        <f>IF(AND(II7&lt;5,II12&lt;5000), "Redundant", "Maintain")</f>
        <v>Maintain</v>
      </c>
      <c r="IJ13" s="8" t="str">
        <f>IF(AND(IJ7&lt;5,IJ12&lt;5000), "Redundant", "Maintain")</f>
        <v>Maintain</v>
      </c>
      <c r="IK13" s="8" t="str">
        <f>IF(AND(IK7&lt;5,IK12&lt;5000), "Redundant", "Maintain")</f>
        <v>Maintain</v>
      </c>
      <c r="IL13" s="8" t="str">
        <f>IF(AND(IL7&lt;5,IL12&lt;5000), "Redundant", "Maintain")</f>
        <v>Maintain</v>
      </c>
      <c r="IM13" s="8" t="str">
        <f>IF(AND(IM7&lt;5,IM12&lt;5000), "Redundant", "Maintain")</f>
        <v>Maintain</v>
      </c>
      <c r="IN13" s="8" t="str">
        <f>IF(AND(IN7&lt;5,IN12&lt;5000), "Redundant", "Maintain")</f>
        <v>Maintain</v>
      </c>
      <c r="IO13" s="8" t="str">
        <f>IF(AND(IO7&lt;5,IO12&lt;5000), "Redundant", "Maintain")</f>
        <v>Maintain</v>
      </c>
      <c r="IP13" s="8" t="str">
        <f>IF(AND(IP7&lt;5,IP12&lt;5000), "Redundant", "Maintain")</f>
        <v>Maintain</v>
      </c>
      <c r="IQ13" s="8" t="str">
        <f>IF(AND(IQ7&lt;5,IQ12&lt;5000), "Redundant", "Maintain")</f>
        <v>Maintain</v>
      </c>
      <c r="IR13" s="8" t="str">
        <f>IF(AND(IR7&lt;5,IR12&lt;5000), "Redundant", "Maintain")</f>
        <v>Redundant</v>
      </c>
      <c r="IS13" s="8" t="str">
        <f>IF(AND(IS7&lt;5,IS12&lt;5000), "Redundant", "Maintain")</f>
        <v>Maintain</v>
      </c>
      <c r="IT13" s="8" t="str">
        <f>IF(AND(IT7&lt;5,IT12&lt;5000), "Redundant", "Maintain")</f>
        <v>Redundant</v>
      </c>
      <c r="IU13" s="8" t="str">
        <f>IF(AND(IU7&lt;5,IU12&lt;5000), "Redundant", "Maintain")</f>
        <v>Maintain</v>
      </c>
      <c r="IV13" s="8" t="str">
        <f>IF(AND(IV7&lt;5,IV12&lt;5000), "Redundant", "Maintain")</f>
        <v>Maintain</v>
      </c>
      <c r="IW13" s="8" t="str">
        <f>IF(AND(IW7&lt;5,IW12&lt;5000), "Redundant", "Maintain")</f>
        <v>Maintain</v>
      </c>
      <c r="IX13" s="8" t="str">
        <f>IF(AND(IX7&lt;5,IX12&lt;5000), "Redundant", "Maintain")</f>
        <v>Redundant</v>
      </c>
      <c r="IY13" s="8" t="str">
        <f>IF(AND(IY7&lt;5,IY12&lt;5000), "Redundant", "Maintain")</f>
        <v>Maintain</v>
      </c>
      <c r="IZ13" s="8" t="str">
        <f>IF(AND(IZ7&lt;5,IZ12&lt;5000), "Redundant", "Maintain")</f>
        <v>Maintain</v>
      </c>
      <c r="JA13" s="8" t="str">
        <f>IF(AND(JA7&lt;5,JA12&lt;5000), "Redundant", "Maintain")</f>
        <v>Maintain</v>
      </c>
      <c r="JB13" s="8" t="str">
        <f>IF(AND(JB7&lt;5,JB12&lt;5000), "Redundant", "Maintain")</f>
        <v>Maintain</v>
      </c>
      <c r="JC13" s="8" t="str">
        <f>IF(AND(JC7&lt;5,JC12&lt;5000), "Redundant", "Maintain")</f>
        <v>Maintain</v>
      </c>
      <c r="JD13" s="8" t="str">
        <f>IF(AND(JD7&lt;5,JD12&lt;5000), "Redundant", "Maintain")</f>
        <v>Maintain</v>
      </c>
      <c r="JE13" s="8" t="str">
        <f>IF(AND(JE7&lt;5,JE12&lt;5000), "Redundant", "Maintain")</f>
        <v>Maintain</v>
      </c>
      <c r="JF13" s="8" t="str">
        <f>IF(AND(JF7&lt;5,JF12&lt;5000), "Redundant", "Maintain")</f>
        <v>Maintain</v>
      </c>
      <c r="JG13" s="8" t="str">
        <f>IF(AND(JG7&lt;5,JG12&lt;5000), "Redundant", "Maintain")</f>
        <v>Maintain</v>
      </c>
      <c r="JH13" s="8" t="str">
        <f>IF(AND(JH7&lt;5,JH12&lt;5000), "Redundant", "Maintain")</f>
        <v>Maintain</v>
      </c>
      <c r="JI13" s="8" t="str">
        <f>IF(AND(JI7&lt;5,JI12&lt;5000), "Redundant", "Maintain")</f>
        <v>Redundant</v>
      </c>
      <c r="JJ13" s="8" t="str">
        <f>IF(AND(JJ7&lt;5,JJ12&lt;5000), "Redundant", "Maintain")</f>
        <v>Maintain</v>
      </c>
      <c r="JK13" s="8" t="str">
        <f>IF(AND(JK7&lt;5,JK12&lt;5000), "Redundant", "Maintain")</f>
        <v>Maintain</v>
      </c>
      <c r="JL13" s="8" t="str">
        <f>IF(AND(JL7&lt;5,JL12&lt;5000), "Redundant", "Maintain")</f>
        <v>Maintain</v>
      </c>
      <c r="JM13" s="8" t="str">
        <f>IF(AND(JM7&lt;5,JM12&lt;5000), "Redundant", "Maintain")</f>
        <v>Maintain</v>
      </c>
      <c r="JN13" s="8" t="str">
        <f>IF(AND(JN7&lt;5,JN12&lt;5000), "Redundant", "Maintain")</f>
        <v>Maintain</v>
      </c>
      <c r="JO13" s="8" t="str">
        <f>IF(AND(JO7&lt;5,JO12&lt;5000), "Redundant", "Maintain")</f>
        <v>Maintain</v>
      </c>
      <c r="JP13" s="8" t="str">
        <f>IF(AND(JP7&lt;5,JP12&lt;5000), "Redundant", "Maintain")</f>
        <v>Maintain</v>
      </c>
      <c r="JQ13" s="8" t="str">
        <f>IF(AND(JQ7&lt;5,JQ12&lt;5000), "Redundant", "Maintain")</f>
        <v>Maintain</v>
      </c>
      <c r="JR13" s="8" t="str">
        <f>IF(AND(JR7&lt;5,JR12&lt;5000), "Redundant", "Maintain")</f>
        <v>Redundant</v>
      </c>
      <c r="JS13" s="8" t="str">
        <f>IF(AND(JS7&lt;5,JS12&lt;5000), "Redundant", "Maintain")</f>
        <v>Maintain</v>
      </c>
      <c r="JT13" s="8" t="str">
        <f>IF(AND(JT7&lt;5,JT12&lt;5000), "Redundant", "Maintain")</f>
        <v>Maintain</v>
      </c>
      <c r="JU13" s="8" t="str">
        <f>IF(AND(JU7&lt;5,JU12&lt;5000), "Redundant", "Maintain")</f>
        <v>Maintain</v>
      </c>
      <c r="JV13" s="8" t="str">
        <f>IF(AND(JV7&lt;5,JV12&lt;5000), "Redundant", "Maintain")</f>
        <v>Maintain</v>
      </c>
      <c r="JW13" s="8" t="str">
        <f>IF(AND(JW7&lt;5,JW12&lt;5000), "Redundant", "Maintain")</f>
        <v>Maintain</v>
      </c>
      <c r="JX13" s="8" t="str">
        <f>IF(AND(JX7&lt;5,JX12&lt;5000), "Redundant", "Maintain")</f>
        <v>Maintain</v>
      </c>
      <c r="JY13" s="8" t="str">
        <f>IF(AND(JY7&lt;5,JY12&lt;5000), "Redundant", "Maintain")</f>
        <v>Maintain</v>
      </c>
      <c r="JZ13" s="8" t="str">
        <f>IF(AND(JZ7&lt;5,JZ12&lt;5000), "Redundant", "Maintain")</f>
        <v>Maintain</v>
      </c>
      <c r="KA13" s="8" t="str">
        <f>IF(AND(KA7&lt;5,KA12&lt;5000), "Redundant", "Maintain")</f>
        <v>Maintain</v>
      </c>
      <c r="KB13" s="8" t="str">
        <f>IF(AND(KB7&lt;5,KB12&lt;5000), "Redundant", "Maintain")</f>
        <v>Maintain</v>
      </c>
      <c r="KC13" s="8" t="str">
        <f>IF(AND(KC7&lt;5,KC12&lt;5000), "Redundant", "Maintain")</f>
        <v>Maintain</v>
      </c>
      <c r="KD13" s="8" t="str">
        <f>IF(AND(KD7&lt;5,KD12&lt;5000), "Redundant", "Maintain")</f>
        <v>Maintain</v>
      </c>
      <c r="KE13" s="8" t="str">
        <f>IF(AND(KE7&lt;5,KE12&lt;5000), "Redundant", "Maintain")</f>
        <v>Maintain</v>
      </c>
      <c r="KF13" s="8" t="str">
        <f>IF(AND(KF7&lt;5,KF12&lt;5000), "Redundant", "Maintain")</f>
        <v>Maintain</v>
      </c>
      <c r="KG13" s="8" t="str">
        <f>IF(AND(KG7&lt;5,KG12&lt;5000), "Redundant", "Maintain")</f>
        <v>Maintain</v>
      </c>
      <c r="KH13" s="8" t="str">
        <f>IF(AND(KH7&lt;5,KH12&lt;5000), "Redundant", "Maintain")</f>
        <v>Maintain</v>
      </c>
      <c r="KI13" s="8" t="str">
        <f>IF(AND(KI7&lt;5,KI12&lt;5000), "Redundant", "Maintain")</f>
        <v>Maintain</v>
      </c>
      <c r="KJ13" s="8" t="str">
        <f>IF(AND(KJ7&lt;5,KJ12&lt;5000), "Redundant", "Maintain")</f>
        <v>Maintain</v>
      </c>
      <c r="KK13" s="8" t="str">
        <f>IF(AND(KK7&lt;5,KK12&lt;5000), "Redundant", "Maintain")</f>
        <v>Maintain</v>
      </c>
      <c r="KL13" s="8" t="str">
        <f>IF(AND(KL7&lt;5,KL12&lt;5000), "Redundant", "Maintain")</f>
        <v>Maintain</v>
      </c>
      <c r="KM13" s="8" t="str">
        <f>IF(AND(KM7&lt;5,KM12&lt;5000), "Redundant", "Maintain")</f>
        <v>Maintain</v>
      </c>
      <c r="KN13" s="8" t="str">
        <f>IF(AND(KN7&lt;5,KN12&lt;5000), "Redundant", "Maintain")</f>
        <v>Maintain</v>
      </c>
      <c r="KO13" s="8" t="str">
        <f>IF(AND(KO7&lt;5,KO12&lt;5000), "Redundant", "Maintain")</f>
        <v>Maintain</v>
      </c>
      <c r="KP13" s="8" t="str">
        <f>IF(AND(KP7&lt;5,KP12&lt;5000), "Redundant", "Maintain")</f>
        <v>Maintain</v>
      </c>
      <c r="KQ13" s="8" t="str">
        <f>IF(AND(KQ7&lt;5,KQ12&lt;5000), "Redundant", "Maintain")</f>
        <v>Maintain</v>
      </c>
      <c r="KR13" s="8" t="str">
        <f>IF(AND(KR7&lt;5,KR12&lt;5000), "Redundant", "Maintain")</f>
        <v>Maintain</v>
      </c>
      <c r="KS13" s="8" t="str">
        <f>IF(AND(KS7&lt;5,KS12&lt;5000), "Redundant", "Maintain")</f>
        <v>Maintain</v>
      </c>
      <c r="KT13" s="8" t="str">
        <f>IF(AND(KT7&lt;5,KT12&lt;5000), "Redundant", "Maintain")</f>
        <v>Maintain</v>
      </c>
      <c r="KU13" s="8" t="str">
        <f>IF(AND(KU7&lt;5,KU12&lt;5000), "Redundant", "Maintain")</f>
        <v>Maintain</v>
      </c>
      <c r="KV13" s="8" t="str">
        <f>IF(AND(KV7&lt;5,KV12&lt;5000), "Redundant", "Maintain")</f>
        <v>Maintain</v>
      </c>
      <c r="KW13" s="8" t="str">
        <f>IF(AND(KW7&lt;5,KW12&lt;5000), "Redundant", "Maintain")</f>
        <v>Maintain</v>
      </c>
      <c r="KX13" s="8" t="str">
        <f>IF(AND(KX7&lt;5,KX12&lt;5000), "Redundant", "Maintain")</f>
        <v>Maintain</v>
      </c>
      <c r="KY13" s="8" t="str">
        <f>IF(AND(KY7&lt;5,KY12&lt;5000), "Redundant", "Maintain")</f>
        <v>Maintain</v>
      </c>
      <c r="KZ13" s="8" t="str">
        <f>IF(AND(KZ7&lt;5,KZ12&lt;5000), "Redundant", "Maintain")</f>
        <v>Maintain</v>
      </c>
      <c r="LA13" s="8" t="str">
        <f>IF(AND(LA7&lt;5,LA12&lt;5000), "Redundant", "Maintain")</f>
        <v>Maintain</v>
      </c>
      <c r="LB13" s="8" t="str">
        <f>IF(AND(LB7&lt;5,LB12&lt;5000), "Redundant", "Maintain")</f>
        <v>Maintain</v>
      </c>
      <c r="LC13" s="8" t="str">
        <f>IF(AND(LC7&lt;5,LC12&lt;5000), "Redundant", "Maintain")</f>
        <v>Maintain</v>
      </c>
      <c r="LD13" s="8" t="str">
        <f>IF(AND(LD7&lt;5,LD12&lt;5000), "Redundant", "Maintain")</f>
        <v>Maintain</v>
      </c>
      <c r="LE13" s="8" t="str">
        <f>IF(AND(LE7&lt;5,LE12&lt;5000), "Redundant", "Maintain")</f>
        <v>Maintain</v>
      </c>
      <c r="LF13" s="8" t="str">
        <f>IF(AND(LF7&lt;5,LF12&lt;5000), "Redundant", "Maintain")</f>
        <v>Maintain</v>
      </c>
      <c r="LG13" s="8" t="str">
        <f>IF(AND(LG7&lt;5,LG12&lt;5000), "Redundant", "Maintain")</f>
        <v>Maintain</v>
      </c>
      <c r="LH13" s="8" t="str">
        <f>IF(AND(LH7&lt;5,LH12&lt;5000), "Redundant", "Maintain")</f>
        <v>Maintain</v>
      </c>
      <c r="LI13" s="8" t="str">
        <f>IF(AND(LI7&lt;5,LI12&lt;5000), "Redundant", "Maintain")</f>
        <v>Maintain</v>
      </c>
      <c r="LJ13" s="8" t="str">
        <f>IF(AND(LJ7&lt;5,LJ12&lt;5000), "Redundant", "Maintain")</f>
        <v>Redundant</v>
      </c>
      <c r="LK13" s="8" t="str">
        <f>IF(AND(LK7&lt;5,LK12&lt;5000), "Redundant", "Maintain")</f>
        <v>Maintain</v>
      </c>
      <c r="LL13" s="8" t="str">
        <f>IF(AND(LL7&lt;5,LL12&lt;5000), "Redundant", "Maintain")</f>
        <v>Maintain</v>
      </c>
      <c r="LM13" s="8" t="str">
        <f>IF(AND(LM7&lt;5,LM12&lt;5000), "Redundant", "Maintain")</f>
        <v>Maintain</v>
      </c>
      <c r="LN13" s="8" t="str">
        <f>IF(AND(LN7&lt;5,LN12&lt;5000), "Redundant", "Maintain")</f>
        <v>Maintain</v>
      </c>
      <c r="LO13" s="8" t="str">
        <f>IF(AND(LO7&lt;5,LO12&lt;5000), "Redundant", "Maintain")</f>
        <v>Maintain</v>
      </c>
      <c r="LP13" s="8" t="str">
        <f>IF(AND(LP7&lt;5,LP12&lt;5000), "Redundant", "Maintain")</f>
        <v>Maintain</v>
      </c>
      <c r="LQ13" s="8" t="str">
        <f>IF(AND(LQ7&lt;5,LQ12&lt;5000), "Redundant", "Maintain")</f>
        <v>Maintain</v>
      </c>
      <c r="LR13" s="8" t="str">
        <f>IF(AND(LR7&lt;5,LR12&lt;5000), "Redundant", "Maintain")</f>
        <v>Maintain</v>
      </c>
      <c r="LS13" s="8" t="str">
        <f>IF(AND(LS7&lt;5,LS12&lt;5000), "Redundant", "Maintain")</f>
        <v>Maintain</v>
      </c>
      <c r="LT13" s="8" t="str">
        <f>IF(AND(LT7&lt;5,LT12&lt;5000), "Redundant", "Maintain")</f>
        <v>Maintain</v>
      </c>
      <c r="LU13" s="8" t="str">
        <f>IF(AND(LU7&lt;5,LU12&lt;5000), "Redundant", "Maintain")</f>
        <v>Maintain</v>
      </c>
      <c r="LV13" s="8" t="str">
        <f>IF(AND(LV7&lt;5,LV12&lt;5000), "Redundant", "Maintain")</f>
        <v>Maintain</v>
      </c>
      <c r="LW13" s="8" t="str">
        <f>IF(AND(LW7&lt;5,LW12&lt;5000), "Redundant", "Maintain")</f>
        <v>Maintain</v>
      </c>
      <c r="LX13" s="8" t="str">
        <f>IF(AND(LX7&lt;5,LX12&lt;5000), "Redundant", "Maintain")</f>
        <v>Maintain</v>
      </c>
      <c r="LY13" s="8" t="str">
        <f>IF(AND(LY7&lt;5,LY12&lt;5000), "Redundant", "Maintain")</f>
        <v>Maintain</v>
      </c>
      <c r="LZ13" s="8" t="str">
        <f>IF(AND(LZ7&lt;5,LZ12&lt;5000), "Redundant", "Maintain")</f>
        <v>Maintain</v>
      </c>
      <c r="MA13" s="8" t="str">
        <f>IF(AND(MA7&lt;5,MA12&lt;5000), "Redundant", "Maintain")</f>
        <v>Maintain</v>
      </c>
      <c r="MB13" s="8" t="str">
        <f>IF(AND(MB7&lt;5,MB12&lt;5000), "Redundant", "Maintain")</f>
        <v>Maintain</v>
      </c>
      <c r="MC13" s="8" t="str">
        <f>IF(AND(MC7&lt;5,MC12&lt;5000), "Redundant", "Maintain")</f>
        <v>Maintain</v>
      </c>
      <c r="MD13" s="8" t="str">
        <f>IF(AND(MD7&lt;5,MD12&lt;5000), "Redundant", "Maintain")</f>
        <v>Maintain</v>
      </c>
      <c r="ME13" s="8" t="str">
        <f>IF(AND(ME7&lt;5,ME12&lt;5000), "Redundant", "Maintain")</f>
        <v>Maintain</v>
      </c>
      <c r="MF13" s="8" t="str">
        <f>IF(AND(MF7&lt;5,MF12&lt;5000), "Redundant", "Maintain")</f>
        <v>Maintain</v>
      </c>
      <c r="MG13" s="8" t="str">
        <f>IF(AND(MG7&lt;5,MG12&lt;5000), "Redundant", "Maintain")</f>
        <v>Maintain</v>
      </c>
      <c r="MH13" s="8" t="str">
        <f>IF(AND(MH7&lt;5,MH12&lt;5000), "Redundant", "Maintain")</f>
        <v>Maintain</v>
      </c>
      <c r="MI13" s="8" t="str">
        <f>IF(AND(MI7&lt;5,MI12&lt;5000), "Redundant", "Maintain")</f>
        <v>Maintain</v>
      </c>
      <c r="MJ13" s="8" t="str">
        <f>IF(AND(MJ7&lt;5,MJ12&lt;5000), "Redundant", "Maintain")</f>
        <v>Maintain</v>
      </c>
      <c r="MK13" s="8" t="str">
        <f>IF(AND(MK7&lt;5,MK12&lt;5000), "Redundant", "Maintain")</f>
        <v>Maintain</v>
      </c>
      <c r="ML13" s="8" t="str">
        <f>IF(AND(ML7&lt;5,ML12&lt;5000), "Redundant", "Maintain")</f>
        <v>Maintain</v>
      </c>
      <c r="MM13" s="8" t="str">
        <f>IF(AND(MM7&lt;5,MM12&lt;5000), "Redundant", "Maintain")</f>
        <v>Maintain</v>
      </c>
      <c r="MN13" s="8" t="str">
        <f>IF(AND(MN7&lt;5,MN12&lt;5000), "Redundant", "Maintain")</f>
        <v>Maintain</v>
      </c>
      <c r="MO13" s="8" t="str">
        <f>IF(AND(MO7&lt;5,MO12&lt;5000), "Redundant", "Maintain")</f>
        <v>Maintain</v>
      </c>
      <c r="MP13" s="8" t="str">
        <f>IF(AND(MP7&lt;5,MP12&lt;5000), "Redundant", "Maintain")</f>
        <v>Maintain</v>
      </c>
      <c r="MQ13" s="8" t="str">
        <f>IF(AND(MQ7&lt;5,MQ12&lt;5000), "Redundant", "Maintain")</f>
        <v>Maintain</v>
      </c>
      <c r="MR13" s="8" t="str">
        <f>IF(AND(MR7&lt;5,MR12&lt;5000), "Redundant", "Maintain")</f>
        <v>Maintain</v>
      </c>
      <c r="MS13" s="8" t="str">
        <f>IF(AND(MS7&lt;5,MS12&lt;5000), "Redundant", "Maintain")</f>
        <v>Maintain</v>
      </c>
      <c r="MT13" s="8" t="str">
        <f>IF(AND(MT7&lt;5,MT12&lt;5000), "Redundant", "Maintain")</f>
        <v>Maintain</v>
      </c>
      <c r="MU13" s="8" t="str">
        <f>IF(AND(MU7&lt;5,MU12&lt;5000), "Redundant", "Maintain")</f>
        <v>Maintain</v>
      </c>
      <c r="MV13" s="8" t="str">
        <f>IF(AND(MV7&lt;5,MV12&lt;5000), "Redundant", "Maintain")</f>
        <v>Maintain</v>
      </c>
      <c r="MW13" s="8" t="str">
        <f>IF(AND(MW7&lt;5,MW12&lt;5000), "Redundant", "Maintain")</f>
        <v>Maintain</v>
      </c>
      <c r="MX13" s="8" t="str">
        <f>IF(AND(MX7&lt;5,MX12&lt;5000), "Redundant", "Maintain")</f>
        <v>Maintain</v>
      </c>
      <c r="MY13" s="8" t="str">
        <f>IF(AND(MY7&lt;5,MY12&lt;5000), "Redundant", "Maintain")</f>
        <v>Maintain</v>
      </c>
      <c r="MZ13" s="8" t="str">
        <f>IF(AND(MZ7&lt;5,MZ12&lt;5000), "Redundant", "Maintain")</f>
        <v>Maintain</v>
      </c>
      <c r="NA13" s="8" t="str">
        <f>IF(AND(NA7&lt;5,NA12&lt;5000), "Redundant", "Maintain")</f>
        <v>Maintain</v>
      </c>
      <c r="NB13" s="8" t="str">
        <f>IF(AND(NB7&lt;5,NB12&lt;5000), "Redundant", "Maintain")</f>
        <v>Maintain</v>
      </c>
      <c r="NC13" s="8" t="str">
        <f>IF(AND(NC7&lt;5,NC12&lt;5000), "Redundant", "Maintain")</f>
        <v>Maintain</v>
      </c>
      <c r="ND13" s="8" t="str">
        <f>IF(AND(ND7&lt;5,ND12&lt;5000), "Redundant", "Maintain")</f>
        <v>Maintain</v>
      </c>
      <c r="NE13" s="8" t="str">
        <f>IF(AND(NE7&lt;5,NE12&lt;5000), "Redundant", "Maintain")</f>
        <v>Maintain</v>
      </c>
      <c r="NF13" s="8" t="str">
        <f>IF(AND(NF7&lt;5,NF12&lt;5000), "Redundant", "Maintain")</f>
        <v>Redundant</v>
      </c>
      <c r="NG13" s="8" t="str">
        <f>IF(AND(NG7&lt;5,NG12&lt;5000), "Redundant", "Maintain")</f>
        <v>Maintain</v>
      </c>
      <c r="NH13" s="8" t="str">
        <f>IF(AND(NH7&lt;5,NH12&lt;5000), "Redundant", "Maintain")</f>
        <v>Maintain</v>
      </c>
      <c r="NI13" s="8" t="str">
        <f>IF(AND(NI7&lt;5,NI12&lt;5000), "Redundant", "Maintain")</f>
        <v>Maintain</v>
      </c>
      <c r="NJ13" s="8" t="str">
        <f>IF(AND(NJ7&lt;5,NJ12&lt;5000), "Redundant", "Maintain")</f>
        <v>Maintain</v>
      </c>
      <c r="NK13" s="8" t="str">
        <f>IF(AND(NK7&lt;5,NK12&lt;5000), "Redundant", "Maintain")</f>
        <v>Redundant</v>
      </c>
    </row>
    <row r="14" spans="1:377" ht="15.5" x14ac:dyDescent="0.35">
      <c r="A14" s="7" t="s">
        <v>1560</v>
      </c>
      <c r="B14" s="8" t="str">
        <f>IF(AND(B7&gt;40,B12&gt;50000), "Eligible", "Ineligible")</f>
        <v>Ineligible</v>
      </c>
      <c r="C14" s="8" t="str">
        <f>IF(AND(C7&gt;40,C12&gt;50000), "Eligible", "Ineligible")</f>
        <v>Ineligible</v>
      </c>
      <c r="D14" s="8" t="str">
        <f>IF(AND(D7&gt;40,D12&gt;50000), "Eligible", "Ineligible")</f>
        <v>Ineligible</v>
      </c>
      <c r="E14" s="8" t="str">
        <f>IF(AND(E7&gt;40,E12&gt;50000), "Eligible", "Ineligible")</f>
        <v>Ineligible</v>
      </c>
      <c r="F14" s="8" t="str">
        <f>IF(AND(F7&gt;40,F12&gt;50000), "Eligible", "Ineligible")</f>
        <v>Ineligible</v>
      </c>
      <c r="G14" s="8" t="str">
        <f>IF(AND(G7&gt;40,G12&gt;50000), "Eligible", "Ineligible")</f>
        <v>Ineligible</v>
      </c>
      <c r="H14" s="8" t="str">
        <f>IF(AND(H7&gt;40,H12&gt;50000), "Eligible", "Ineligible")</f>
        <v>Ineligible</v>
      </c>
      <c r="I14" s="8" t="str">
        <f>IF(AND(I7&gt;40,I12&gt;50000), "Eligible", "Ineligible")</f>
        <v>Ineligible</v>
      </c>
      <c r="J14" s="8" t="str">
        <f>IF(AND(J7&gt;40,J12&gt;50000), "Eligible", "Ineligible")</f>
        <v>Ineligible</v>
      </c>
      <c r="K14" s="8" t="str">
        <f>IF(AND(K7&gt;40,K12&gt;50000), "Eligible", "Ineligible")</f>
        <v>Ineligible</v>
      </c>
      <c r="L14" s="8" t="str">
        <f>IF(AND(L7&gt;40,L12&gt;50000), "Eligible", "Ineligible")</f>
        <v>Ineligible</v>
      </c>
      <c r="M14" s="8" t="str">
        <f>IF(AND(M7&gt;40,M12&gt;50000), "Eligible", "Ineligible")</f>
        <v>Ineligible</v>
      </c>
      <c r="N14" s="8" t="str">
        <f>IF(AND(N7&gt;40,N12&gt;50000), "Eligible", "Ineligible")</f>
        <v>Ineligible</v>
      </c>
      <c r="O14" s="8" t="str">
        <f>IF(AND(O7&gt;40,O12&gt;50000), "Eligible", "Ineligible")</f>
        <v>Ineligible</v>
      </c>
      <c r="P14" s="8" t="str">
        <f>IF(AND(P7&gt;40,P12&gt;50000), "Eligible", "Ineligible")</f>
        <v>Ineligible</v>
      </c>
      <c r="Q14" s="8" t="str">
        <f>IF(AND(Q7&gt;40,Q12&gt;50000), "Eligible", "Ineligible")</f>
        <v>Ineligible</v>
      </c>
      <c r="R14" s="8" t="str">
        <f>IF(AND(R7&gt;40,R12&gt;50000), "Eligible", "Ineligible")</f>
        <v>Ineligible</v>
      </c>
      <c r="S14" s="8" t="str">
        <f>IF(AND(S7&gt;40,S12&gt;50000), "Eligible", "Ineligible")</f>
        <v>Ineligible</v>
      </c>
      <c r="T14" s="8" t="str">
        <f>IF(AND(T7&gt;40,T12&gt;50000), "Eligible", "Ineligible")</f>
        <v>Ineligible</v>
      </c>
      <c r="U14" s="8" t="str">
        <f>IF(AND(U7&gt;40,U12&gt;50000), "Eligible", "Ineligible")</f>
        <v>Ineligible</v>
      </c>
      <c r="V14" s="8" t="str">
        <f>IF(AND(V7&gt;40,V12&gt;50000), "Eligible", "Ineligible")</f>
        <v>Ineligible</v>
      </c>
      <c r="W14" s="8" t="str">
        <f>IF(AND(W7&gt;40,W12&gt;50000), "Eligible", "Ineligible")</f>
        <v>Ineligible</v>
      </c>
      <c r="X14" s="8" t="str">
        <f>IF(AND(X7&gt;40,X12&gt;50000), "Eligible", "Ineligible")</f>
        <v>Ineligible</v>
      </c>
      <c r="Y14" s="8" t="str">
        <f>IF(AND(Y7&gt;40,Y12&gt;50000), "Eligible", "Ineligible")</f>
        <v>Ineligible</v>
      </c>
      <c r="Z14" s="8" t="str">
        <f>IF(AND(Z7&gt;40,Z12&gt;50000), "Eligible", "Ineligible")</f>
        <v>Ineligible</v>
      </c>
      <c r="AA14" s="8" t="str">
        <f>IF(AND(AA7&gt;40,AA12&gt;50000), "Eligible", "Ineligible")</f>
        <v>Ineligible</v>
      </c>
      <c r="AB14" s="8" t="str">
        <f>IF(AND(AB7&gt;40,AB12&gt;50000), "Eligible", "Ineligible")</f>
        <v>Ineligible</v>
      </c>
      <c r="AC14" s="8" t="str">
        <f>IF(AND(AC7&gt;40,AC12&gt;50000), "Eligible", "Ineligible")</f>
        <v>Ineligible</v>
      </c>
      <c r="AD14" s="8" t="str">
        <f>IF(AND(AD7&gt;40,AD12&gt;50000), "Eligible", "Ineligible")</f>
        <v>Ineligible</v>
      </c>
      <c r="AE14" s="8" t="str">
        <f>IF(AND(AE7&gt;40,AE12&gt;50000), "Eligible", "Ineligible")</f>
        <v>Ineligible</v>
      </c>
      <c r="AF14" s="8" t="str">
        <f>IF(AND(AF7&gt;40,AF12&gt;50000), "Eligible", "Ineligible")</f>
        <v>Ineligible</v>
      </c>
      <c r="AG14" s="8" t="str">
        <f>IF(AND(AG7&gt;40,AG12&gt;50000), "Eligible", "Ineligible")</f>
        <v>Ineligible</v>
      </c>
      <c r="AH14" s="8" t="str">
        <f>IF(AND(AH7&gt;40,AH12&gt;50000), "Eligible", "Ineligible")</f>
        <v>Ineligible</v>
      </c>
      <c r="AI14" s="8" t="str">
        <f>IF(AND(AI7&gt;40,AI12&gt;50000), "Eligible", "Ineligible")</f>
        <v>Ineligible</v>
      </c>
      <c r="AJ14" s="8" t="str">
        <f>IF(AND(AJ7&gt;40,AJ12&gt;50000), "Eligible", "Ineligible")</f>
        <v>Ineligible</v>
      </c>
      <c r="AK14" s="8" t="str">
        <f>IF(AND(AK7&gt;40,AK12&gt;50000), "Eligible", "Ineligible")</f>
        <v>Ineligible</v>
      </c>
      <c r="AL14" s="8" t="str">
        <f>IF(AND(AL7&gt;40,AL12&gt;50000), "Eligible", "Ineligible")</f>
        <v>Ineligible</v>
      </c>
      <c r="AM14" s="8" t="str">
        <f>IF(AND(AM7&gt;40,AM12&gt;50000), "Eligible", "Ineligible")</f>
        <v>Ineligible</v>
      </c>
      <c r="AN14" s="8" t="str">
        <f>IF(AND(AN7&gt;40,AN12&gt;50000), "Eligible", "Ineligible")</f>
        <v>Ineligible</v>
      </c>
      <c r="AO14" s="8" t="str">
        <f>IF(AND(AO7&gt;40,AO12&gt;50000), "Eligible", "Ineligible")</f>
        <v>Ineligible</v>
      </c>
      <c r="AP14" s="8" t="str">
        <f>IF(AND(AP7&gt;40,AP12&gt;50000), "Eligible", "Ineligible")</f>
        <v>Ineligible</v>
      </c>
      <c r="AQ14" s="8" t="str">
        <f>IF(AND(AQ7&gt;40,AQ12&gt;50000), "Eligible", "Ineligible")</f>
        <v>Ineligible</v>
      </c>
      <c r="AR14" s="8" t="str">
        <f>IF(AND(AR7&gt;40,AR12&gt;50000), "Eligible", "Ineligible")</f>
        <v>Ineligible</v>
      </c>
      <c r="AS14" s="8" t="str">
        <f>IF(AND(AS7&gt;40,AS12&gt;50000), "Eligible", "Ineligible")</f>
        <v>Eligible</v>
      </c>
      <c r="AT14" s="8" t="str">
        <f>IF(AND(AT7&gt;40,AT12&gt;50000), "Eligible", "Ineligible")</f>
        <v>Ineligible</v>
      </c>
      <c r="AU14" s="8" t="str">
        <f>IF(AND(AU7&gt;40,AU12&gt;50000), "Eligible", "Ineligible")</f>
        <v>Ineligible</v>
      </c>
      <c r="AV14" s="8" t="str">
        <f>IF(AND(AV7&gt;40,AV12&gt;50000), "Eligible", "Ineligible")</f>
        <v>Ineligible</v>
      </c>
      <c r="AW14" s="8" t="str">
        <f>IF(AND(AW7&gt;40,AW12&gt;50000), "Eligible", "Ineligible")</f>
        <v>Ineligible</v>
      </c>
      <c r="AX14" s="8" t="str">
        <f>IF(AND(AX7&gt;40,AX12&gt;50000), "Eligible", "Ineligible")</f>
        <v>Eligible</v>
      </c>
      <c r="AY14" s="8" t="str">
        <f>IF(AND(AY7&gt;40,AY12&gt;50000), "Eligible", "Ineligible")</f>
        <v>Ineligible</v>
      </c>
      <c r="AZ14" s="8" t="str">
        <f>IF(AND(AZ7&gt;40,AZ12&gt;50000), "Eligible", "Ineligible")</f>
        <v>Ineligible</v>
      </c>
      <c r="BA14" s="8" t="str">
        <f>IF(AND(BA7&gt;40,BA12&gt;50000), "Eligible", "Ineligible")</f>
        <v>Ineligible</v>
      </c>
      <c r="BB14" s="8" t="str">
        <f>IF(AND(BB7&gt;40,BB12&gt;50000), "Eligible", "Ineligible")</f>
        <v>Ineligible</v>
      </c>
      <c r="BC14" s="8" t="str">
        <f>IF(AND(BC7&gt;40,BC12&gt;50000), "Eligible", "Ineligible")</f>
        <v>Ineligible</v>
      </c>
      <c r="BD14" s="8" t="str">
        <f>IF(AND(BD7&gt;40,BD12&gt;50000), "Eligible", "Ineligible")</f>
        <v>Ineligible</v>
      </c>
      <c r="BE14" s="8" t="str">
        <f>IF(AND(BE7&gt;40,BE12&gt;50000), "Eligible", "Ineligible")</f>
        <v>Ineligible</v>
      </c>
      <c r="BF14" s="8" t="str">
        <f>IF(AND(BF7&gt;40,BF12&gt;50000), "Eligible", "Ineligible")</f>
        <v>Ineligible</v>
      </c>
      <c r="BG14" s="8" t="str">
        <f>IF(AND(BG7&gt;40,BG12&gt;50000), "Eligible", "Ineligible")</f>
        <v>Ineligible</v>
      </c>
      <c r="BH14" s="8" t="str">
        <f>IF(AND(BH7&gt;40,BH12&gt;50000), "Eligible", "Ineligible")</f>
        <v>Ineligible</v>
      </c>
      <c r="BI14" s="8" t="str">
        <f>IF(AND(BI7&gt;40,BI12&gt;50000), "Eligible", "Ineligible")</f>
        <v>Ineligible</v>
      </c>
      <c r="BJ14" s="8" t="str">
        <f>IF(AND(BJ7&gt;40,BJ12&gt;50000), "Eligible", "Ineligible")</f>
        <v>Ineligible</v>
      </c>
      <c r="BK14" s="8" t="str">
        <f>IF(AND(BK7&gt;40,BK12&gt;50000), "Eligible", "Ineligible")</f>
        <v>Ineligible</v>
      </c>
      <c r="BL14" s="8" t="str">
        <f>IF(AND(BL7&gt;40,BL12&gt;50000), "Eligible", "Ineligible")</f>
        <v>Ineligible</v>
      </c>
      <c r="BM14" s="8" t="str">
        <f>IF(AND(BM7&gt;40,BM12&gt;50000), "Eligible", "Ineligible")</f>
        <v>Ineligible</v>
      </c>
      <c r="BN14" s="8" t="str">
        <f>IF(AND(BN7&gt;40,BN12&gt;50000), "Eligible", "Ineligible")</f>
        <v>Ineligible</v>
      </c>
      <c r="BO14" s="8" t="str">
        <f>IF(AND(BO7&gt;40,BO12&gt;50000), "Eligible", "Ineligible")</f>
        <v>Ineligible</v>
      </c>
      <c r="BP14" s="8" t="str">
        <f>IF(AND(BP7&gt;40,BP12&gt;50000), "Eligible", "Ineligible")</f>
        <v>Ineligible</v>
      </c>
      <c r="BQ14" s="8" t="str">
        <f>IF(AND(BQ7&gt;40,BQ12&gt;50000), "Eligible", "Ineligible")</f>
        <v>Ineligible</v>
      </c>
      <c r="BR14" s="8" t="str">
        <f>IF(AND(BR7&gt;40,BR12&gt;50000), "Eligible", "Ineligible")</f>
        <v>Ineligible</v>
      </c>
      <c r="BS14" s="8" t="str">
        <f>IF(AND(BS7&gt;40,BS12&gt;50000), "Eligible", "Ineligible")</f>
        <v>Ineligible</v>
      </c>
      <c r="BT14" s="8" t="str">
        <f>IF(AND(BT7&gt;40,BT12&gt;50000), "Eligible", "Ineligible")</f>
        <v>Ineligible</v>
      </c>
      <c r="BU14" s="8" t="str">
        <f>IF(AND(BU7&gt;40,BU12&gt;50000), "Eligible", "Ineligible")</f>
        <v>Ineligible</v>
      </c>
      <c r="BV14" s="8" t="str">
        <f>IF(AND(BV7&gt;40,BV12&gt;50000), "Eligible", "Ineligible")</f>
        <v>Ineligible</v>
      </c>
      <c r="BW14" s="8" t="str">
        <f>IF(AND(BW7&gt;40,BW12&gt;50000), "Eligible", "Ineligible")</f>
        <v>Ineligible</v>
      </c>
      <c r="BX14" s="8" t="str">
        <f>IF(AND(BX7&gt;40,BX12&gt;50000), "Eligible", "Ineligible")</f>
        <v>Ineligible</v>
      </c>
      <c r="BY14" s="8" t="str">
        <f>IF(AND(BY7&gt;40,BY12&gt;50000), "Eligible", "Ineligible")</f>
        <v>Ineligible</v>
      </c>
      <c r="BZ14" s="8" t="str">
        <f>IF(AND(BZ7&gt;40,BZ12&gt;50000), "Eligible", "Ineligible")</f>
        <v>Ineligible</v>
      </c>
      <c r="CA14" s="8" t="str">
        <f>IF(AND(CA7&gt;40,CA12&gt;50000), "Eligible", "Ineligible")</f>
        <v>Ineligible</v>
      </c>
      <c r="CB14" s="8" t="str">
        <f>IF(AND(CB7&gt;40,CB12&gt;50000), "Eligible", "Ineligible")</f>
        <v>Ineligible</v>
      </c>
      <c r="CC14" s="8" t="str">
        <f>IF(AND(CC7&gt;40,CC12&gt;50000), "Eligible", "Ineligible")</f>
        <v>Ineligible</v>
      </c>
      <c r="CD14" s="8" t="str">
        <f>IF(AND(CD7&gt;40,CD12&gt;50000), "Eligible", "Ineligible")</f>
        <v>Ineligible</v>
      </c>
      <c r="CE14" s="8" t="str">
        <f>IF(AND(CE7&gt;40,CE12&gt;50000), "Eligible", "Ineligible")</f>
        <v>Ineligible</v>
      </c>
      <c r="CF14" s="8" t="str">
        <f>IF(AND(CF7&gt;40,CF12&gt;50000), "Eligible", "Ineligible")</f>
        <v>Ineligible</v>
      </c>
      <c r="CG14" s="8" t="str">
        <f>IF(AND(CG7&gt;40,CG12&gt;50000), "Eligible", "Ineligible")</f>
        <v>Ineligible</v>
      </c>
      <c r="CH14" s="8" t="str">
        <f>IF(AND(CH7&gt;40,CH12&gt;50000), "Eligible", "Ineligible")</f>
        <v>Ineligible</v>
      </c>
      <c r="CI14" s="8" t="str">
        <f>IF(AND(CI7&gt;40,CI12&gt;50000), "Eligible", "Ineligible")</f>
        <v>Ineligible</v>
      </c>
      <c r="CJ14" s="8" t="str">
        <f>IF(AND(CJ7&gt;40,CJ12&gt;50000), "Eligible", "Ineligible")</f>
        <v>Ineligible</v>
      </c>
      <c r="CK14" s="8" t="str">
        <f>IF(AND(CK7&gt;40,CK12&gt;50000), "Eligible", "Ineligible")</f>
        <v>Ineligible</v>
      </c>
      <c r="CL14" s="8" t="str">
        <f>IF(AND(CL7&gt;40,CL12&gt;50000), "Eligible", "Ineligible")</f>
        <v>Ineligible</v>
      </c>
      <c r="CM14" s="8" t="str">
        <f>IF(AND(CM7&gt;40,CM12&gt;50000), "Eligible", "Ineligible")</f>
        <v>Eligible</v>
      </c>
      <c r="CN14" s="8" t="str">
        <f>IF(AND(CN7&gt;40,CN12&gt;50000), "Eligible", "Ineligible")</f>
        <v>Ineligible</v>
      </c>
      <c r="CO14" s="8" t="str">
        <f>IF(AND(CO7&gt;40,CO12&gt;50000), "Eligible", "Ineligible")</f>
        <v>Ineligible</v>
      </c>
      <c r="CP14" s="8" t="str">
        <f>IF(AND(CP7&gt;40,CP12&gt;50000), "Eligible", "Ineligible")</f>
        <v>Ineligible</v>
      </c>
      <c r="CQ14" s="8" t="str">
        <f>IF(AND(CQ7&gt;40,CQ12&gt;50000), "Eligible", "Ineligible")</f>
        <v>Ineligible</v>
      </c>
      <c r="CR14" s="8" t="str">
        <f>IF(AND(CR7&gt;40,CR12&gt;50000), "Eligible", "Ineligible")</f>
        <v>Ineligible</v>
      </c>
      <c r="CS14" s="8" t="str">
        <f>IF(AND(CS7&gt;40,CS12&gt;50000), "Eligible", "Ineligible")</f>
        <v>Ineligible</v>
      </c>
      <c r="CT14" s="8" t="str">
        <f>IF(AND(CT7&gt;40,CT12&gt;50000), "Eligible", "Ineligible")</f>
        <v>Ineligible</v>
      </c>
      <c r="CU14" s="8" t="str">
        <f>IF(AND(CU7&gt;40,CU12&gt;50000), "Eligible", "Ineligible")</f>
        <v>Ineligible</v>
      </c>
      <c r="CV14" s="8" t="str">
        <f>IF(AND(CV7&gt;40,CV12&gt;50000), "Eligible", "Ineligible")</f>
        <v>Ineligible</v>
      </c>
      <c r="CW14" s="8" t="str">
        <f>IF(AND(CW7&gt;40,CW12&gt;50000), "Eligible", "Ineligible")</f>
        <v>Ineligible</v>
      </c>
      <c r="CX14" s="8" t="str">
        <f>IF(AND(CX7&gt;40,CX12&gt;50000), "Eligible", "Ineligible")</f>
        <v>Ineligible</v>
      </c>
      <c r="CY14" s="8" t="str">
        <f>IF(AND(CY7&gt;40,CY12&gt;50000), "Eligible", "Ineligible")</f>
        <v>Eligible</v>
      </c>
      <c r="CZ14" s="8" t="str">
        <f>IF(AND(CZ7&gt;40,CZ12&gt;50000), "Eligible", "Ineligible")</f>
        <v>Ineligible</v>
      </c>
      <c r="DA14" s="8" t="str">
        <f>IF(AND(DA7&gt;40,DA12&gt;50000), "Eligible", "Ineligible")</f>
        <v>Ineligible</v>
      </c>
      <c r="DB14" s="8" t="str">
        <f>IF(AND(DB7&gt;40,DB12&gt;50000), "Eligible", "Ineligible")</f>
        <v>Ineligible</v>
      </c>
      <c r="DC14" s="8" t="str">
        <f>IF(AND(DC7&gt;40,DC12&gt;50000), "Eligible", "Ineligible")</f>
        <v>Ineligible</v>
      </c>
      <c r="DD14" s="8" t="str">
        <f>IF(AND(DD7&gt;40,DD12&gt;50000), "Eligible", "Ineligible")</f>
        <v>Ineligible</v>
      </c>
      <c r="DE14" s="8" t="str">
        <f>IF(AND(DE7&gt;40,DE12&gt;50000), "Eligible", "Ineligible")</f>
        <v>Ineligible</v>
      </c>
      <c r="DF14" s="8" t="str">
        <f>IF(AND(DF7&gt;40,DF12&gt;50000), "Eligible", "Ineligible")</f>
        <v>Eligible</v>
      </c>
      <c r="DG14" s="8" t="str">
        <f>IF(AND(DG7&gt;40,DG12&gt;50000), "Eligible", "Ineligible")</f>
        <v>Ineligible</v>
      </c>
      <c r="DH14" s="8" t="str">
        <f>IF(AND(DH7&gt;40,DH12&gt;50000), "Eligible", "Ineligible")</f>
        <v>Ineligible</v>
      </c>
      <c r="DI14" s="8" t="str">
        <f>IF(AND(DI7&gt;40,DI12&gt;50000), "Eligible", "Ineligible")</f>
        <v>Ineligible</v>
      </c>
      <c r="DJ14" s="8" t="str">
        <f>IF(AND(DJ7&gt;40,DJ12&gt;50000), "Eligible", "Ineligible")</f>
        <v>Ineligible</v>
      </c>
      <c r="DK14" s="8" t="str">
        <f>IF(AND(DK7&gt;40,DK12&gt;50000), "Eligible", "Ineligible")</f>
        <v>Eligible</v>
      </c>
      <c r="DL14" s="8" t="str">
        <f>IF(AND(DL7&gt;40,DL12&gt;50000), "Eligible", "Ineligible")</f>
        <v>Ineligible</v>
      </c>
      <c r="DM14" s="8" t="str">
        <f>IF(AND(DM7&gt;40,DM12&gt;50000), "Eligible", "Ineligible")</f>
        <v>Ineligible</v>
      </c>
      <c r="DN14" s="8" t="str">
        <f>IF(AND(DN7&gt;40,DN12&gt;50000), "Eligible", "Ineligible")</f>
        <v>Ineligible</v>
      </c>
      <c r="DO14" s="8" t="str">
        <f>IF(AND(DO7&gt;40,DO12&gt;50000), "Eligible", "Ineligible")</f>
        <v>Ineligible</v>
      </c>
      <c r="DP14" s="8" t="str">
        <f>IF(AND(DP7&gt;40,DP12&gt;50000), "Eligible", "Ineligible")</f>
        <v>Ineligible</v>
      </c>
      <c r="DQ14" s="8" t="str">
        <f>IF(AND(DQ7&gt;40,DQ12&gt;50000), "Eligible", "Ineligible")</f>
        <v>Ineligible</v>
      </c>
      <c r="DR14" s="8" t="str">
        <f>IF(AND(DR7&gt;40,DR12&gt;50000), "Eligible", "Ineligible")</f>
        <v>Ineligible</v>
      </c>
      <c r="DS14" s="8" t="str">
        <f>IF(AND(DS7&gt;40,DS12&gt;50000), "Eligible", "Ineligible")</f>
        <v>Ineligible</v>
      </c>
      <c r="DT14" s="8" t="str">
        <f>IF(AND(DT7&gt;40,DT12&gt;50000), "Eligible", "Ineligible")</f>
        <v>Ineligible</v>
      </c>
      <c r="DU14" s="8" t="str">
        <f>IF(AND(DU7&gt;40,DU12&gt;50000), "Eligible", "Ineligible")</f>
        <v>Ineligible</v>
      </c>
      <c r="DV14" s="8" t="str">
        <f>IF(AND(DV7&gt;40,DV12&gt;50000), "Eligible", "Ineligible")</f>
        <v>Ineligible</v>
      </c>
      <c r="DW14" s="8" t="str">
        <f>IF(AND(DW7&gt;40,DW12&gt;50000), "Eligible", "Ineligible")</f>
        <v>Ineligible</v>
      </c>
      <c r="DX14" s="8" t="str">
        <f>IF(AND(DX7&gt;40,DX12&gt;50000), "Eligible", "Ineligible")</f>
        <v>Ineligible</v>
      </c>
      <c r="DY14" s="8" t="str">
        <f>IF(AND(DY7&gt;40,DY12&gt;50000), "Eligible", "Ineligible")</f>
        <v>Eligible</v>
      </c>
      <c r="DZ14" s="8" t="str">
        <f>IF(AND(DZ7&gt;40,DZ12&gt;50000), "Eligible", "Ineligible")</f>
        <v>Ineligible</v>
      </c>
      <c r="EA14" s="8" t="str">
        <f>IF(AND(EA7&gt;40,EA12&gt;50000), "Eligible", "Ineligible")</f>
        <v>Ineligible</v>
      </c>
      <c r="EB14" s="8" t="str">
        <f>IF(AND(EB7&gt;40,EB12&gt;50000), "Eligible", "Ineligible")</f>
        <v>Ineligible</v>
      </c>
      <c r="EC14" s="8" t="str">
        <f>IF(AND(EC7&gt;40,EC12&gt;50000), "Eligible", "Ineligible")</f>
        <v>Ineligible</v>
      </c>
      <c r="ED14" s="8" t="str">
        <f>IF(AND(ED7&gt;40,ED12&gt;50000), "Eligible", "Ineligible")</f>
        <v>Ineligible</v>
      </c>
      <c r="EE14" s="8" t="str">
        <f>IF(AND(EE7&gt;40,EE12&gt;50000), "Eligible", "Ineligible")</f>
        <v>Ineligible</v>
      </c>
      <c r="EF14" s="8" t="str">
        <f>IF(AND(EF7&gt;40,EF12&gt;50000), "Eligible", "Ineligible")</f>
        <v>Ineligible</v>
      </c>
      <c r="EG14" s="8" t="str">
        <f>IF(AND(EG7&gt;40,EG12&gt;50000), "Eligible", "Ineligible")</f>
        <v>Ineligible</v>
      </c>
      <c r="EH14" s="8" t="str">
        <f>IF(AND(EH7&gt;40,EH12&gt;50000), "Eligible", "Ineligible")</f>
        <v>Ineligible</v>
      </c>
      <c r="EI14" s="8" t="str">
        <f>IF(AND(EI7&gt;40,EI12&gt;50000), "Eligible", "Ineligible")</f>
        <v>Ineligible</v>
      </c>
      <c r="EJ14" s="8" t="str">
        <f>IF(AND(EJ7&gt;40,EJ12&gt;50000), "Eligible", "Ineligible")</f>
        <v>Ineligible</v>
      </c>
      <c r="EK14" s="8" t="str">
        <f>IF(AND(EK7&gt;40,EK12&gt;50000), "Eligible", "Ineligible")</f>
        <v>Ineligible</v>
      </c>
      <c r="EL14" s="8" t="str">
        <f>IF(AND(EL7&gt;40,EL12&gt;50000), "Eligible", "Ineligible")</f>
        <v>Ineligible</v>
      </c>
      <c r="EM14" s="8" t="str">
        <f>IF(AND(EM7&gt;40,EM12&gt;50000), "Eligible", "Ineligible")</f>
        <v>Ineligible</v>
      </c>
      <c r="EN14" s="8" t="str">
        <f>IF(AND(EN7&gt;40,EN12&gt;50000), "Eligible", "Ineligible")</f>
        <v>Ineligible</v>
      </c>
      <c r="EO14" s="8" t="str">
        <f>IF(AND(EO7&gt;40,EO12&gt;50000), "Eligible", "Ineligible")</f>
        <v>Ineligible</v>
      </c>
      <c r="EP14" s="8" t="str">
        <f>IF(AND(EP7&gt;40,EP12&gt;50000), "Eligible", "Ineligible")</f>
        <v>Ineligible</v>
      </c>
      <c r="EQ14" s="8" t="str">
        <f>IF(AND(EQ7&gt;40,EQ12&gt;50000), "Eligible", "Ineligible")</f>
        <v>Ineligible</v>
      </c>
      <c r="ER14" s="8" t="str">
        <f>IF(AND(ER7&gt;40,ER12&gt;50000), "Eligible", "Ineligible")</f>
        <v>Ineligible</v>
      </c>
      <c r="ES14" s="8" t="str">
        <f>IF(AND(ES7&gt;40,ES12&gt;50000), "Eligible", "Ineligible")</f>
        <v>Ineligible</v>
      </c>
      <c r="ET14" s="8" t="str">
        <f>IF(AND(ET7&gt;40,ET12&gt;50000), "Eligible", "Ineligible")</f>
        <v>Ineligible</v>
      </c>
      <c r="EU14" s="8" t="str">
        <f>IF(AND(EU7&gt;40,EU12&gt;50000), "Eligible", "Ineligible")</f>
        <v>Eligible</v>
      </c>
      <c r="EV14" s="8" t="str">
        <f>IF(AND(EV7&gt;40,EV12&gt;50000), "Eligible", "Ineligible")</f>
        <v>Ineligible</v>
      </c>
      <c r="EW14" s="8" t="str">
        <f>IF(AND(EW7&gt;40,EW12&gt;50000), "Eligible", "Ineligible")</f>
        <v>Ineligible</v>
      </c>
      <c r="EX14" s="8" t="str">
        <f>IF(AND(EX7&gt;40,EX12&gt;50000), "Eligible", "Ineligible")</f>
        <v>Ineligible</v>
      </c>
      <c r="EY14" s="8" t="str">
        <f>IF(AND(EY7&gt;40,EY12&gt;50000), "Eligible", "Ineligible")</f>
        <v>Ineligible</v>
      </c>
      <c r="EZ14" s="8" t="str">
        <f>IF(AND(EZ7&gt;40,EZ12&gt;50000), "Eligible", "Ineligible")</f>
        <v>Ineligible</v>
      </c>
      <c r="FA14" s="8" t="str">
        <f>IF(AND(FA7&gt;40,FA12&gt;50000), "Eligible", "Ineligible")</f>
        <v>Ineligible</v>
      </c>
      <c r="FB14" s="8" t="str">
        <f>IF(AND(FB7&gt;40,FB12&gt;50000), "Eligible", "Ineligible")</f>
        <v>Ineligible</v>
      </c>
      <c r="FC14" s="8" t="str">
        <f>IF(AND(FC7&gt;40,FC12&gt;50000), "Eligible", "Ineligible")</f>
        <v>Ineligible</v>
      </c>
      <c r="FD14" s="8" t="str">
        <f>IF(AND(FD7&gt;40,FD12&gt;50000), "Eligible", "Ineligible")</f>
        <v>Ineligible</v>
      </c>
      <c r="FE14" s="8" t="str">
        <f>IF(AND(FE7&gt;40,FE12&gt;50000), "Eligible", "Ineligible")</f>
        <v>Ineligible</v>
      </c>
      <c r="FF14" s="8" t="str">
        <f>IF(AND(FF7&gt;40,FF12&gt;50000), "Eligible", "Ineligible")</f>
        <v>Eligible</v>
      </c>
      <c r="FG14" s="8" t="str">
        <f>IF(AND(FG7&gt;40,FG12&gt;50000), "Eligible", "Ineligible")</f>
        <v>Ineligible</v>
      </c>
      <c r="FH14" s="8" t="str">
        <f>IF(AND(FH7&gt;40,FH12&gt;50000), "Eligible", "Ineligible")</f>
        <v>Ineligible</v>
      </c>
      <c r="FI14" s="8" t="str">
        <f>IF(AND(FI7&gt;40,FI12&gt;50000), "Eligible", "Ineligible")</f>
        <v>Ineligible</v>
      </c>
      <c r="FJ14" s="8" t="str">
        <f>IF(AND(FJ7&gt;40,FJ12&gt;50000), "Eligible", "Ineligible")</f>
        <v>Eligible</v>
      </c>
      <c r="FK14" s="8" t="str">
        <f>IF(AND(FK7&gt;40,FK12&gt;50000), "Eligible", "Ineligible")</f>
        <v>Ineligible</v>
      </c>
      <c r="FL14" s="8" t="str">
        <f>IF(AND(FL7&gt;40,FL12&gt;50000), "Eligible", "Ineligible")</f>
        <v>Ineligible</v>
      </c>
      <c r="FM14" s="8" t="str">
        <f>IF(AND(FM7&gt;40,FM12&gt;50000), "Eligible", "Ineligible")</f>
        <v>Ineligible</v>
      </c>
      <c r="FN14" s="8" t="str">
        <f>IF(AND(FN7&gt;40,FN12&gt;50000), "Eligible", "Ineligible")</f>
        <v>Ineligible</v>
      </c>
      <c r="FO14" s="8" t="str">
        <f>IF(AND(FO7&gt;40,FO12&gt;50000), "Eligible", "Ineligible")</f>
        <v>Ineligible</v>
      </c>
      <c r="FP14" s="8" t="str">
        <f>IF(AND(FP7&gt;40,FP12&gt;50000), "Eligible", "Ineligible")</f>
        <v>Ineligible</v>
      </c>
      <c r="FQ14" s="8" t="str">
        <f>IF(AND(FQ7&gt;40,FQ12&gt;50000), "Eligible", "Ineligible")</f>
        <v>Ineligible</v>
      </c>
      <c r="FR14" s="8" t="str">
        <f>IF(AND(FR7&gt;40,FR12&gt;50000), "Eligible", "Ineligible")</f>
        <v>Ineligible</v>
      </c>
      <c r="FS14" s="8" t="str">
        <f>IF(AND(FS7&gt;40,FS12&gt;50000), "Eligible", "Ineligible")</f>
        <v>Ineligible</v>
      </c>
      <c r="FT14" s="8" t="str">
        <f>IF(AND(FT7&gt;40,FT12&gt;50000), "Eligible", "Ineligible")</f>
        <v>Ineligible</v>
      </c>
      <c r="FU14" s="8" t="str">
        <f>IF(AND(FU7&gt;40,FU12&gt;50000), "Eligible", "Ineligible")</f>
        <v>Ineligible</v>
      </c>
      <c r="FV14" s="8" t="str">
        <f>IF(AND(FV7&gt;40,FV12&gt;50000), "Eligible", "Ineligible")</f>
        <v>Ineligible</v>
      </c>
      <c r="FW14" s="8" t="str">
        <f>IF(AND(FW7&gt;40,FW12&gt;50000), "Eligible", "Ineligible")</f>
        <v>Ineligible</v>
      </c>
      <c r="FX14" s="8" t="str">
        <f>IF(AND(FX7&gt;40,FX12&gt;50000), "Eligible", "Ineligible")</f>
        <v>Ineligible</v>
      </c>
      <c r="FY14" s="8" t="str">
        <f>IF(AND(FY7&gt;40,FY12&gt;50000), "Eligible", "Ineligible")</f>
        <v>Ineligible</v>
      </c>
      <c r="FZ14" s="8" t="str">
        <f>IF(AND(FZ7&gt;40,FZ12&gt;50000), "Eligible", "Ineligible")</f>
        <v>Ineligible</v>
      </c>
      <c r="GA14" s="8" t="str">
        <f>IF(AND(GA7&gt;40,GA12&gt;50000), "Eligible", "Ineligible")</f>
        <v>Ineligible</v>
      </c>
      <c r="GB14" s="8" t="str">
        <f>IF(AND(GB7&gt;40,GB12&gt;50000), "Eligible", "Ineligible")</f>
        <v>Eligible</v>
      </c>
      <c r="GC14" s="8" t="str">
        <f>IF(AND(GC7&gt;40,GC12&gt;50000), "Eligible", "Ineligible")</f>
        <v>Ineligible</v>
      </c>
      <c r="GD14" s="8" t="str">
        <f>IF(AND(GD7&gt;40,GD12&gt;50000), "Eligible", "Ineligible")</f>
        <v>Ineligible</v>
      </c>
      <c r="GE14" s="8" t="str">
        <f>IF(AND(GE7&gt;40,GE12&gt;50000), "Eligible", "Ineligible")</f>
        <v>Ineligible</v>
      </c>
      <c r="GF14" s="8" t="str">
        <f>IF(AND(GF7&gt;40,GF12&gt;50000), "Eligible", "Ineligible")</f>
        <v>Ineligible</v>
      </c>
      <c r="GG14" s="8" t="str">
        <f>IF(AND(GG7&gt;40,GG12&gt;50000), "Eligible", "Ineligible")</f>
        <v>Ineligible</v>
      </c>
      <c r="GH14" s="8" t="str">
        <f>IF(AND(GH7&gt;40,GH12&gt;50000), "Eligible", "Ineligible")</f>
        <v>Ineligible</v>
      </c>
      <c r="GI14" s="8" t="str">
        <f>IF(AND(GI7&gt;40,GI12&gt;50000), "Eligible", "Ineligible")</f>
        <v>Ineligible</v>
      </c>
      <c r="GJ14" s="8" t="str">
        <f>IF(AND(GJ7&gt;40,GJ12&gt;50000), "Eligible", "Ineligible")</f>
        <v>Ineligible</v>
      </c>
      <c r="GK14" s="8" t="str">
        <f>IF(AND(GK7&gt;40,GK12&gt;50000), "Eligible", "Ineligible")</f>
        <v>Ineligible</v>
      </c>
      <c r="GL14" s="8" t="str">
        <f>IF(AND(GL7&gt;40,GL12&gt;50000), "Eligible", "Ineligible")</f>
        <v>Eligible</v>
      </c>
      <c r="GM14" s="8" t="str">
        <f>IF(AND(GM7&gt;40,GM12&gt;50000), "Eligible", "Ineligible")</f>
        <v>Ineligible</v>
      </c>
      <c r="GN14" s="8" t="str">
        <f>IF(AND(GN7&gt;40,GN12&gt;50000), "Eligible", "Ineligible")</f>
        <v>Ineligible</v>
      </c>
      <c r="GO14" s="8" t="str">
        <f>IF(AND(GO7&gt;40,GO12&gt;50000), "Eligible", "Ineligible")</f>
        <v>Ineligible</v>
      </c>
      <c r="GP14" s="8" t="str">
        <f>IF(AND(GP7&gt;40,GP12&gt;50000), "Eligible", "Ineligible")</f>
        <v>Ineligible</v>
      </c>
      <c r="GQ14" s="8" t="str">
        <f>IF(AND(GQ7&gt;40,GQ12&gt;50000), "Eligible", "Ineligible")</f>
        <v>Ineligible</v>
      </c>
      <c r="GR14" s="8" t="str">
        <f>IF(AND(GR7&gt;40,GR12&gt;50000), "Eligible", "Ineligible")</f>
        <v>Ineligible</v>
      </c>
      <c r="GS14" s="8" t="str">
        <f>IF(AND(GS7&gt;40,GS12&gt;50000), "Eligible", "Ineligible")</f>
        <v>Ineligible</v>
      </c>
      <c r="GT14" s="8" t="str">
        <f>IF(AND(GT7&gt;40,GT12&gt;50000), "Eligible", "Ineligible")</f>
        <v>Eligible</v>
      </c>
      <c r="GU14" s="8" t="str">
        <f>IF(AND(GU7&gt;40,GU12&gt;50000), "Eligible", "Ineligible")</f>
        <v>Ineligible</v>
      </c>
      <c r="GV14" s="8" t="str">
        <f>IF(AND(GV7&gt;40,GV12&gt;50000), "Eligible", "Ineligible")</f>
        <v>Ineligible</v>
      </c>
      <c r="GW14" s="8" t="str">
        <f>IF(AND(GW7&gt;40,GW12&gt;50000), "Eligible", "Ineligible")</f>
        <v>Eligible</v>
      </c>
      <c r="GX14" s="8" t="str">
        <f>IF(AND(GX7&gt;40,GX12&gt;50000), "Eligible", "Ineligible")</f>
        <v>Ineligible</v>
      </c>
      <c r="GY14" s="8" t="str">
        <f>IF(AND(GY7&gt;40,GY12&gt;50000), "Eligible", "Ineligible")</f>
        <v>Ineligible</v>
      </c>
      <c r="GZ14" s="8" t="str">
        <f>IF(AND(GZ7&gt;40,GZ12&gt;50000), "Eligible", "Ineligible")</f>
        <v>Ineligible</v>
      </c>
      <c r="HA14" s="8" t="str">
        <f>IF(AND(HA7&gt;40,HA12&gt;50000), "Eligible", "Ineligible")</f>
        <v>Ineligible</v>
      </c>
      <c r="HB14" s="8" t="str">
        <f>IF(AND(HB7&gt;40,HB12&gt;50000), "Eligible", "Ineligible")</f>
        <v>Ineligible</v>
      </c>
      <c r="HC14" s="8" t="str">
        <f>IF(AND(HC7&gt;40,HC12&gt;50000), "Eligible", "Ineligible")</f>
        <v>Ineligible</v>
      </c>
      <c r="HD14" s="8" t="str">
        <f>IF(AND(HD7&gt;40,HD12&gt;50000), "Eligible", "Ineligible")</f>
        <v>Ineligible</v>
      </c>
      <c r="HE14" s="8" t="str">
        <f>IF(AND(HE7&gt;40,HE12&gt;50000), "Eligible", "Ineligible")</f>
        <v>Ineligible</v>
      </c>
      <c r="HF14" s="8" t="str">
        <f>IF(AND(HF7&gt;40,HF12&gt;50000), "Eligible", "Ineligible")</f>
        <v>Ineligible</v>
      </c>
      <c r="HG14" s="8" t="str">
        <f>IF(AND(HG7&gt;40,HG12&gt;50000), "Eligible", "Ineligible")</f>
        <v>Ineligible</v>
      </c>
      <c r="HH14" s="8" t="str">
        <f>IF(AND(HH7&gt;40,HH12&gt;50000), "Eligible", "Ineligible")</f>
        <v>Eligible</v>
      </c>
      <c r="HI14" s="8" t="str">
        <f>IF(AND(HI7&gt;40,HI12&gt;50000), "Eligible", "Ineligible")</f>
        <v>Ineligible</v>
      </c>
      <c r="HJ14" s="8" t="str">
        <f>IF(AND(HJ7&gt;40,HJ12&gt;50000), "Eligible", "Ineligible")</f>
        <v>Ineligible</v>
      </c>
      <c r="HK14" s="8" t="str">
        <f>IF(AND(HK7&gt;40,HK12&gt;50000), "Eligible", "Ineligible")</f>
        <v>Ineligible</v>
      </c>
      <c r="HL14" s="8" t="str">
        <f>IF(AND(HL7&gt;40,HL12&gt;50000), "Eligible", "Ineligible")</f>
        <v>Eligible</v>
      </c>
      <c r="HM14" s="8" t="str">
        <f>IF(AND(HM7&gt;40,HM12&gt;50000), "Eligible", "Ineligible")</f>
        <v>Ineligible</v>
      </c>
      <c r="HN14" s="8" t="str">
        <f>IF(AND(HN7&gt;40,HN12&gt;50000), "Eligible", "Ineligible")</f>
        <v>Ineligible</v>
      </c>
      <c r="HO14" s="8" t="str">
        <f>IF(AND(HO7&gt;40,HO12&gt;50000), "Eligible", "Ineligible")</f>
        <v>Ineligible</v>
      </c>
      <c r="HP14" s="8" t="str">
        <f>IF(AND(HP7&gt;40,HP12&gt;50000), "Eligible", "Ineligible")</f>
        <v>Ineligible</v>
      </c>
      <c r="HQ14" s="8" t="str">
        <f>IF(AND(HQ7&gt;40,HQ12&gt;50000), "Eligible", "Ineligible")</f>
        <v>Ineligible</v>
      </c>
      <c r="HR14" s="8" t="str">
        <f>IF(AND(HR7&gt;40,HR12&gt;50000), "Eligible", "Ineligible")</f>
        <v>Ineligible</v>
      </c>
      <c r="HS14" s="8" t="str">
        <f>IF(AND(HS7&gt;40,HS12&gt;50000), "Eligible", "Ineligible")</f>
        <v>Ineligible</v>
      </c>
      <c r="HT14" s="8" t="str">
        <f>IF(AND(HT7&gt;40,HT12&gt;50000), "Eligible", "Ineligible")</f>
        <v>Ineligible</v>
      </c>
      <c r="HU14" s="8" t="str">
        <f>IF(AND(HU7&gt;40,HU12&gt;50000), "Eligible", "Ineligible")</f>
        <v>Ineligible</v>
      </c>
      <c r="HV14" s="8" t="str">
        <f>IF(AND(HV7&gt;40,HV12&gt;50000), "Eligible", "Ineligible")</f>
        <v>Ineligible</v>
      </c>
      <c r="HW14" s="8" t="str">
        <f>IF(AND(HW7&gt;40,HW12&gt;50000), "Eligible", "Ineligible")</f>
        <v>Ineligible</v>
      </c>
      <c r="HX14" s="8" t="str">
        <f>IF(AND(HX7&gt;40,HX12&gt;50000), "Eligible", "Ineligible")</f>
        <v>Ineligible</v>
      </c>
      <c r="HY14" s="8" t="str">
        <f>IF(AND(HY7&gt;40,HY12&gt;50000), "Eligible", "Ineligible")</f>
        <v>Ineligible</v>
      </c>
      <c r="HZ14" s="8" t="str">
        <f>IF(AND(HZ7&gt;40,HZ12&gt;50000), "Eligible", "Ineligible")</f>
        <v>Ineligible</v>
      </c>
      <c r="IA14" s="8" t="str">
        <f>IF(AND(IA7&gt;40,IA12&gt;50000), "Eligible", "Ineligible")</f>
        <v>Ineligible</v>
      </c>
      <c r="IB14" s="8" t="str">
        <f>IF(AND(IB7&gt;40,IB12&gt;50000), "Eligible", "Ineligible")</f>
        <v>Ineligible</v>
      </c>
      <c r="IC14" s="8" t="str">
        <f>IF(AND(IC7&gt;40,IC12&gt;50000), "Eligible", "Ineligible")</f>
        <v>Ineligible</v>
      </c>
      <c r="ID14" s="8" t="str">
        <f>IF(AND(ID7&gt;40,ID12&gt;50000), "Eligible", "Ineligible")</f>
        <v>Ineligible</v>
      </c>
      <c r="IE14" s="8" t="str">
        <f>IF(AND(IE7&gt;40,IE12&gt;50000), "Eligible", "Ineligible")</f>
        <v>Ineligible</v>
      </c>
      <c r="IF14" s="8" t="str">
        <f>IF(AND(IF7&gt;40,IF12&gt;50000), "Eligible", "Ineligible")</f>
        <v>Ineligible</v>
      </c>
      <c r="IG14" s="8" t="str">
        <f>IF(AND(IG7&gt;40,IG12&gt;50000), "Eligible", "Ineligible")</f>
        <v>Ineligible</v>
      </c>
      <c r="IH14" s="8" t="str">
        <f>IF(AND(IH7&gt;40,IH12&gt;50000), "Eligible", "Ineligible")</f>
        <v>Ineligible</v>
      </c>
      <c r="II14" s="8" t="str">
        <f>IF(AND(II7&gt;40,II12&gt;50000), "Eligible", "Ineligible")</f>
        <v>Ineligible</v>
      </c>
      <c r="IJ14" s="8" t="str">
        <f>IF(AND(IJ7&gt;40,IJ12&gt;50000), "Eligible", "Ineligible")</f>
        <v>Ineligible</v>
      </c>
      <c r="IK14" s="8" t="str">
        <f>IF(AND(IK7&gt;40,IK12&gt;50000), "Eligible", "Ineligible")</f>
        <v>Ineligible</v>
      </c>
      <c r="IL14" s="8" t="str">
        <f>IF(AND(IL7&gt;40,IL12&gt;50000), "Eligible", "Ineligible")</f>
        <v>Ineligible</v>
      </c>
      <c r="IM14" s="8" t="str">
        <f>IF(AND(IM7&gt;40,IM12&gt;50000), "Eligible", "Ineligible")</f>
        <v>Eligible</v>
      </c>
      <c r="IN14" s="8" t="str">
        <f>IF(AND(IN7&gt;40,IN12&gt;50000), "Eligible", "Ineligible")</f>
        <v>Eligible</v>
      </c>
      <c r="IO14" s="8" t="str">
        <f>IF(AND(IO7&gt;40,IO12&gt;50000), "Eligible", "Ineligible")</f>
        <v>Ineligible</v>
      </c>
      <c r="IP14" s="8" t="str">
        <f>IF(AND(IP7&gt;40,IP12&gt;50000), "Eligible", "Ineligible")</f>
        <v>Ineligible</v>
      </c>
      <c r="IQ14" s="8" t="str">
        <f>IF(AND(IQ7&gt;40,IQ12&gt;50000), "Eligible", "Ineligible")</f>
        <v>Ineligible</v>
      </c>
      <c r="IR14" s="8" t="str">
        <f>IF(AND(IR7&gt;40,IR12&gt;50000), "Eligible", "Ineligible")</f>
        <v>Ineligible</v>
      </c>
      <c r="IS14" s="8" t="str">
        <f>IF(AND(IS7&gt;40,IS12&gt;50000), "Eligible", "Ineligible")</f>
        <v>Ineligible</v>
      </c>
      <c r="IT14" s="8" t="str">
        <f>IF(AND(IT7&gt;40,IT12&gt;50000), "Eligible", "Ineligible")</f>
        <v>Ineligible</v>
      </c>
      <c r="IU14" s="8" t="str">
        <f>IF(AND(IU7&gt;40,IU12&gt;50000), "Eligible", "Ineligible")</f>
        <v>Ineligible</v>
      </c>
      <c r="IV14" s="8" t="str">
        <f>IF(AND(IV7&gt;40,IV12&gt;50000), "Eligible", "Ineligible")</f>
        <v>Ineligible</v>
      </c>
      <c r="IW14" s="8" t="str">
        <f>IF(AND(IW7&gt;40,IW12&gt;50000), "Eligible", "Ineligible")</f>
        <v>Ineligible</v>
      </c>
      <c r="IX14" s="8" t="str">
        <f>IF(AND(IX7&gt;40,IX12&gt;50000), "Eligible", "Ineligible")</f>
        <v>Ineligible</v>
      </c>
      <c r="IY14" s="8" t="str">
        <f>IF(AND(IY7&gt;40,IY12&gt;50000), "Eligible", "Ineligible")</f>
        <v>Eligible</v>
      </c>
      <c r="IZ14" s="8" t="str">
        <f>IF(AND(IZ7&gt;40,IZ12&gt;50000), "Eligible", "Ineligible")</f>
        <v>Eligible</v>
      </c>
      <c r="JA14" s="8" t="str">
        <f>IF(AND(JA7&gt;40,JA12&gt;50000), "Eligible", "Ineligible")</f>
        <v>Ineligible</v>
      </c>
      <c r="JB14" s="8" t="str">
        <f>IF(AND(JB7&gt;40,JB12&gt;50000), "Eligible", "Ineligible")</f>
        <v>Ineligible</v>
      </c>
      <c r="JC14" s="8" t="str">
        <f>IF(AND(JC7&gt;40,JC12&gt;50000), "Eligible", "Ineligible")</f>
        <v>Ineligible</v>
      </c>
      <c r="JD14" s="8" t="str">
        <f>IF(AND(JD7&gt;40,JD12&gt;50000), "Eligible", "Ineligible")</f>
        <v>Ineligible</v>
      </c>
      <c r="JE14" s="8" t="str">
        <f>IF(AND(JE7&gt;40,JE12&gt;50000), "Eligible", "Ineligible")</f>
        <v>Ineligible</v>
      </c>
      <c r="JF14" s="8" t="str">
        <f>IF(AND(JF7&gt;40,JF12&gt;50000), "Eligible", "Ineligible")</f>
        <v>Ineligible</v>
      </c>
      <c r="JG14" s="8" t="str">
        <f>IF(AND(JG7&gt;40,JG12&gt;50000), "Eligible", "Ineligible")</f>
        <v>Ineligible</v>
      </c>
      <c r="JH14" s="8" t="str">
        <f>IF(AND(JH7&gt;40,JH12&gt;50000), "Eligible", "Ineligible")</f>
        <v>Ineligible</v>
      </c>
      <c r="JI14" s="8" t="str">
        <f>IF(AND(JI7&gt;40,JI12&gt;50000), "Eligible", "Ineligible")</f>
        <v>Ineligible</v>
      </c>
      <c r="JJ14" s="8" t="str">
        <f>IF(AND(JJ7&gt;40,JJ12&gt;50000), "Eligible", "Ineligible")</f>
        <v>Ineligible</v>
      </c>
      <c r="JK14" s="8" t="str">
        <f>IF(AND(JK7&gt;40,JK12&gt;50000), "Eligible", "Ineligible")</f>
        <v>Ineligible</v>
      </c>
      <c r="JL14" s="8" t="str">
        <f>IF(AND(JL7&gt;40,JL12&gt;50000), "Eligible", "Ineligible")</f>
        <v>Ineligible</v>
      </c>
      <c r="JM14" s="8" t="str">
        <f>IF(AND(JM7&gt;40,JM12&gt;50000), "Eligible", "Ineligible")</f>
        <v>Ineligible</v>
      </c>
      <c r="JN14" s="8" t="str">
        <f>IF(AND(JN7&gt;40,JN12&gt;50000), "Eligible", "Ineligible")</f>
        <v>Ineligible</v>
      </c>
      <c r="JO14" s="8" t="str">
        <f>IF(AND(JO7&gt;40,JO12&gt;50000), "Eligible", "Ineligible")</f>
        <v>Ineligible</v>
      </c>
      <c r="JP14" s="8" t="str">
        <f>IF(AND(JP7&gt;40,JP12&gt;50000), "Eligible", "Ineligible")</f>
        <v>Ineligible</v>
      </c>
      <c r="JQ14" s="8" t="str">
        <f>IF(AND(JQ7&gt;40,JQ12&gt;50000), "Eligible", "Ineligible")</f>
        <v>Ineligible</v>
      </c>
      <c r="JR14" s="8" t="str">
        <f>IF(AND(JR7&gt;40,JR12&gt;50000), "Eligible", "Ineligible")</f>
        <v>Ineligible</v>
      </c>
      <c r="JS14" s="8" t="str">
        <f>IF(AND(JS7&gt;40,JS12&gt;50000), "Eligible", "Ineligible")</f>
        <v>Ineligible</v>
      </c>
      <c r="JT14" s="8" t="str">
        <f>IF(AND(JT7&gt;40,JT12&gt;50000), "Eligible", "Ineligible")</f>
        <v>Ineligible</v>
      </c>
      <c r="JU14" s="8" t="str">
        <f>IF(AND(JU7&gt;40,JU12&gt;50000), "Eligible", "Ineligible")</f>
        <v>Ineligible</v>
      </c>
      <c r="JV14" s="8" t="str">
        <f>IF(AND(JV7&gt;40,JV12&gt;50000), "Eligible", "Ineligible")</f>
        <v>Ineligible</v>
      </c>
      <c r="JW14" s="8" t="str">
        <f>IF(AND(JW7&gt;40,JW12&gt;50000), "Eligible", "Ineligible")</f>
        <v>Ineligible</v>
      </c>
      <c r="JX14" s="8" t="str">
        <f>IF(AND(JX7&gt;40,JX12&gt;50000), "Eligible", "Ineligible")</f>
        <v>Ineligible</v>
      </c>
      <c r="JY14" s="8" t="str">
        <f>IF(AND(JY7&gt;40,JY12&gt;50000), "Eligible", "Ineligible")</f>
        <v>Ineligible</v>
      </c>
      <c r="JZ14" s="8" t="str">
        <f>IF(AND(JZ7&gt;40,JZ12&gt;50000), "Eligible", "Ineligible")</f>
        <v>Ineligible</v>
      </c>
      <c r="KA14" s="8" t="str">
        <f>IF(AND(KA7&gt;40,KA12&gt;50000), "Eligible", "Ineligible")</f>
        <v>Ineligible</v>
      </c>
      <c r="KB14" s="8" t="str">
        <f>IF(AND(KB7&gt;40,KB12&gt;50000), "Eligible", "Ineligible")</f>
        <v>Ineligible</v>
      </c>
      <c r="KC14" s="8" t="str">
        <f>IF(AND(KC7&gt;40,KC12&gt;50000), "Eligible", "Ineligible")</f>
        <v>Ineligible</v>
      </c>
      <c r="KD14" s="8" t="str">
        <f>IF(AND(KD7&gt;40,KD12&gt;50000), "Eligible", "Ineligible")</f>
        <v>Ineligible</v>
      </c>
      <c r="KE14" s="8" t="str">
        <f>IF(AND(KE7&gt;40,KE12&gt;50000), "Eligible", "Ineligible")</f>
        <v>Ineligible</v>
      </c>
      <c r="KF14" s="8" t="str">
        <f>IF(AND(KF7&gt;40,KF12&gt;50000), "Eligible", "Ineligible")</f>
        <v>Ineligible</v>
      </c>
      <c r="KG14" s="8" t="str">
        <f>IF(AND(KG7&gt;40,KG12&gt;50000), "Eligible", "Ineligible")</f>
        <v>Ineligible</v>
      </c>
      <c r="KH14" s="8" t="str">
        <f>IF(AND(KH7&gt;40,KH12&gt;50000), "Eligible", "Ineligible")</f>
        <v>Ineligible</v>
      </c>
      <c r="KI14" s="8" t="str">
        <f>IF(AND(KI7&gt;40,KI12&gt;50000), "Eligible", "Ineligible")</f>
        <v>Ineligible</v>
      </c>
      <c r="KJ14" s="8" t="str">
        <f>IF(AND(KJ7&gt;40,KJ12&gt;50000), "Eligible", "Ineligible")</f>
        <v>Ineligible</v>
      </c>
      <c r="KK14" s="8" t="str">
        <f>IF(AND(KK7&gt;40,KK12&gt;50000), "Eligible", "Ineligible")</f>
        <v>Ineligible</v>
      </c>
      <c r="KL14" s="8" t="str">
        <f>IF(AND(KL7&gt;40,KL12&gt;50000), "Eligible", "Ineligible")</f>
        <v>Ineligible</v>
      </c>
      <c r="KM14" s="8" t="str">
        <f>IF(AND(KM7&gt;40,KM12&gt;50000), "Eligible", "Ineligible")</f>
        <v>Ineligible</v>
      </c>
      <c r="KN14" s="8" t="str">
        <f>IF(AND(KN7&gt;40,KN12&gt;50000), "Eligible", "Ineligible")</f>
        <v>Ineligible</v>
      </c>
      <c r="KO14" s="8" t="str">
        <f>IF(AND(KO7&gt;40,KO12&gt;50000), "Eligible", "Ineligible")</f>
        <v>Ineligible</v>
      </c>
      <c r="KP14" s="8" t="str">
        <f>IF(AND(KP7&gt;40,KP12&gt;50000), "Eligible", "Ineligible")</f>
        <v>Ineligible</v>
      </c>
      <c r="KQ14" s="8" t="str">
        <f>IF(AND(KQ7&gt;40,KQ12&gt;50000), "Eligible", "Ineligible")</f>
        <v>Ineligible</v>
      </c>
      <c r="KR14" s="8" t="str">
        <f>IF(AND(KR7&gt;40,KR12&gt;50000), "Eligible", "Ineligible")</f>
        <v>Ineligible</v>
      </c>
      <c r="KS14" s="8" t="str">
        <f>IF(AND(KS7&gt;40,KS12&gt;50000), "Eligible", "Ineligible")</f>
        <v>Ineligible</v>
      </c>
      <c r="KT14" s="8" t="str">
        <f>IF(AND(KT7&gt;40,KT12&gt;50000), "Eligible", "Ineligible")</f>
        <v>Eligible</v>
      </c>
      <c r="KU14" s="8" t="str">
        <f>IF(AND(KU7&gt;40,KU12&gt;50000), "Eligible", "Ineligible")</f>
        <v>Ineligible</v>
      </c>
      <c r="KV14" s="8" t="str">
        <f>IF(AND(KV7&gt;40,KV12&gt;50000), "Eligible", "Ineligible")</f>
        <v>Ineligible</v>
      </c>
      <c r="KW14" s="8" t="str">
        <f>IF(AND(KW7&gt;40,KW12&gt;50000), "Eligible", "Ineligible")</f>
        <v>Ineligible</v>
      </c>
      <c r="KX14" s="8" t="str">
        <f>IF(AND(KX7&gt;40,KX12&gt;50000), "Eligible", "Ineligible")</f>
        <v>Ineligible</v>
      </c>
      <c r="KY14" s="8" t="str">
        <f>IF(AND(KY7&gt;40,KY12&gt;50000), "Eligible", "Ineligible")</f>
        <v>Eligible</v>
      </c>
      <c r="KZ14" s="8" t="str">
        <f>IF(AND(KZ7&gt;40,KZ12&gt;50000), "Eligible", "Ineligible")</f>
        <v>Ineligible</v>
      </c>
      <c r="LA14" s="8" t="str">
        <f>IF(AND(LA7&gt;40,LA12&gt;50000), "Eligible", "Ineligible")</f>
        <v>Ineligible</v>
      </c>
      <c r="LB14" s="8" t="str">
        <f>IF(AND(LB7&gt;40,LB12&gt;50000), "Eligible", "Ineligible")</f>
        <v>Ineligible</v>
      </c>
      <c r="LC14" s="8" t="str">
        <f>IF(AND(LC7&gt;40,LC12&gt;50000), "Eligible", "Ineligible")</f>
        <v>Ineligible</v>
      </c>
      <c r="LD14" s="8" t="str">
        <f>IF(AND(LD7&gt;40,LD12&gt;50000), "Eligible", "Ineligible")</f>
        <v>Ineligible</v>
      </c>
      <c r="LE14" s="8" t="str">
        <f>IF(AND(LE7&gt;40,LE12&gt;50000), "Eligible", "Ineligible")</f>
        <v>Ineligible</v>
      </c>
      <c r="LF14" s="8" t="str">
        <f>IF(AND(LF7&gt;40,LF12&gt;50000), "Eligible", "Ineligible")</f>
        <v>Ineligible</v>
      </c>
      <c r="LG14" s="8" t="str">
        <f>IF(AND(LG7&gt;40,LG12&gt;50000), "Eligible", "Ineligible")</f>
        <v>Ineligible</v>
      </c>
      <c r="LH14" s="8" t="str">
        <f>IF(AND(LH7&gt;40,LH12&gt;50000), "Eligible", "Ineligible")</f>
        <v>Ineligible</v>
      </c>
      <c r="LI14" s="8" t="str">
        <f>IF(AND(LI7&gt;40,LI12&gt;50000), "Eligible", "Ineligible")</f>
        <v>Ineligible</v>
      </c>
      <c r="LJ14" s="8" t="str">
        <f>IF(AND(LJ7&gt;40,LJ12&gt;50000), "Eligible", "Ineligible")</f>
        <v>Ineligible</v>
      </c>
      <c r="LK14" s="8" t="str">
        <f>IF(AND(LK7&gt;40,LK12&gt;50000), "Eligible", "Ineligible")</f>
        <v>Ineligible</v>
      </c>
      <c r="LL14" s="8" t="str">
        <f>IF(AND(LL7&gt;40,LL12&gt;50000), "Eligible", "Ineligible")</f>
        <v>Ineligible</v>
      </c>
      <c r="LM14" s="8" t="str">
        <f>IF(AND(LM7&gt;40,LM12&gt;50000), "Eligible", "Ineligible")</f>
        <v>Eligible</v>
      </c>
      <c r="LN14" s="8" t="str">
        <f>IF(AND(LN7&gt;40,LN12&gt;50000), "Eligible", "Ineligible")</f>
        <v>Ineligible</v>
      </c>
      <c r="LO14" s="8" t="str">
        <f>IF(AND(LO7&gt;40,LO12&gt;50000), "Eligible", "Ineligible")</f>
        <v>Ineligible</v>
      </c>
      <c r="LP14" s="8" t="str">
        <f>IF(AND(LP7&gt;40,LP12&gt;50000), "Eligible", "Ineligible")</f>
        <v>Ineligible</v>
      </c>
      <c r="LQ14" s="8" t="str">
        <f>IF(AND(LQ7&gt;40,LQ12&gt;50000), "Eligible", "Ineligible")</f>
        <v>Ineligible</v>
      </c>
      <c r="LR14" s="8" t="str">
        <f>IF(AND(LR7&gt;40,LR12&gt;50000), "Eligible", "Ineligible")</f>
        <v>Ineligible</v>
      </c>
      <c r="LS14" s="8" t="str">
        <f>IF(AND(LS7&gt;40,LS12&gt;50000), "Eligible", "Ineligible")</f>
        <v>Ineligible</v>
      </c>
      <c r="LT14" s="8" t="str">
        <f>IF(AND(LT7&gt;40,LT12&gt;50000), "Eligible", "Ineligible")</f>
        <v>Ineligible</v>
      </c>
      <c r="LU14" s="8" t="str">
        <f>IF(AND(LU7&gt;40,LU12&gt;50000), "Eligible", "Ineligible")</f>
        <v>Ineligible</v>
      </c>
      <c r="LV14" s="8" t="str">
        <f>IF(AND(LV7&gt;40,LV12&gt;50000), "Eligible", "Ineligible")</f>
        <v>Ineligible</v>
      </c>
      <c r="LW14" s="8" t="str">
        <f>IF(AND(LW7&gt;40,LW12&gt;50000), "Eligible", "Ineligible")</f>
        <v>Ineligible</v>
      </c>
      <c r="LX14" s="8" t="str">
        <f>IF(AND(LX7&gt;40,LX12&gt;50000), "Eligible", "Ineligible")</f>
        <v>Ineligible</v>
      </c>
      <c r="LY14" s="8" t="str">
        <f>IF(AND(LY7&gt;40,LY12&gt;50000), "Eligible", "Ineligible")</f>
        <v>Ineligible</v>
      </c>
      <c r="LZ14" s="8" t="str">
        <f>IF(AND(LZ7&gt;40,LZ12&gt;50000), "Eligible", "Ineligible")</f>
        <v>Eligible</v>
      </c>
      <c r="MA14" s="8" t="str">
        <f>IF(AND(MA7&gt;40,MA12&gt;50000), "Eligible", "Ineligible")</f>
        <v>Ineligible</v>
      </c>
      <c r="MB14" s="8" t="str">
        <f>IF(AND(MB7&gt;40,MB12&gt;50000), "Eligible", "Ineligible")</f>
        <v>Ineligible</v>
      </c>
      <c r="MC14" s="8" t="str">
        <f>IF(AND(MC7&gt;40,MC12&gt;50000), "Eligible", "Ineligible")</f>
        <v>Ineligible</v>
      </c>
      <c r="MD14" s="8" t="str">
        <f>IF(AND(MD7&gt;40,MD12&gt;50000), "Eligible", "Ineligible")</f>
        <v>Ineligible</v>
      </c>
      <c r="ME14" s="8" t="str">
        <f>IF(AND(ME7&gt;40,ME12&gt;50000), "Eligible", "Ineligible")</f>
        <v>Ineligible</v>
      </c>
      <c r="MF14" s="8" t="str">
        <f>IF(AND(MF7&gt;40,MF12&gt;50000), "Eligible", "Ineligible")</f>
        <v>Ineligible</v>
      </c>
      <c r="MG14" s="8" t="str">
        <f>IF(AND(MG7&gt;40,MG12&gt;50000), "Eligible", "Ineligible")</f>
        <v>Ineligible</v>
      </c>
      <c r="MH14" s="8" t="str">
        <f>IF(AND(MH7&gt;40,MH12&gt;50000), "Eligible", "Ineligible")</f>
        <v>Ineligible</v>
      </c>
      <c r="MI14" s="8" t="str">
        <f>IF(AND(MI7&gt;40,MI12&gt;50000), "Eligible", "Ineligible")</f>
        <v>Ineligible</v>
      </c>
      <c r="MJ14" s="8" t="str">
        <f>IF(AND(MJ7&gt;40,MJ12&gt;50000), "Eligible", "Ineligible")</f>
        <v>Ineligible</v>
      </c>
      <c r="MK14" s="8" t="str">
        <f>IF(AND(MK7&gt;40,MK12&gt;50000), "Eligible", "Ineligible")</f>
        <v>Ineligible</v>
      </c>
      <c r="ML14" s="8" t="str">
        <f>IF(AND(ML7&gt;40,ML12&gt;50000), "Eligible", "Ineligible")</f>
        <v>Ineligible</v>
      </c>
      <c r="MM14" s="8" t="str">
        <f>IF(AND(MM7&gt;40,MM12&gt;50000), "Eligible", "Ineligible")</f>
        <v>Ineligible</v>
      </c>
      <c r="MN14" s="8" t="str">
        <f>IF(AND(MN7&gt;40,MN12&gt;50000), "Eligible", "Ineligible")</f>
        <v>Ineligible</v>
      </c>
      <c r="MO14" s="8" t="str">
        <f>IF(AND(MO7&gt;40,MO12&gt;50000), "Eligible", "Ineligible")</f>
        <v>Ineligible</v>
      </c>
      <c r="MP14" s="8" t="str">
        <f>IF(AND(MP7&gt;40,MP12&gt;50000), "Eligible", "Ineligible")</f>
        <v>Ineligible</v>
      </c>
      <c r="MQ14" s="8" t="str">
        <f>IF(AND(MQ7&gt;40,MQ12&gt;50000), "Eligible", "Ineligible")</f>
        <v>Ineligible</v>
      </c>
      <c r="MR14" s="8" t="str">
        <f>IF(AND(MR7&gt;40,MR12&gt;50000), "Eligible", "Ineligible")</f>
        <v>Ineligible</v>
      </c>
      <c r="MS14" s="8" t="str">
        <f>IF(AND(MS7&gt;40,MS12&gt;50000), "Eligible", "Ineligible")</f>
        <v>Ineligible</v>
      </c>
      <c r="MT14" s="8" t="str">
        <f>IF(AND(MT7&gt;40,MT12&gt;50000), "Eligible", "Ineligible")</f>
        <v>Ineligible</v>
      </c>
      <c r="MU14" s="8" t="str">
        <f>IF(AND(MU7&gt;40,MU12&gt;50000), "Eligible", "Ineligible")</f>
        <v>Eligible</v>
      </c>
      <c r="MV14" s="8" t="str">
        <f>IF(AND(MV7&gt;40,MV12&gt;50000), "Eligible", "Ineligible")</f>
        <v>Ineligible</v>
      </c>
      <c r="MW14" s="8" t="str">
        <f>IF(AND(MW7&gt;40,MW12&gt;50000), "Eligible", "Ineligible")</f>
        <v>Ineligible</v>
      </c>
      <c r="MX14" s="8" t="str">
        <f>IF(AND(MX7&gt;40,MX12&gt;50000), "Eligible", "Ineligible")</f>
        <v>Ineligible</v>
      </c>
      <c r="MY14" s="8" t="str">
        <f>IF(AND(MY7&gt;40,MY12&gt;50000), "Eligible", "Ineligible")</f>
        <v>Ineligible</v>
      </c>
      <c r="MZ14" s="8" t="str">
        <f>IF(AND(MZ7&gt;40,MZ12&gt;50000), "Eligible", "Ineligible")</f>
        <v>Ineligible</v>
      </c>
      <c r="NA14" s="8" t="str">
        <f>IF(AND(NA7&gt;40,NA12&gt;50000), "Eligible", "Ineligible")</f>
        <v>Ineligible</v>
      </c>
      <c r="NB14" s="8" t="str">
        <f>IF(AND(NB7&gt;40,NB12&gt;50000), "Eligible", "Ineligible")</f>
        <v>Ineligible</v>
      </c>
      <c r="NC14" s="8" t="str">
        <f>IF(AND(NC7&gt;40,NC12&gt;50000), "Eligible", "Ineligible")</f>
        <v>Ineligible</v>
      </c>
      <c r="ND14" s="8" t="str">
        <f>IF(AND(ND7&gt;40,ND12&gt;50000), "Eligible", "Ineligible")</f>
        <v>Ineligible</v>
      </c>
      <c r="NE14" s="8" t="str">
        <f>IF(AND(NE7&gt;40,NE12&gt;50000), "Eligible", "Ineligible")</f>
        <v>Ineligible</v>
      </c>
      <c r="NF14" s="8" t="str">
        <f>IF(AND(NF7&gt;40,NF12&gt;50000), "Eligible", "Ineligible")</f>
        <v>Ineligible</v>
      </c>
      <c r="NG14" s="8" t="str">
        <f>IF(AND(NG7&gt;40,NG12&gt;50000), "Eligible", "Ineligible")</f>
        <v>Ineligible</v>
      </c>
      <c r="NH14" s="8" t="str">
        <f>IF(AND(NH7&gt;40,NH12&gt;50000), "Eligible", "Ineligible")</f>
        <v>Ineligible</v>
      </c>
      <c r="NI14" s="8" t="str">
        <f>IF(AND(NI7&gt;40,NI12&gt;50000), "Eligible", "Ineligible")</f>
        <v>Ineligible</v>
      </c>
      <c r="NJ14" s="8" t="str">
        <f>IF(AND(NJ7&gt;40,NJ12&gt;50000), "Eligible", "Ineligible")</f>
        <v>Ineligible</v>
      </c>
      <c r="NK14" s="8" t="str">
        <f>IF(AND(NK7&gt;40,NK12&gt;50000), "Eligible", "Ineligible")</f>
        <v>Ineligible</v>
      </c>
    </row>
    <row r="15" spans="1:377" ht="15.5" x14ac:dyDescent="0.35">
      <c r="A15" s="7" t="s">
        <v>1561</v>
      </c>
      <c r="B15" s="8" t="str">
        <f>IF(OR(B7&gt;40,B12&gt;50000), "Eligible", "Ineligible")</f>
        <v>Ineligible</v>
      </c>
      <c r="C15" s="8" t="str">
        <f>IF(OR(C7&gt;40,C12&gt;50000), "Eligible", "Ineligible")</f>
        <v>Eligible</v>
      </c>
      <c r="D15" s="8" t="str">
        <f>IF(OR(D7&gt;40,D12&gt;50000), "Eligible", "Ineligible")</f>
        <v>Eligible</v>
      </c>
      <c r="E15" s="8" t="str">
        <f>IF(OR(E7&gt;40,E12&gt;50000), "Eligible", "Ineligible")</f>
        <v>Ineligible</v>
      </c>
      <c r="F15" s="8" t="str">
        <f>IF(OR(F7&gt;40,F12&gt;50000), "Eligible", "Ineligible")</f>
        <v>Eligible</v>
      </c>
      <c r="G15" s="8" t="str">
        <f>IF(OR(G7&gt;40,G12&gt;50000), "Eligible", "Ineligible")</f>
        <v>Ineligible</v>
      </c>
      <c r="H15" s="8" t="str">
        <f>IF(OR(H7&gt;40,H12&gt;50000), "Eligible", "Ineligible")</f>
        <v>Ineligible</v>
      </c>
      <c r="I15" s="8" t="str">
        <f>IF(OR(I7&gt;40,I12&gt;50000), "Eligible", "Ineligible")</f>
        <v>Ineligible</v>
      </c>
      <c r="J15" s="8" t="str">
        <f>IF(OR(J7&gt;40,J12&gt;50000), "Eligible", "Ineligible")</f>
        <v>Ineligible</v>
      </c>
      <c r="K15" s="8" t="str">
        <f>IF(OR(K7&gt;40,K12&gt;50000), "Eligible", "Ineligible")</f>
        <v>Ineligible</v>
      </c>
      <c r="L15" s="8" t="str">
        <f>IF(OR(L7&gt;40,L12&gt;50000), "Eligible", "Ineligible")</f>
        <v>Ineligible</v>
      </c>
      <c r="M15" s="8" t="str">
        <f>IF(OR(M7&gt;40,M12&gt;50000), "Eligible", "Ineligible")</f>
        <v>Ineligible</v>
      </c>
      <c r="N15" s="8" t="str">
        <f>IF(OR(N7&gt;40,N12&gt;50000), "Eligible", "Ineligible")</f>
        <v>Ineligible</v>
      </c>
      <c r="O15" s="8" t="str">
        <f>IF(OR(O7&gt;40,O12&gt;50000), "Eligible", "Ineligible")</f>
        <v>Ineligible</v>
      </c>
      <c r="P15" s="8" t="str">
        <f>IF(OR(P7&gt;40,P12&gt;50000), "Eligible", "Ineligible")</f>
        <v>Eligible</v>
      </c>
      <c r="Q15" s="8" t="str">
        <f>IF(OR(Q7&gt;40,Q12&gt;50000), "Eligible", "Ineligible")</f>
        <v>Ineligible</v>
      </c>
      <c r="R15" s="8" t="str">
        <f>IF(OR(R7&gt;40,R12&gt;50000), "Eligible", "Ineligible")</f>
        <v>Ineligible</v>
      </c>
      <c r="S15" s="8" t="str">
        <f>IF(OR(S7&gt;40,S12&gt;50000), "Eligible", "Ineligible")</f>
        <v>Ineligible</v>
      </c>
      <c r="T15" s="8" t="str">
        <f>IF(OR(T7&gt;40,T12&gt;50000), "Eligible", "Ineligible")</f>
        <v>Ineligible</v>
      </c>
      <c r="U15" s="8" t="str">
        <f>IF(OR(U7&gt;40,U12&gt;50000), "Eligible", "Ineligible")</f>
        <v>Ineligible</v>
      </c>
      <c r="V15" s="8" t="str">
        <f>IF(OR(V7&gt;40,V12&gt;50000), "Eligible", "Ineligible")</f>
        <v>Ineligible</v>
      </c>
      <c r="W15" s="8" t="str">
        <f>IF(OR(W7&gt;40,W12&gt;50000), "Eligible", "Ineligible")</f>
        <v>Ineligible</v>
      </c>
      <c r="X15" s="8" t="str">
        <f>IF(OR(X7&gt;40,X12&gt;50000), "Eligible", "Ineligible")</f>
        <v>Ineligible</v>
      </c>
      <c r="Y15" s="8" t="str">
        <f>IF(OR(Y7&gt;40,Y12&gt;50000), "Eligible", "Ineligible")</f>
        <v>Ineligible</v>
      </c>
      <c r="Z15" s="8" t="str">
        <f>IF(OR(Z7&gt;40,Z12&gt;50000), "Eligible", "Ineligible")</f>
        <v>Ineligible</v>
      </c>
      <c r="AA15" s="8" t="str">
        <f>IF(OR(AA7&gt;40,AA12&gt;50000), "Eligible", "Ineligible")</f>
        <v>Ineligible</v>
      </c>
      <c r="AB15" s="8" t="str">
        <f>IF(OR(AB7&gt;40,AB12&gt;50000), "Eligible", "Ineligible")</f>
        <v>Eligible</v>
      </c>
      <c r="AC15" s="8" t="str">
        <f>IF(OR(AC7&gt;40,AC12&gt;50000), "Eligible", "Ineligible")</f>
        <v>Ineligible</v>
      </c>
      <c r="AD15" s="8" t="str">
        <f>IF(OR(AD7&gt;40,AD12&gt;50000), "Eligible", "Ineligible")</f>
        <v>Ineligible</v>
      </c>
      <c r="AE15" s="8" t="str">
        <f>IF(OR(AE7&gt;40,AE12&gt;50000), "Eligible", "Ineligible")</f>
        <v>Ineligible</v>
      </c>
      <c r="AF15" s="8" t="str">
        <f>IF(OR(AF7&gt;40,AF12&gt;50000), "Eligible", "Ineligible")</f>
        <v>Ineligible</v>
      </c>
      <c r="AG15" s="8" t="str">
        <f>IF(OR(AG7&gt;40,AG12&gt;50000), "Eligible", "Ineligible")</f>
        <v>Eligible</v>
      </c>
      <c r="AH15" s="8" t="str">
        <f>IF(OR(AH7&gt;40,AH12&gt;50000), "Eligible", "Ineligible")</f>
        <v>Ineligible</v>
      </c>
      <c r="AI15" s="8" t="str">
        <f>IF(OR(AI7&gt;40,AI12&gt;50000), "Eligible", "Ineligible")</f>
        <v>Eligible</v>
      </c>
      <c r="AJ15" s="8" t="str">
        <f>IF(OR(AJ7&gt;40,AJ12&gt;50000), "Eligible", "Ineligible")</f>
        <v>Ineligible</v>
      </c>
      <c r="AK15" s="8" t="str">
        <f>IF(OR(AK7&gt;40,AK12&gt;50000), "Eligible", "Ineligible")</f>
        <v>Ineligible</v>
      </c>
      <c r="AL15" s="8" t="str">
        <f>IF(OR(AL7&gt;40,AL12&gt;50000), "Eligible", "Ineligible")</f>
        <v>Ineligible</v>
      </c>
      <c r="AM15" s="8" t="str">
        <f>IF(OR(AM7&gt;40,AM12&gt;50000), "Eligible", "Ineligible")</f>
        <v>Ineligible</v>
      </c>
      <c r="AN15" s="8" t="str">
        <f>IF(OR(AN7&gt;40,AN12&gt;50000), "Eligible", "Ineligible")</f>
        <v>Ineligible</v>
      </c>
      <c r="AO15" s="8" t="str">
        <f>IF(OR(AO7&gt;40,AO12&gt;50000), "Eligible", "Ineligible")</f>
        <v>Ineligible</v>
      </c>
      <c r="AP15" s="8" t="str">
        <f>IF(OR(AP7&gt;40,AP12&gt;50000), "Eligible", "Ineligible")</f>
        <v>Ineligible</v>
      </c>
      <c r="AQ15" s="8" t="str">
        <f>IF(OR(AQ7&gt;40,AQ12&gt;50000), "Eligible", "Ineligible")</f>
        <v>Ineligible</v>
      </c>
      <c r="AR15" s="8" t="str">
        <f>IF(OR(AR7&gt;40,AR12&gt;50000), "Eligible", "Ineligible")</f>
        <v>Ineligible</v>
      </c>
      <c r="AS15" s="8" t="str">
        <f>IF(OR(AS7&gt;40,AS12&gt;50000), "Eligible", "Ineligible")</f>
        <v>Eligible</v>
      </c>
      <c r="AT15" s="8" t="str">
        <f>IF(OR(AT7&gt;40,AT12&gt;50000), "Eligible", "Ineligible")</f>
        <v>Ineligible</v>
      </c>
      <c r="AU15" s="8" t="str">
        <f>IF(OR(AU7&gt;40,AU12&gt;50000), "Eligible", "Ineligible")</f>
        <v>Ineligible</v>
      </c>
      <c r="AV15" s="8" t="str">
        <f>IF(OR(AV7&gt;40,AV12&gt;50000), "Eligible", "Ineligible")</f>
        <v>Ineligible</v>
      </c>
      <c r="AW15" s="8" t="str">
        <f>IF(OR(AW7&gt;40,AW12&gt;50000), "Eligible", "Ineligible")</f>
        <v>Ineligible</v>
      </c>
      <c r="AX15" s="8" t="str">
        <f>IF(OR(AX7&gt;40,AX12&gt;50000), "Eligible", "Ineligible")</f>
        <v>Eligible</v>
      </c>
      <c r="AY15" s="8" t="str">
        <f>IF(OR(AY7&gt;40,AY12&gt;50000), "Eligible", "Ineligible")</f>
        <v>Ineligible</v>
      </c>
      <c r="AZ15" s="8" t="str">
        <f>IF(OR(AZ7&gt;40,AZ12&gt;50000), "Eligible", "Ineligible")</f>
        <v>Ineligible</v>
      </c>
      <c r="BA15" s="8" t="str">
        <f>IF(OR(BA7&gt;40,BA12&gt;50000), "Eligible", "Ineligible")</f>
        <v>Ineligible</v>
      </c>
      <c r="BB15" s="8" t="str">
        <f>IF(OR(BB7&gt;40,BB12&gt;50000), "Eligible", "Ineligible")</f>
        <v>Ineligible</v>
      </c>
      <c r="BC15" s="8" t="str">
        <f>IF(OR(BC7&gt;40,BC12&gt;50000), "Eligible", "Ineligible")</f>
        <v>Ineligible</v>
      </c>
      <c r="BD15" s="8" t="str">
        <f>IF(OR(BD7&gt;40,BD12&gt;50000), "Eligible", "Ineligible")</f>
        <v>Eligible</v>
      </c>
      <c r="BE15" s="8" t="str">
        <f>IF(OR(BE7&gt;40,BE12&gt;50000), "Eligible", "Ineligible")</f>
        <v>Eligible</v>
      </c>
      <c r="BF15" s="8" t="str">
        <f>IF(OR(BF7&gt;40,BF12&gt;50000), "Eligible", "Ineligible")</f>
        <v>Ineligible</v>
      </c>
      <c r="BG15" s="8" t="str">
        <f>IF(OR(BG7&gt;40,BG12&gt;50000), "Eligible", "Ineligible")</f>
        <v>Ineligible</v>
      </c>
      <c r="BH15" s="8" t="str">
        <f>IF(OR(BH7&gt;40,BH12&gt;50000), "Eligible", "Ineligible")</f>
        <v>Ineligible</v>
      </c>
      <c r="BI15" s="8" t="str">
        <f>IF(OR(BI7&gt;40,BI12&gt;50000), "Eligible", "Ineligible")</f>
        <v>Ineligible</v>
      </c>
      <c r="BJ15" s="8" t="str">
        <f>IF(OR(BJ7&gt;40,BJ12&gt;50000), "Eligible", "Ineligible")</f>
        <v>Eligible</v>
      </c>
      <c r="BK15" s="8" t="str">
        <f>IF(OR(BK7&gt;40,BK12&gt;50000), "Eligible", "Ineligible")</f>
        <v>Ineligible</v>
      </c>
      <c r="BL15" s="8" t="str">
        <f>IF(OR(BL7&gt;40,BL12&gt;50000), "Eligible", "Ineligible")</f>
        <v>Ineligible</v>
      </c>
      <c r="BM15" s="8" t="str">
        <f>IF(OR(BM7&gt;40,BM12&gt;50000), "Eligible", "Ineligible")</f>
        <v>Eligible</v>
      </c>
      <c r="BN15" s="8" t="str">
        <f>IF(OR(BN7&gt;40,BN12&gt;50000), "Eligible", "Ineligible")</f>
        <v>Ineligible</v>
      </c>
      <c r="BO15" s="8" t="str">
        <f>IF(OR(BO7&gt;40,BO12&gt;50000), "Eligible", "Ineligible")</f>
        <v>Ineligible</v>
      </c>
      <c r="BP15" s="8" t="str">
        <f>IF(OR(BP7&gt;40,BP12&gt;50000), "Eligible", "Ineligible")</f>
        <v>Ineligible</v>
      </c>
      <c r="BQ15" s="8" t="str">
        <f>IF(OR(BQ7&gt;40,BQ12&gt;50000), "Eligible", "Ineligible")</f>
        <v>Ineligible</v>
      </c>
      <c r="BR15" s="8" t="str">
        <f>IF(OR(BR7&gt;40,BR12&gt;50000), "Eligible", "Ineligible")</f>
        <v>Ineligible</v>
      </c>
      <c r="BS15" s="8" t="str">
        <f>IF(OR(BS7&gt;40,BS12&gt;50000), "Eligible", "Ineligible")</f>
        <v>Ineligible</v>
      </c>
      <c r="BT15" s="8" t="str">
        <f>IF(OR(BT7&gt;40,BT12&gt;50000), "Eligible", "Ineligible")</f>
        <v>Ineligible</v>
      </c>
      <c r="BU15" s="8" t="str">
        <f>IF(OR(BU7&gt;40,BU12&gt;50000), "Eligible", "Ineligible")</f>
        <v>Ineligible</v>
      </c>
      <c r="BV15" s="8" t="str">
        <f>IF(OR(BV7&gt;40,BV12&gt;50000), "Eligible", "Ineligible")</f>
        <v>Ineligible</v>
      </c>
      <c r="BW15" s="8" t="str">
        <f>IF(OR(BW7&gt;40,BW12&gt;50000), "Eligible", "Ineligible")</f>
        <v>Ineligible</v>
      </c>
      <c r="BX15" s="8" t="str">
        <f>IF(OR(BX7&gt;40,BX12&gt;50000), "Eligible", "Ineligible")</f>
        <v>Ineligible</v>
      </c>
      <c r="BY15" s="8" t="str">
        <f>IF(OR(BY7&gt;40,BY12&gt;50000), "Eligible", "Ineligible")</f>
        <v>Ineligible</v>
      </c>
      <c r="BZ15" s="8" t="str">
        <f>IF(OR(BZ7&gt;40,BZ12&gt;50000), "Eligible", "Ineligible")</f>
        <v>Ineligible</v>
      </c>
      <c r="CA15" s="8" t="str">
        <f>IF(OR(CA7&gt;40,CA12&gt;50000), "Eligible", "Ineligible")</f>
        <v>Ineligible</v>
      </c>
      <c r="CB15" s="8" t="str">
        <f>IF(OR(CB7&gt;40,CB12&gt;50000), "Eligible", "Ineligible")</f>
        <v>Ineligible</v>
      </c>
      <c r="CC15" s="8" t="str">
        <f>IF(OR(CC7&gt;40,CC12&gt;50000), "Eligible", "Ineligible")</f>
        <v>Ineligible</v>
      </c>
      <c r="CD15" s="8" t="str">
        <f>IF(OR(CD7&gt;40,CD12&gt;50000), "Eligible", "Ineligible")</f>
        <v>Ineligible</v>
      </c>
      <c r="CE15" s="8" t="str">
        <f>IF(OR(CE7&gt;40,CE12&gt;50000), "Eligible", "Ineligible")</f>
        <v>Ineligible</v>
      </c>
      <c r="CF15" s="8" t="str">
        <f>IF(OR(CF7&gt;40,CF12&gt;50000), "Eligible", "Ineligible")</f>
        <v>Ineligible</v>
      </c>
      <c r="CG15" s="8" t="str">
        <f>IF(OR(CG7&gt;40,CG12&gt;50000), "Eligible", "Ineligible")</f>
        <v>Ineligible</v>
      </c>
      <c r="CH15" s="8" t="str">
        <f>IF(OR(CH7&gt;40,CH12&gt;50000), "Eligible", "Ineligible")</f>
        <v>Ineligible</v>
      </c>
      <c r="CI15" s="8" t="str">
        <f>IF(OR(CI7&gt;40,CI12&gt;50000), "Eligible", "Ineligible")</f>
        <v>Ineligible</v>
      </c>
      <c r="CJ15" s="8" t="str">
        <f>IF(OR(CJ7&gt;40,CJ12&gt;50000), "Eligible", "Ineligible")</f>
        <v>Ineligible</v>
      </c>
      <c r="CK15" s="8" t="str">
        <f>IF(OR(CK7&gt;40,CK12&gt;50000), "Eligible", "Ineligible")</f>
        <v>Ineligible</v>
      </c>
      <c r="CL15" s="8" t="str">
        <f>IF(OR(CL7&gt;40,CL12&gt;50000), "Eligible", "Ineligible")</f>
        <v>Ineligible</v>
      </c>
      <c r="CM15" s="8" t="str">
        <f>IF(OR(CM7&gt;40,CM12&gt;50000), "Eligible", "Ineligible")</f>
        <v>Eligible</v>
      </c>
      <c r="CN15" s="8" t="str">
        <f>IF(OR(CN7&gt;40,CN12&gt;50000), "Eligible", "Ineligible")</f>
        <v>Ineligible</v>
      </c>
      <c r="CO15" s="8" t="str">
        <f>IF(OR(CO7&gt;40,CO12&gt;50000), "Eligible", "Ineligible")</f>
        <v>Ineligible</v>
      </c>
      <c r="CP15" s="8" t="str">
        <f>IF(OR(CP7&gt;40,CP12&gt;50000), "Eligible", "Ineligible")</f>
        <v>Ineligible</v>
      </c>
      <c r="CQ15" s="8" t="str">
        <f>IF(OR(CQ7&gt;40,CQ12&gt;50000), "Eligible", "Ineligible")</f>
        <v>Ineligible</v>
      </c>
      <c r="CR15" s="8" t="str">
        <f>IF(OR(CR7&gt;40,CR12&gt;50000), "Eligible", "Ineligible")</f>
        <v>Ineligible</v>
      </c>
      <c r="CS15" s="8" t="str">
        <f>IF(OR(CS7&gt;40,CS12&gt;50000), "Eligible", "Ineligible")</f>
        <v>Eligible</v>
      </c>
      <c r="CT15" s="8" t="str">
        <f>IF(OR(CT7&gt;40,CT12&gt;50000), "Eligible", "Ineligible")</f>
        <v>Ineligible</v>
      </c>
      <c r="CU15" s="8" t="str">
        <f>IF(OR(CU7&gt;40,CU12&gt;50000), "Eligible", "Ineligible")</f>
        <v>Eligible</v>
      </c>
      <c r="CV15" s="8" t="str">
        <f>IF(OR(CV7&gt;40,CV12&gt;50000), "Eligible", "Ineligible")</f>
        <v>Ineligible</v>
      </c>
      <c r="CW15" s="8" t="str">
        <f>IF(OR(CW7&gt;40,CW12&gt;50000), "Eligible", "Ineligible")</f>
        <v>Ineligible</v>
      </c>
      <c r="CX15" s="8" t="str">
        <f>IF(OR(CX7&gt;40,CX12&gt;50000), "Eligible", "Ineligible")</f>
        <v>Eligible</v>
      </c>
      <c r="CY15" s="8" t="str">
        <f>IF(OR(CY7&gt;40,CY12&gt;50000), "Eligible", "Ineligible")</f>
        <v>Eligible</v>
      </c>
      <c r="CZ15" s="8" t="str">
        <f>IF(OR(CZ7&gt;40,CZ12&gt;50000), "Eligible", "Ineligible")</f>
        <v>Ineligible</v>
      </c>
      <c r="DA15" s="8" t="str">
        <f>IF(OR(DA7&gt;40,DA12&gt;50000), "Eligible", "Ineligible")</f>
        <v>Ineligible</v>
      </c>
      <c r="DB15" s="8" t="str">
        <f>IF(OR(DB7&gt;40,DB12&gt;50000), "Eligible", "Ineligible")</f>
        <v>Ineligible</v>
      </c>
      <c r="DC15" s="8" t="str">
        <f>IF(OR(DC7&gt;40,DC12&gt;50000), "Eligible", "Ineligible")</f>
        <v>Ineligible</v>
      </c>
      <c r="DD15" s="8" t="str">
        <f>IF(OR(DD7&gt;40,DD12&gt;50000), "Eligible", "Ineligible")</f>
        <v>Ineligible</v>
      </c>
      <c r="DE15" s="8" t="str">
        <f>IF(OR(DE7&gt;40,DE12&gt;50000), "Eligible", "Ineligible")</f>
        <v>Ineligible</v>
      </c>
      <c r="DF15" s="8" t="str">
        <f>IF(OR(DF7&gt;40,DF12&gt;50000), "Eligible", "Ineligible")</f>
        <v>Eligible</v>
      </c>
      <c r="DG15" s="8" t="str">
        <f>IF(OR(DG7&gt;40,DG12&gt;50000), "Eligible", "Ineligible")</f>
        <v>Ineligible</v>
      </c>
      <c r="DH15" s="8" t="str">
        <f>IF(OR(DH7&gt;40,DH12&gt;50000), "Eligible", "Ineligible")</f>
        <v>Ineligible</v>
      </c>
      <c r="DI15" s="8" t="str">
        <f>IF(OR(DI7&gt;40,DI12&gt;50000), "Eligible", "Ineligible")</f>
        <v>Ineligible</v>
      </c>
      <c r="DJ15" s="8" t="str">
        <f>IF(OR(DJ7&gt;40,DJ12&gt;50000), "Eligible", "Ineligible")</f>
        <v>Ineligible</v>
      </c>
      <c r="DK15" s="8" t="str">
        <f>IF(OR(DK7&gt;40,DK12&gt;50000), "Eligible", "Ineligible")</f>
        <v>Eligible</v>
      </c>
      <c r="DL15" s="8" t="str">
        <f>IF(OR(DL7&gt;40,DL12&gt;50000), "Eligible", "Ineligible")</f>
        <v>Eligible</v>
      </c>
      <c r="DM15" s="8" t="str">
        <f>IF(OR(DM7&gt;40,DM12&gt;50000), "Eligible", "Ineligible")</f>
        <v>Eligible</v>
      </c>
      <c r="DN15" s="8" t="str">
        <f>IF(OR(DN7&gt;40,DN12&gt;50000), "Eligible", "Ineligible")</f>
        <v>Ineligible</v>
      </c>
      <c r="DO15" s="8" t="str">
        <f>IF(OR(DO7&gt;40,DO12&gt;50000), "Eligible", "Ineligible")</f>
        <v>Ineligible</v>
      </c>
      <c r="DP15" s="8" t="str">
        <f>IF(OR(DP7&gt;40,DP12&gt;50000), "Eligible", "Ineligible")</f>
        <v>Ineligible</v>
      </c>
      <c r="DQ15" s="8" t="str">
        <f>IF(OR(DQ7&gt;40,DQ12&gt;50000), "Eligible", "Ineligible")</f>
        <v>Ineligible</v>
      </c>
      <c r="DR15" s="8" t="str">
        <f>IF(OR(DR7&gt;40,DR12&gt;50000), "Eligible", "Ineligible")</f>
        <v>Ineligible</v>
      </c>
      <c r="DS15" s="8" t="str">
        <f>IF(OR(DS7&gt;40,DS12&gt;50000), "Eligible", "Ineligible")</f>
        <v>Ineligible</v>
      </c>
      <c r="DT15" s="8" t="str">
        <f>IF(OR(DT7&gt;40,DT12&gt;50000), "Eligible", "Ineligible")</f>
        <v>Ineligible</v>
      </c>
      <c r="DU15" s="8" t="str">
        <f>IF(OR(DU7&gt;40,DU12&gt;50000), "Eligible", "Ineligible")</f>
        <v>Ineligible</v>
      </c>
      <c r="DV15" s="8" t="str">
        <f>IF(OR(DV7&gt;40,DV12&gt;50000), "Eligible", "Ineligible")</f>
        <v>Eligible</v>
      </c>
      <c r="DW15" s="8" t="str">
        <f>IF(OR(DW7&gt;40,DW12&gt;50000), "Eligible", "Ineligible")</f>
        <v>Ineligible</v>
      </c>
      <c r="DX15" s="8" t="str">
        <f>IF(OR(DX7&gt;40,DX12&gt;50000), "Eligible", "Ineligible")</f>
        <v>Ineligible</v>
      </c>
      <c r="DY15" s="8" t="str">
        <f>IF(OR(DY7&gt;40,DY12&gt;50000), "Eligible", "Ineligible")</f>
        <v>Eligible</v>
      </c>
      <c r="DZ15" s="8" t="str">
        <f>IF(OR(DZ7&gt;40,DZ12&gt;50000), "Eligible", "Ineligible")</f>
        <v>Ineligible</v>
      </c>
      <c r="EA15" s="8" t="str">
        <f>IF(OR(EA7&gt;40,EA12&gt;50000), "Eligible", "Ineligible")</f>
        <v>Ineligible</v>
      </c>
      <c r="EB15" s="8" t="str">
        <f>IF(OR(EB7&gt;40,EB12&gt;50000), "Eligible", "Ineligible")</f>
        <v>Ineligible</v>
      </c>
      <c r="EC15" s="8" t="str">
        <f>IF(OR(EC7&gt;40,EC12&gt;50000), "Eligible", "Ineligible")</f>
        <v>Ineligible</v>
      </c>
      <c r="ED15" s="8" t="str">
        <f>IF(OR(ED7&gt;40,ED12&gt;50000), "Eligible", "Ineligible")</f>
        <v>Ineligible</v>
      </c>
      <c r="EE15" s="8" t="str">
        <f>IF(OR(EE7&gt;40,EE12&gt;50000), "Eligible", "Ineligible")</f>
        <v>Ineligible</v>
      </c>
      <c r="EF15" s="8" t="str">
        <f>IF(OR(EF7&gt;40,EF12&gt;50000), "Eligible", "Ineligible")</f>
        <v>Ineligible</v>
      </c>
      <c r="EG15" s="8" t="str">
        <f>IF(OR(EG7&gt;40,EG12&gt;50000), "Eligible", "Ineligible")</f>
        <v>Eligible</v>
      </c>
      <c r="EH15" s="8" t="str">
        <f>IF(OR(EH7&gt;40,EH12&gt;50000), "Eligible", "Ineligible")</f>
        <v>Eligible</v>
      </c>
      <c r="EI15" s="8" t="str">
        <f>IF(OR(EI7&gt;40,EI12&gt;50000), "Eligible", "Ineligible")</f>
        <v>Eligible</v>
      </c>
      <c r="EJ15" s="8" t="str">
        <f>IF(OR(EJ7&gt;40,EJ12&gt;50000), "Eligible", "Ineligible")</f>
        <v>Ineligible</v>
      </c>
      <c r="EK15" s="8" t="str">
        <f>IF(OR(EK7&gt;40,EK12&gt;50000), "Eligible", "Ineligible")</f>
        <v>Ineligible</v>
      </c>
      <c r="EL15" s="8" t="str">
        <f>IF(OR(EL7&gt;40,EL12&gt;50000), "Eligible", "Ineligible")</f>
        <v>Ineligible</v>
      </c>
      <c r="EM15" s="8" t="str">
        <f>IF(OR(EM7&gt;40,EM12&gt;50000), "Eligible", "Ineligible")</f>
        <v>Ineligible</v>
      </c>
      <c r="EN15" s="8" t="str">
        <f>IF(OR(EN7&gt;40,EN12&gt;50000), "Eligible", "Ineligible")</f>
        <v>Ineligible</v>
      </c>
      <c r="EO15" s="8" t="str">
        <f>IF(OR(EO7&gt;40,EO12&gt;50000), "Eligible", "Ineligible")</f>
        <v>Eligible</v>
      </c>
      <c r="EP15" s="8" t="str">
        <f>IF(OR(EP7&gt;40,EP12&gt;50000), "Eligible", "Ineligible")</f>
        <v>Ineligible</v>
      </c>
      <c r="EQ15" s="8" t="str">
        <f>IF(OR(EQ7&gt;40,EQ12&gt;50000), "Eligible", "Ineligible")</f>
        <v>Ineligible</v>
      </c>
      <c r="ER15" s="8" t="str">
        <f>IF(OR(ER7&gt;40,ER12&gt;50000), "Eligible", "Ineligible")</f>
        <v>Ineligible</v>
      </c>
      <c r="ES15" s="8" t="str">
        <f>IF(OR(ES7&gt;40,ES12&gt;50000), "Eligible", "Ineligible")</f>
        <v>Ineligible</v>
      </c>
      <c r="ET15" s="8" t="str">
        <f>IF(OR(ET7&gt;40,ET12&gt;50000), "Eligible", "Ineligible")</f>
        <v>Ineligible</v>
      </c>
      <c r="EU15" s="8" t="str">
        <f>IF(OR(EU7&gt;40,EU12&gt;50000), "Eligible", "Ineligible")</f>
        <v>Eligible</v>
      </c>
      <c r="EV15" s="8" t="str">
        <f>IF(OR(EV7&gt;40,EV12&gt;50000), "Eligible", "Ineligible")</f>
        <v>Ineligible</v>
      </c>
      <c r="EW15" s="8" t="str">
        <f>IF(OR(EW7&gt;40,EW12&gt;50000), "Eligible", "Ineligible")</f>
        <v>Ineligible</v>
      </c>
      <c r="EX15" s="8" t="str">
        <f>IF(OR(EX7&gt;40,EX12&gt;50000), "Eligible", "Ineligible")</f>
        <v>Ineligible</v>
      </c>
      <c r="EY15" s="8" t="str">
        <f>IF(OR(EY7&gt;40,EY12&gt;50000), "Eligible", "Ineligible")</f>
        <v>Ineligible</v>
      </c>
      <c r="EZ15" s="8" t="str">
        <f>IF(OR(EZ7&gt;40,EZ12&gt;50000), "Eligible", "Ineligible")</f>
        <v>Eligible</v>
      </c>
      <c r="FA15" s="8" t="str">
        <f>IF(OR(FA7&gt;40,FA12&gt;50000), "Eligible", "Ineligible")</f>
        <v>Eligible</v>
      </c>
      <c r="FB15" s="8" t="str">
        <f>IF(OR(FB7&gt;40,FB12&gt;50000), "Eligible", "Ineligible")</f>
        <v>Ineligible</v>
      </c>
      <c r="FC15" s="8" t="str">
        <f>IF(OR(FC7&gt;40,FC12&gt;50000), "Eligible", "Ineligible")</f>
        <v>Eligible</v>
      </c>
      <c r="FD15" s="8" t="str">
        <f>IF(OR(FD7&gt;40,FD12&gt;50000), "Eligible", "Ineligible")</f>
        <v>Eligible</v>
      </c>
      <c r="FE15" s="8" t="str">
        <f>IF(OR(FE7&gt;40,FE12&gt;50000), "Eligible", "Ineligible")</f>
        <v>Eligible</v>
      </c>
      <c r="FF15" s="8" t="str">
        <f>IF(OR(FF7&gt;40,FF12&gt;50000), "Eligible", "Ineligible")</f>
        <v>Eligible</v>
      </c>
      <c r="FG15" s="8" t="str">
        <f>IF(OR(FG7&gt;40,FG12&gt;50000), "Eligible", "Ineligible")</f>
        <v>Ineligible</v>
      </c>
      <c r="FH15" s="8" t="str">
        <f>IF(OR(FH7&gt;40,FH12&gt;50000), "Eligible", "Ineligible")</f>
        <v>Ineligible</v>
      </c>
      <c r="FI15" s="8" t="str">
        <f>IF(OR(FI7&gt;40,FI12&gt;50000), "Eligible", "Ineligible")</f>
        <v>Ineligible</v>
      </c>
      <c r="FJ15" s="8" t="str">
        <f>IF(OR(FJ7&gt;40,FJ12&gt;50000), "Eligible", "Ineligible")</f>
        <v>Eligible</v>
      </c>
      <c r="FK15" s="8" t="str">
        <f>IF(OR(FK7&gt;40,FK12&gt;50000), "Eligible", "Ineligible")</f>
        <v>Eligible</v>
      </c>
      <c r="FL15" s="8" t="str">
        <f>IF(OR(FL7&gt;40,FL12&gt;50000), "Eligible", "Ineligible")</f>
        <v>Ineligible</v>
      </c>
      <c r="FM15" s="8" t="str">
        <f>IF(OR(FM7&gt;40,FM12&gt;50000), "Eligible", "Ineligible")</f>
        <v>Ineligible</v>
      </c>
      <c r="FN15" s="8" t="str">
        <f>IF(OR(FN7&gt;40,FN12&gt;50000), "Eligible", "Ineligible")</f>
        <v>Ineligible</v>
      </c>
      <c r="FO15" s="8" t="str">
        <f>IF(OR(FO7&gt;40,FO12&gt;50000), "Eligible", "Ineligible")</f>
        <v>Eligible</v>
      </c>
      <c r="FP15" s="8" t="str">
        <f>IF(OR(FP7&gt;40,FP12&gt;50000), "Eligible", "Ineligible")</f>
        <v>Ineligible</v>
      </c>
      <c r="FQ15" s="8" t="str">
        <f>IF(OR(FQ7&gt;40,FQ12&gt;50000), "Eligible", "Ineligible")</f>
        <v>Ineligible</v>
      </c>
      <c r="FR15" s="8" t="str">
        <f>IF(OR(FR7&gt;40,FR12&gt;50000), "Eligible", "Ineligible")</f>
        <v>Ineligible</v>
      </c>
      <c r="FS15" s="8" t="str">
        <f>IF(OR(FS7&gt;40,FS12&gt;50000), "Eligible", "Ineligible")</f>
        <v>Ineligible</v>
      </c>
      <c r="FT15" s="8" t="str">
        <f>IF(OR(FT7&gt;40,FT12&gt;50000), "Eligible", "Ineligible")</f>
        <v>Ineligible</v>
      </c>
      <c r="FU15" s="8" t="str">
        <f>IF(OR(FU7&gt;40,FU12&gt;50000), "Eligible", "Ineligible")</f>
        <v>Ineligible</v>
      </c>
      <c r="FV15" s="8" t="str">
        <f>IF(OR(FV7&gt;40,FV12&gt;50000), "Eligible", "Ineligible")</f>
        <v>Ineligible</v>
      </c>
      <c r="FW15" s="8" t="str">
        <f>IF(OR(FW7&gt;40,FW12&gt;50000), "Eligible", "Ineligible")</f>
        <v>Ineligible</v>
      </c>
      <c r="FX15" s="8" t="str">
        <f>IF(OR(FX7&gt;40,FX12&gt;50000), "Eligible", "Ineligible")</f>
        <v>Ineligible</v>
      </c>
      <c r="FY15" s="8" t="str">
        <f>IF(OR(FY7&gt;40,FY12&gt;50000), "Eligible", "Ineligible")</f>
        <v>Ineligible</v>
      </c>
      <c r="FZ15" s="8" t="str">
        <f>IF(OR(FZ7&gt;40,FZ12&gt;50000), "Eligible", "Ineligible")</f>
        <v>Ineligible</v>
      </c>
      <c r="GA15" s="8" t="str">
        <f>IF(OR(GA7&gt;40,GA12&gt;50000), "Eligible", "Ineligible")</f>
        <v>Ineligible</v>
      </c>
      <c r="GB15" s="8" t="str">
        <f>IF(OR(GB7&gt;40,GB12&gt;50000), "Eligible", "Ineligible")</f>
        <v>Eligible</v>
      </c>
      <c r="GC15" s="8" t="str">
        <f>IF(OR(GC7&gt;40,GC12&gt;50000), "Eligible", "Ineligible")</f>
        <v>Ineligible</v>
      </c>
      <c r="GD15" s="8" t="str">
        <f>IF(OR(GD7&gt;40,GD12&gt;50000), "Eligible", "Ineligible")</f>
        <v>Ineligible</v>
      </c>
      <c r="GE15" s="8" t="str">
        <f>IF(OR(GE7&gt;40,GE12&gt;50000), "Eligible", "Ineligible")</f>
        <v>Ineligible</v>
      </c>
      <c r="GF15" s="8" t="str">
        <f>IF(OR(GF7&gt;40,GF12&gt;50000), "Eligible", "Ineligible")</f>
        <v>Ineligible</v>
      </c>
      <c r="GG15" s="8" t="str">
        <f>IF(OR(GG7&gt;40,GG12&gt;50000), "Eligible", "Ineligible")</f>
        <v>Ineligible</v>
      </c>
      <c r="GH15" s="8" t="str">
        <f>IF(OR(GH7&gt;40,GH12&gt;50000), "Eligible", "Ineligible")</f>
        <v>Eligible</v>
      </c>
      <c r="GI15" s="8" t="str">
        <f>IF(OR(GI7&gt;40,GI12&gt;50000), "Eligible", "Ineligible")</f>
        <v>Ineligible</v>
      </c>
      <c r="GJ15" s="8" t="str">
        <f>IF(OR(GJ7&gt;40,GJ12&gt;50000), "Eligible", "Ineligible")</f>
        <v>Ineligible</v>
      </c>
      <c r="GK15" s="8" t="str">
        <f>IF(OR(GK7&gt;40,GK12&gt;50000), "Eligible", "Ineligible")</f>
        <v>Eligible</v>
      </c>
      <c r="GL15" s="8" t="str">
        <f>IF(OR(GL7&gt;40,GL12&gt;50000), "Eligible", "Ineligible")</f>
        <v>Eligible</v>
      </c>
      <c r="GM15" s="8" t="str">
        <f>IF(OR(GM7&gt;40,GM12&gt;50000), "Eligible", "Ineligible")</f>
        <v>Ineligible</v>
      </c>
      <c r="GN15" s="8" t="str">
        <f>IF(OR(GN7&gt;40,GN12&gt;50000), "Eligible", "Ineligible")</f>
        <v>Ineligible</v>
      </c>
      <c r="GO15" s="8" t="str">
        <f>IF(OR(GO7&gt;40,GO12&gt;50000), "Eligible", "Ineligible")</f>
        <v>Ineligible</v>
      </c>
      <c r="GP15" s="8" t="str">
        <f>IF(OR(GP7&gt;40,GP12&gt;50000), "Eligible", "Ineligible")</f>
        <v>Eligible</v>
      </c>
      <c r="GQ15" s="8" t="str">
        <f>IF(OR(GQ7&gt;40,GQ12&gt;50000), "Eligible", "Ineligible")</f>
        <v>Ineligible</v>
      </c>
      <c r="GR15" s="8" t="str">
        <f>IF(OR(GR7&gt;40,GR12&gt;50000), "Eligible", "Ineligible")</f>
        <v>Eligible</v>
      </c>
      <c r="GS15" s="8" t="str">
        <f>IF(OR(GS7&gt;40,GS12&gt;50000), "Eligible", "Ineligible")</f>
        <v>Eligible</v>
      </c>
      <c r="GT15" s="8" t="str">
        <f>IF(OR(GT7&gt;40,GT12&gt;50000), "Eligible", "Ineligible")</f>
        <v>Eligible</v>
      </c>
      <c r="GU15" s="8" t="str">
        <f>IF(OR(GU7&gt;40,GU12&gt;50000), "Eligible", "Ineligible")</f>
        <v>Ineligible</v>
      </c>
      <c r="GV15" s="8" t="str">
        <f>IF(OR(GV7&gt;40,GV12&gt;50000), "Eligible", "Ineligible")</f>
        <v>Ineligible</v>
      </c>
      <c r="GW15" s="8" t="str">
        <f>IF(OR(GW7&gt;40,GW12&gt;50000), "Eligible", "Ineligible")</f>
        <v>Eligible</v>
      </c>
      <c r="GX15" s="8" t="str">
        <f>IF(OR(GX7&gt;40,GX12&gt;50000), "Eligible", "Ineligible")</f>
        <v>Ineligible</v>
      </c>
      <c r="GY15" s="8" t="str">
        <f>IF(OR(GY7&gt;40,GY12&gt;50000), "Eligible", "Ineligible")</f>
        <v>Eligible</v>
      </c>
      <c r="GZ15" s="8" t="str">
        <f>IF(OR(GZ7&gt;40,GZ12&gt;50000), "Eligible", "Ineligible")</f>
        <v>Ineligible</v>
      </c>
      <c r="HA15" s="8" t="str">
        <f>IF(OR(HA7&gt;40,HA12&gt;50000), "Eligible", "Ineligible")</f>
        <v>Ineligible</v>
      </c>
      <c r="HB15" s="8" t="str">
        <f>IF(OR(HB7&gt;40,HB12&gt;50000), "Eligible", "Ineligible")</f>
        <v>Ineligible</v>
      </c>
      <c r="HC15" s="8" t="str">
        <f>IF(OR(HC7&gt;40,HC12&gt;50000), "Eligible", "Ineligible")</f>
        <v>Ineligible</v>
      </c>
      <c r="HD15" s="8" t="str">
        <f>IF(OR(HD7&gt;40,HD12&gt;50000), "Eligible", "Ineligible")</f>
        <v>Ineligible</v>
      </c>
      <c r="HE15" s="8" t="str">
        <f>IF(OR(HE7&gt;40,HE12&gt;50000), "Eligible", "Ineligible")</f>
        <v>Ineligible</v>
      </c>
      <c r="HF15" s="8" t="str">
        <f>IF(OR(HF7&gt;40,HF12&gt;50000), "Eligible", "Ineligible")</f>
        <v>Ineligible</v>
      </c>
      <c r="HG15" s="8" t="str">
        <f>IF(OR(HG7&gt;40,HG12&gt;50000), "Eligible", "Ineligible")</f>
        <v>Ineligible</v>
      </c>
      <c r="HH15" s="8" t="str">
        <f>IF(OR(HH7&gt;40,HH12&gt;50000), "Eligible", "Ineligible")</f>
        <v>Eligible</v>
      </c>
      <c r="HI15" s="8" t="str">
        <f>IF(OR(HI7&gt;40,HI12&gt;50000), "Eligible", "Ineligible")</f>
        <v>Ineligible</v>
      </c>
      <c r="HJ15" s="8" t="str">
        <f>IF(OR(HJ7&gt;40,HJ12&gt;50000), "Eligible", "Ineligible")</f>
        <v>Ineligible</v>
      </c>
      <c r="HK15" s="8" t="str">
        <f>IF(OR(HK7&gt;40,HK12&gt;50000), "Eligible", "Ineligible")</f>
        <v>Ineligible</v>
      </c>
      <c r="HL15" s="8" t="str">
        <f>IF(OR(HL7&gt;40,HL12&gt;50000), "Eligible", "Ineligible")</f>
        <v>Eligible</v>
      </c>
      <c r="HM15" s="8" t="str">
        <f>IF(OR(HM7&gt;40,HM12&gt;50000), "Eligible", "Ineligible")</f>
        <v>Eligible</v>
      </c>
      <c r="HN15" s="8" t="str">
        <f>IF(OR(HN7&gt;40,HN12&gt;50000), "Eligible", "Ineligible")</f>
        <v>Ineligible</v>
      </c>
      <c r="HO15" s="8" t="str">
        <f>IF(OR(HO7&gt;40,HO12&gt;50000), "Eligible", "Ineligible")</f>
        <v>Ineligible</v>
      </c>
      <c r="HP15" s="8" t="str">
        <f>IF(OR(HP7&gt;40,HP12&gt;50000), "Eligible", "Ineligible")</f>
        <v>Ineligible</v>
      </c>
      <c r="HQ15" s="8" t="str">
        <f>IF(OR(HQ7&gt;40,HQ12&gt;50000), "Eligible", "Ineligible")</f>
        <v>Eligible</v>
      </c>
      <c r="HR15" s="8" t="str">
        <f>IF(OR(HR7&gt;40,HR12&gt;50000), "Eligible", "Ineligible")</f>
        <v>Ineligible</v>
      </c>
      <c r="HS15" s="8" t="str">
        <f>IF(OR(HS7&gt;40,HS12&gt;50000), "Eligible", "Ineligible")</f>
        <v>Eligible</v>
      </c>
      <c r="HT15" s="8" t="str">
        <f>IF(OR(HT7&gt;40,HT12&gt;50000), "Eligible", "Ineligible")</f>
        <v>Ineligible</v>
      </c>
      <c r="HU15" s="8" t="str">
        <f>IF(OR(HU7&gt;40,HU12&gt;50000), "Eligible", "Ineligible")</f>
        <v>Ineligible</v>
      </c>
      <c r="HV15" s="8" t="str">
        <f>IF(OR(HV7&gt;40,HV12&gt;50000), "Eligible", "Ineligible")</f>
        <v>Ineligible</v>
      </c>
      <c r="HW15" s="8" t="str">
        <f>IF(OR(HW7&gt;40,HW12&gt;50000), "Eligible", "Ineligible")</f>
        <v>Ineligible</v>
      </c>
      <c r="HX15" s="8" t="str">
        <f>IF(OR(HX7&gt;40,HX12&gt;50000), "Eligible", "Ineligible")</f>
        <v>Ineligible</v>
      </c>
      <c r="HY15" s="8" t="str">
        <f>IF(OR(HY7&gt;40,HY12&gt;50000), "Eligible", "Ineligible")</f>
        <v>Ineligible</v>
      </c>
      <c r="HZ15" s="8" t="str">
        <f>IF(OR(HZ7&gt;40,HZ12&gt;50000), "Eligible", "Ineligible")</f>
        <v>Ineligible</v>
      </c>
      <c r="IA15" s="8" t="str">
        <f>IF(OR(IA7&gt;40,IA12&gt;50000), "Eligible", "Ineligible")</f>
        <v>Ineligible</v>
      </c>
      <c r="IB15" s="8" t="str">
        <f>IF(OR(IB7&gt;40,IB12&gt;50000), "Eligible", "Ineligible")</f>
        <v>Ineligible</v>
      </c>
      <c r="IC15" s="8" t="str">
        <f>IF(OR(IC7&gt;40,IC12&gt;50000), "Eligible", "Ineligible")</f>
        <v>Ineligible</v>
      </c>
      <c r="ID15" s="8" t="str">
        <f>IF(OR(ID7&gt;40,ID12&gt;50000), "Eligible", "Ineligible")</f>
        <v>Ineligible</v>
      </c>
      <c r="IE15" s="8" t="str">
        <f>IF(OR(IE7&gt;40,IE12&gt;50000), "Eligible", "Ineligible")</f>
        <v>Ineligible</v>
      </c>
      <c r="IF15" s="8" t="str">
        <f>IF(OR(IF7&gt;40,IF12&gt;50000), "Eligible", "Ineligible")</f>
        <v>Ineligible</v>
      </c>
      <c r="IG15" s="8" t="str">
        <f>IF(OR(IG7&gt;40,IG12&gt;50000), "Eligible", "Ineligible")</f>
        <v>Eligible</v>
      </c>
      <c r="IH15" s="8" t="str">
        <f>IF(OR(IH7&gt;40,IH12&gt;50000), "Eligible", "Ineligible")</f>
        <v>Ineligible</v>
      </c>
      <c r="II15" s="8" t="str">
        <f>IF(OR(II7&gt;40,II12&gt;50000), "Eligible", "Ineligible")</f>
        <v>Ineligible</v>
      </c>
      <c r="IJ15" s="8" t="str">
        <f>IF(OR(IJ7&gt;40,IJ12&gt;50000), "Eligible", "Ineligible")</f>
        <v>Eligible</v>
      </c>
      <c r="IK15" s="8" t="str">
        <f>IF(OR(IK7&gt;40,IK12&gt;50000), "Eligible", "Ineligible")</f>
        <v>Eligible</v>
      </c>
      <c r="IL15" s="8" t="str">
        <f>IF(OR(IL7&gt;40,IL12&gt;50000), "Eligible", "Ineligible")</f>
        <v>Eligible</v>
      </c>
      <c r="IM15" s="8" t="str">
        <f>IF(OR(IM7&gt;40,IM12&gt;50000), "Eligible", "Ineligible")</f>
        <v>Eligible</v>
      </c>
      <c r="IN15" s="8" t="str">
        <f>IF(OR(IN7&gt;40,IN12&gt;50000), "Eligible", "Ineligible")</f>
        <v>Eligible</v>
      </c>
      <c r="IO15" s="8" t="str">
        <f>IF(OR(IO7&gt;40,IO12&gt;50000), "Eligible", "Ineligible")</f>
        <v>Ineligible</v>
      </c>
      <c r="IP15" s="8" t="str">
        <f>IF(OR(IP7&gt;40,IP12&gt;50000), "Eligible", "Ineligible")</f>
        <v>Ineligible</v>
      </c>
      <c r="IQ15" s="8" t="str">
        <f>IF(OR(IQ7&gt;40,IQ12&gt;50000), "Eligible", "Ineligible")</f>
        <v>Eligible</v>
      </c>
      <c r="IR15" s="8" t="str">
        <f>IF(OR(IR7&gt;40,IR12&gt;50000), "Eligible", "Ineligible")</f>
        <v>Ineligible</v>
      </c>
      <c r="IS15" s="8" t="str">
        <f>IF(OR(IS7&gt;40,IS12&gt;50000), "Eligible", "Ineligible")</f>
        <v>Ineligible</v>
      </c>
      <c r="IT15" s="8" t="str">
        <f>IF(OR(IT7&gt;40,IT12&gt;50000), "Eligible", "Ineligible")</f>
        <v>Ineligible</v>
      </c>
      <c r="IU15" s="8" t="str">
        <f>IF(OR(IU7&gt;40,IU12&gt;50000), "Eligible", "Ineligible")</f>
        <v>Eligible</v>
      </c>
      <c r="IV15" s="8" t="str">
        <f>IF(OR(IV7&gt;40,IV12&gt;50000), "Eligible", "Ineligible")</f>
        <v>Ineligible</v>
      </c>
      <c r="IW15" s="8" t="str">
        <f>IF(OR(IW7&gt;40,IW12&gt;50000), "Eligible", "Ineligible")</f>
        <v>Ineligible</v>
      </c>
      <c r="IX15" s="8" t="str">
        <f>IF(OR(IX7&gt;40,IX12&gt;50000), "Eligible", "Ineligible")</f>
        <v>Ineligible</v>
      </c>
      <c r="IY15" s="8" t="str">
        <f>IF(OR(IY7&gt;40,IY12&gt;50000), "Eligible", "Ineligible")</f>
        <v>Eligible</v>
      </c>
      <c r="IZ15" s="8" t="str">
        <f>IF(OR(IZ7&gt;40,IZ12&gt;50000), "Eligible", "Ineligible")</f>
        <v>Eligible</v>
      </c>
      <c r="JA15" s="8" t="str">
        <f>IF(OR(JA7&gt;40,JA12&gt;50000), "Eligible", "Ineligible")</f>
        <v>Ineligible</v>
      </c>
      <c r="JB15" s="8" t="str">
        <f>IF(OR(JB7&gt;40,JB12&gt;50000), "Eligible", "Ineligible")</f>
        <v>Eligible</v>
      </c>
      <c r="JC15" s="8" t="str">
        <f>IF(OR(JC7&gt;40,JC12&gt;50000), "Eligible", "Ineligible")</f>
        <v>Eligible</v>
      </c>
      <c r="JD15" s="8" t="str">
        <f>IF(OR(JD7&gt;40,JD12&gt;50000), "Eligible", "Ineligible")</f>
        <v>Ineligible</v>
      </c>
      <c r="JE15" s="8" t="str">
        <f>IF(OR(JE7&gt;40,JE12&gt;50000), "Eligible", "Ineligible")</f>
        <v>Ineligible</v>
      </c>
      <c r="JF15" s="8" t="str">
        <f>IF(OR(JF7&gt;40,JF12&gt;50000), "Eligible", "Ineligible")</f>
        <v>Eligible</v>
      </c>
      <c r="JG15" s="8" t="str">
        <f>IF(OR(JG7&gt;40,JG12&gt;50000), "Eligible", "Ineligible")</f>
        <v>Eligible</v>
      </c>
      <c r="JH15" s="8" t="str">
        <f>IF(OR(JH7&gt;40,JH12&gt;50000), "Eligible", "Ineligible")</f>
        <v>Ineligible</v>
      </c>
      <c r="JI15" s="8" t="str">
        <f>IF(OR(JI7&gt;40,JI12&gt;50000), "Eligible", "Ineligible")</f>
        <v>Ineligible</v>
      </c>
      <c r="JJ15" s="8" t="str">
        <f>IF(OR(JJ7&gt;40,JJ12&gt;50000), "Eligible", "Ineligible")</f>
        <v>Ineligible</v>
      </c>
      <c r="JK15" s="8" t="str">
        <f>IF(OR(JK7&gt;40,JK12&gt;50000), "Eligible", "Ineligible")</f>
        <v>Eligible</v>
      </c>
      <c r="JL15" s="8" t="str">
        <f>IF(OR(JL7&gt;40,JL12&gt;50000), "Eligible", "Ineligible")</f>
        <v>Ineligible</v>
      </c>
      <c r="JM15" s="8" t="str">
        <f>IF(OR(JM7&gt;40,JM12&gt;50000), "Eligible", "Ineligible")</f>
        <v>Eligible</v>
      </c>
      <c r="JN15" s="8" t="str">
        <f>IF(OR(JN7&gt;40,JN12&gt;50000), "Eligible", "Ineligible")</f>
        <v>Eligible</v>
      </c>
      <c r="JO15" s="8" t="str">
        <f>IF(OR(JO7&gt;40,JO12&gt;50000), "Eligible", "Ineligible")</f>
        <v>Eligible</v>
      </c>
      <c r="JP15" s="8" t="str">
        <f>IF(OR(JP7&gt;40,JP12&gt;50000), "Eligible", "Ineligible")</f>
        <v>Eligible</v>
      </c>
      <c r="JQ15" s="8" t="str">
        <f>IF(OR(JQ7&gt;40,JQ12&gt;50000), "Eligible", "Ineligible")</f>
        <v>Ineligible</v>
      </c>
      <c r="JR15" s="8" t="str">
        <f>IF(OR(JR7&gt;40,JR12&gt;50000), "Eligible", "Ineligible")</f>
        <v>Ineligible</v>
      </c>
      <c r="JS15" s="8" t="str">
        <f>IF(OR(JS7&gt;40,JS12&gt;50000), "Eligible", "Ineligible")</f>
        <v>Ineligible</v>
      </c>
      <c r="JT15" s="8" t="str">
        <f>IF(OR(JT7&gt;40,JT12&gt;50000), "Eligible", "Ineligible")</f>
        <v>Ineligible</v>
      </c>
      <c r="JU15" s="8" t="str">
        <f>IF(OR(JU7&gt;40,JU12&gt;50000), "Eligible", "Ineligible")</f>
        <v>Ineligible</v>
      </c>
      <c r="JV15" s="8" t="str">
        <f>IF(OR(JV7&gt;40,JV12&gt;50000), "Eligible", "Ineligible")</f>
        <v>Ineligible</v>
      </c>
      <c r="JW15" s="8" t="str">
        <f>IF(OR(JW7&gt;40,JW12&gt;50000), "Eligible", "Ineligible")</f>
        <v>Ineligible</v>
      </c>
      <c r="JX15" s="8" t="str">
        <f>IF(OR(JX7&gt;40,JX12&gt;50000), "Eligible", "Ineligible")</f>
        <v>Ineligible</v>
      </c>
      <c r="JY15" s="8" t="str">
        <f>IF(OR(JY7&gt;40,JY12&gt;50000), "Eligible", "Ineligible")</f>
        <v>Ineligible</v>
      </c>
      <c r="JZ15" s="8" t="str">
        <f>IF(OR(JZ7&gt;40,JZ12&gt;50000), "Eligible", "Ineligible")</f>
        <v>Ineligible</v>
      </c>
      <c r="KA15" s="8" t="str">
        <f>IF(OR(KA7&gt;40,KA12&gt;50000), "Eligible", "Ineligible")</f>
        <v>Ineligible</v>
      </c>
      <c r="KB15" s="8" t="str">
        <f>IF(OR(KB7&gt;40,KB12&gt;50000), "Eligible", "Ineligible")</f>
        <v>Ineligible</v>
      </c>
      <c r="KC15" s="8" t="str">
        <f>IF(OR(KC7&gt;40,KC12&gt;50000), "Eligible", "Ineligible")</f>
        <v>Ineligible</v>
      </c>
      <c r="KD15" s="8" t="str">
        <f>IF(OR(KD7&gt;40,KD12&gt;50000), "Eligible", "Ineligible")</f>
        <v>Ineligible</v>
      </c>
      <c r="KE15" s="8" t="str">
        <f>IF(OR(KE7&gt;40,KE12&gt;50000), "Eligible", "Ineligible")</f>
        <v>Ineligible</v>
      </c>
      <c r="KF15" s="8" t="str">
        <f>IF(OR(KF7&gt;40,KF12&gt;50000), "Eligible", "Ineligible")</f>
        <v>Ineligible</v>
      </c>
      <c r="KG15" s="8" t="str">
        <f>IF(OR(KG7&gt;40,KG12&gt;50000), "Eligible", "Ineligible")</f>
        <v>Ineligible</v>
      </c>
      <c r="KH15" s="8" t="str">
        <f>IF(OR(KH7&gt;40,KH12&gt;50000), "Eligible", "Ineligible")</f>
        <v>Ineligible</v>
      </c>
      <c r="KI15" s="8" t="str">
        <f>IF(OR(KI7&gt;40,KI12&gt;50000), "Eligible", "Ineligible")</f>
        <v>Eligible</v>
      </c>
      <c r="KJ15" s="8" t="str">
        <f>IF(OR(KJ7&gt;40,KJ12&gt;50000), "Eligible", "Ineligible")</f>
        <v>Ineligible</v>
      </c>
      <c r="KK15" s="8" t="str">
        <f>IF(OR(KK7&gt;40,KK12&gt;50000), "Eligible", "Ineligible")</f>
        <v>Ineligible</v>
      </c>
      <c r="KL15" s="8" t="str">
        <f>IF(OR(KL7&gt;40,KL12&gt;50000), "Eligible", "Ineligible")</f>
        <v>Ineligible</v>
      </c>
      <c r="KM15" s="8" t="str">
        <f>IF(OR(KM7&gt;40,KM12&gt;50000), "Eligible", "Ineligible")</f>
        <v>Ineligible</v>
      </c>
      <c r="KN15" s="8" t="str">
        <f>IF(OR(KN7&gt;40,KN12&gt;50000), "Eligible", "Ineligible")</f>
        <v>Eligible</v>
      </c>
      <c r="KO15" s="8" t="str">
        <f>IF(OR(KO7&gt;40,KO12&gt;50000), "Eligible", "Ineligible")</f>
        <v>Ineligible</v>
      </c>
      <c r="KP15" s="8" t="str">
        <f>IF(OR(KP7&gt;40,KP12&gt;50000), "Eligible", "Ineligible")</f>
        <v>Ineligible</v>
      </c>
      <c r="KQ15" s="8" t="str">
        <f>IF(OR(KQ7&gt;40,KQ12&gt;50000), "Eligible", "Ineligible")</f>
        <v>Ineligible</v>
      </c>
      <c r="KR15" s="8" t="str">
        <f>IF(OR(KR7&gt;40,KR12&gt;50000), "Eligible", "Ineligible")</f>
        <v>Ineligible</v>
      </c>
      <c r="KS15" s="8" t="str">
        <f>IF(OR(KS7&gt;40,KS12&gt;50000), "Eligible", "Ineligible")</f>
        <v>Ineligible</v>
      </c>
      <c r="KT15" s="8" t="str">
        <f>IF(OR(KT7&gt;40,KT12&gt;50000), "Eligible", "Ineligible")</f>
        <v>Eligible</v>
      </c>
      <c r="KU15" s="8" t="str">
        <f>IF(OR(KU7&gt;40,KU12&gt;50000), "Eligible", "Ineligible")</f>
        <v>Eligible</v>
      </c>
      <c r="KV15" s="8" t="str">
        <f>IF(OR(KV7&gt;40,KV12&gt;50000), "Eligible", "Ineligible")</f>
        <v>Eligible</v>
      </c>
      <c r="KW15" s="8" t="str">
        <f>IF(OR(KW7&gt;40,KW12&gt;50000), "Eligible", "Ineligible")</f>
        <v>Ineligible</v>
      </c>
      <c r="KX15" s="8" t="str">
        <f>IF(OR(KX7&gt;40,KX12&gt;50000), "Eligible", "Ineligible")</f>
        <v>Ineligible</v>
      </c>
      <c r="KY15" s="8" t="str">
        <f>IF(OR(KY7&gt;40,KY12&gt;50000), "Eligible", "Ineligible")</f>
        <v>Eligible</v>
      </c>
      <c r="KZ15" s="8" t="str">
        <f>IF(OR(KZ7&gt;40,KZ12&gt;50000), "Eligible", "Ineligible")</f>
        <v>Eligible</v>
      </c>
      <c r="LA15" s="8" t="str">
        <f>IF(OR(LA7&gt;40,LA12&gt;50000), "Eligible", "Ineligible")</f>
        <v>Ineligible</v>
      </c>
      <c r="LB15" s="8" t="str">
        <f>IF(OR(LB7&gt;40,LB12&gt;50000), "Eligible", "Ineligible")</f>
        <v>Ineligible</v>
      </c>
      <c r="LC15" s="8" t="str">
        <f>IF(OR(LC7&gt;40,LC12&gt;50000), "Eligible", "Ineligible")</f>
        <v>Eligible</v>
      </c>
      <c r="LD15" s="8" t="str">
        <f>IF(OR(LD7&gt;40,LD12&gt;50000), "Eligible", "Ineligible")</f>
        <v>Ineligible</v>
      </c>
      <c r="LE15" s="8" t="str">
        <f>IF(OR(LE7&gt;40,LE12&gt;50000), "Eligible", "Ineligible")</f>
        <v>Ineligible</v>
      </c>
      <c r="LF15" s="8" t="str">
        <f>IF(OR(LF7&gt;40,LF12&gt;50000), "Eligible", "Ineligible")</f>
        <v>Ineligible</v>
      </c>
      <c r="LG15" s="8" t="str">
        <f>IF(OR(LG7&gt;40,LG12&gt;50000), "Eligible", "Ineligible")</f>
        <v>Ineligible</v>
      </c>
      <c r="LH15" s="8" t="str">
        <f>IF(OR(LH7&gt;40,LH12&gt;50000), "Eligible", "Ineligible")</f>
        <v>Ineligible</v>
      </c>
      <c r="LI15" s="8" t="str">
        <f>IF(OR(LI7&gt;40,LI12&gt;50000), "Eligible", "Ineligible")</f>
        <v>Ineligible</v>
      </c>
      <c r="LJ15" s="8" t="str">
        <f>IF(OR(LJ7&gt;40,LJ12&gt;50000), "Eligible", "Ineligible")</f>
        <v>Ineligible</v>
      </c>
      <c r="LK15" s="8" t="str">
        <f>IF(OR(LK7&gt;40,LK12&gt;50000), "Eligible", "Ineligible")</f>
        <v>Eligible</v>
      </c>
      <c r="LL15" s="8" t="str">
        <f>IF(OR(LL7&gt;40,LL12&gt;50000), "Eligible", "Ineligible")</f>
        <v>Eligible</v>
      </c>
      <c r="LM15" s="8" t="str">
        <f>IF(OR(LM7&gt;40,LM12&gt;50000), "Eligible", "Ineligible")</f>
        <v>Eligible</v>
      </c>
      <c r="LN15" s="8" t="str">
        <f>IF(OR(LN7&gt;40,LN12&gt;50000), "Eligible", "Ineligible")</f>
        <v>Eligible</v>
      </c>
      <c r="LO15" s="8" t="str">
        <f>IF(OR(LO7&gt;40,LO12&gt;50000), "Eligible", "Ineligible")</f>
        <v>Ineligible</v>
      </c>
      <c r="LP15" s="8" t="str">
        <f>IF(OR(LP7&gt;40,LP12&gt;50000), "Eligible", "Ineligible")</f>
        <v>Ineligible</v>
      </c>
      <c r="LQ15" s="8" t="str">
        <f>IF(OR(LQ7&gt;40,LQ12&gt;50000), "Eligible", "Ineligible")</f>
        <v>Ineligible</v>
      </c>
      <c r="LR15" s="8" t="str">
        <f>IF(OR(LR7&gt;40,LR12&gt;50000), "Eligible", "Ineligible")</f>
        <v>Eligible</v>
      </c>
      <c r="LS15" s="8" t="str">
        <f>IF(OR(LS7&gt;40,LS12&gt;50000), "Eligible", "Ineligible")</f>
        <v>Ineligible</v>
      </c>
      <c r="LT15" s="8" t="str">
        <f>IF(OR(LT7&gt;40,LT12&gt;50000), "Eligible", "Ineligible")</f>
        <v>Ineligible</v>
      </c>
      <c r="LU15" s="8" t="str">
        <f>IF(OR(LU7&gt;40,LU12&gt;50000), "Eligible", "Ineligible")</f>
        <v>Ineligible</v>
      </c>
      <c r="LV15" s="8" t="str">
        <f>IF(OR(LV7&gt;40,LV12&gt;50000), "Eligible", "Ineligible")</f>
        <v>Ineligible</v>
      </c>
      <c r="LW15" s="8" t="str">
        <f>IF(OR(LW7&gt;40,LW12&gt;50000), "Eligible", "Ineligible")</f>
        <v>Ineligible</v>
      </c>
      <c r="LX15" s="8" t="str">
        <f>IF(OR(LX7&gt;40,LX12&gt;50000), "Eligible", "Ineligible")</f>
        <v>Ineligible</v>
      </c>
      <c r="LY15" s="8" t="str">
        <f>IF(OR(LY7&gt;40,LY12&gt;50000), "Eligible", "Ineligible")</f>
        <v>Ineligible</v>
      </c>
      <c r="LZ15" s="8" t="str">
        <f>IF(OR(LZ7&gt;40,LZ12&gt;50000), "Eligible", "Ineligible")</f>
        <v>Eligible</v>
      </c>
      <c r="MA15" s="8" t="str">
        <f>IF(OR(MA7&gt;40,MA12&gt;50000), "Eligible", "Ineligible")</f>
        <v>Ineligible</v>
      </c>
      <c r="MB15" s="8" t="str">
        <f>IF(OR(MB7&gt;40,MB12&gt;50000), "Eligible", "Ineligible")</f>
        <v>Ineligible</v>
      </c>
      <c r="MC15" s="8" t="str">
        <f>IF(OR(MC7&gt;40,MC12&gt;50000), "Eligible", "Ineligible")</f>
        <v>Eligible</v>
      </c>
      <c r="MD15" s="8" t="str">
        <f>IF(OR(MD7&gt;40,MD12&gt;50000), "Eligible", "Ineligible")</f>
        <v>Eligible</v>
      </c>
      <c r="ME15" s="8" t="str">
        <f>IF(OR(ME7&gt;40,ME12&gt;50000), "Eligible", "Ineligible")</f>
        <v>Ineligible</v>
      </c>
      <c r="MF15" s="8" t="str">
        <f>IF(OR(MF7&gt;40,MF12&gt;50000), "Eligible", "Ineligible")</f>
        <v>Ineligible</v>
      </c>
      <c r="MG15" s="8" t="str">
        <f>IF(OR(MG7&gt;40,MG12&gt;50000), "Eligible", "Ineligible")</f>
        <v>Ineligible</v>
      </c>
      <c r="MH15" s="8" t="str">
        <f>IF(OR(MH7&gt;40,MH12&gt;50000), "Eligible", "Ineligible")</f>
        <v>Ineligible</v>
      </c>
      <c r="MI15" s="8" t="str">
        <f>IF(OR(MI7&gt;40,MI12&gt;50000), "Eligible", "Ineligible")</f>
        <v>Eligible</v>
      </c>
      <c r="MJ15" s="8" t="str">
        <f>IF(OR(MJ7&gt;40,MJ12&gt;50000), "Eligible", "Ineligible")</f>
        <v>Ineligible</v>
      </c>
      <c r="MK15" s="8" t="str">
        <f>IF(OR(MK7&gt;40,MK12&gt;50000), "Eligible", "Ineligible")</f>
        <v>Ineligible</v>
      </c>
      <c r="ML15" s="8" t="str">
        <f>IF(OR(ML7&gt;40,ML12&gt;50000), "Eligible", "Ineligible")</f>
        <v>Ineligible</v>
      </c>
      <c r="MM15" s="8" t="str">
        <f>IF(OR(MM7&gt;40,MM12&gt;50000), "Eligible", "Ineligible")</f>
        <v>Ineligible</v>
      </c>
      <c r="MN15" s="8" t="str">
        <f>IF(OR(MN7&gt;40,MN12&gt;50000), "Eligible", "Ineligible")</f>
        <v>Ineligible</v>
      </c>
      <c r="MO15" s="8" t="str">
        <f>IF(OR(MO7&gt;40,MO12&gt;50000), "Eligible", "Ineligible")</f>
        <v>Ineligible</v>
      </c>
      <c r="MP15" s="8" t="str">
        <f>IF(OR(MP7&gt;40,MP12&gt;50000), "Eligible", "Ineligible")</f>
        <v>Ineligible</v>
      </c>
      <c r="MQ15" s="8" t="str">
        <f>IF(OR(MQ7&gt;40,MQ12&gt;50000), "Eligible", "Ineligible")</f>
        <v>Ineligible</v>
      </c>
      <c r="MR15" s="8" t="str">
        <f>IF(OR(MR7&gt;40,MR12&gt;50000), "Eligible", "Ineligible")</f>
        <v>Ineligible</v>
      </c>
      <c r="MS15" s="8" t="str">
        <f>IF(OR(MS7&gt;40,MS12&gt;50000), "Eligible", "Ineligible")</f>
        <v>Ineligible</v>
      </c>
      <c r="MT15" s="8" t="str">
        <f>IF(OR(MT7&gt;40,MT12&gt;50000), "Eligible", "Ineligible")</f>
        <v>Ineligible</v>
      </c>
      <c r="MU15" s="8" t="str">
        <f>IF(OR(MU7&gt;40,MU12&gt;50000), "Eligible", "Ineligible")</f>
        <v>Eligible</v>
      </c>
      <c r="MV15" s="8" t="str">
        <f>IF(OR(MV7&gt;40,MV12&gt;50000), "Eligible", "Ineligible")</f>
        <v>Ineligible</v>
      </c>
      <c r="MW15" s="8" t="str">
        <f>IF(OR(MW7&gt;40,MW12&gt;50000), "Eligible", "Ineligible")</f>
        <v>Ineligible</v>
      </c>
      <c r="MX15" s="8" t="str">
        <f>IF(OR(MX7&gt;40,MX12&gt;50000), "Eligible", "Ineligible")</f>
        <v>Ineligible</v>
      </c>
      <c r="MY15" s="8" t="str">
        <f>IF(OR(MY7&gt;40,MY12&gt;50000), "Eligible", "Ineligible")</f>
        <v>Ineligible</v>
      </c>
      <c r="MZ15" s="8" t="str">
        <f>IF(OR(MZ7&gt;40,MZ12&gt;50000), "Eligible", "Ineligible")</f>
        <v>Ineligible</v>
      </c>
      <c r="NA15" s="8" t="str">
        <f>IF(OR(NA7&gt;40,NA12&gt;50000), "Eligible", "Ineligible")</f>
        <v>Ineligible</v>
      </c>
      <c r="NB15" s="8" t="str">
        <f>IF(OR(NB7&gt;40,NB12&gt;50000), "Eligible", "Ineligible")</f>
        <v>Ineligible</v>
      </c>
      <c r="NC15" s="8" t="str">
        <f>IF(OR(NC7&gt;40,NC12&gt;50000), "Eligible", "Ineligible")</f>
        <v>Ineligible</v>
      </c>
      <c r="ND15" s="8" t="str">
        <f>IF(OR(ND7&gt;40,ND12&gt;50000), "Eligible", "Ineligible")</f>
        <v>Ineligible</v>
      </c>
      <c r="NE15" s="8" t="str">
        <f>IF(OR(NE7&gt;40,NE12&gt;50000), "Eligible", "Ineligible")</f>
        <v>Ineligible</v>
      </c>
      <c r="NF15" s="8" t="str">
        <f>IF(OR(NF7&gt;40,NF12&gt;50000), "Eligible", "Ineligible")</f>
        <v>Ineligible</v>
      </c>
      <c r="NG15" s="8" t="str">
        <f>IF(OR(NG7&gt;40,NG12&gt;50000), "Eligible", "Ineligible")</f>
        <v>Ineligible</v>
      </c>
      <c r="NH15" s="8" t="str">
        <f>IF(OR(NH7&gt;40,NH12&gt;50000), "Eligible", "Ineligible")</f>
        <v>Ineligible</v>
      </c>
      <c r="NI15" s="8" t="str">
        <f>IF(OR(NI7&gt;40,NI12&gt;50000), "Eligible", "Ineligible")</f>
        <v>Ineligible</v>
      </c>
      <c r="NJ15" s="8" t="str">
        <f>IF(OR(NJ7&gt;40,NJ12&gt;50000), "Eligible", "Ineligible")</f>
        <v>Ineligible</v>
      </c>
      <c r="NK15" s="8" t="str">
        <f>IF(OR(NK7&gt;40,NK12&gt;50000), "Eligible", "Ineligible")</f>
        <v>Ineligible</v>
      </c>
    </row>
    <row r="16" spans="1:377" ht="15.5" x14ac:dyDescent="0.35">
      <c r="A16" s="2" t="s">
        <v>9</v>
      </c>
      <c r="B16">
        <v>20</v>
      </c>
      <c r="C16">
        <v>10</v>
      </c>
      <c r="D16">
        <v>20</v>
      </c>
      <c r="E16">
        <v>10</v>
      </c>
      <c r="F16">
        <v>15</v>
      </c>
      <c r="G16">
        <v>5</v>
      </c>
      <c r="H16">
        <v>10</v>
      </c>
      <c r="I16">
        <v>15</v>
      </c>
      <c r="J16">
        <v>10</v>
      </c>
      <c r="K16">
        <v>20</v>
      </c>
      <c r="L16">
        <v>5</v>
      </c>
      <c r="M16">
        <v>10</v>
      </c>
      <c r="N16">
        <v>0</v>
      </c>
      <c r="O16">
        <v>10</v>
      </c>
      <c r="P16">
        <v>5</v>
      </c>
      <c r="Q16">
        <v>5</v>
      </c>
      <c r="R16">
        <v>15</v>
      </c>
      <c r="S16">
        <v>15</v>
      </c>
      <c r="T16">
        <v>20</v>
      </c>
      <c r="U16">
        <v>15</v>
      </c>
      <c r="V16">
        <v>15</v>
      </c>
      <c r="W16">
        <v>0</v>
      </c>
      <c r="X16">
        <v>5</v>
      </c>
      <c r="Y16">
        <v>10</v>
      </c>
      <c r="Z16">
        <v>15</v>
      </c>
      <c r="AA16">
        <v>20</v>
      </c>
      <c r="AB16">
        <v>5</v>
      </c>
      <c r="AC16">
        <v>20</v>
      </c>
      <c r="AD16">
        <v>15</v>
      </c>
      <c r="AE16">
        <v>0</v>
      </c>
      <c r="AF16">
        <v>20</v>
      </c>
      <c r="AG16">
        <v>0</v>
      </c>
      <c r="AH16">
        <v>0</v>
      </c>
      <c r="AI16">
        <v>20</v>
      </c>
      <c r="AJ16">
        <v>5</v>
      </c>
      <c r="AK16">
        <v>10</v>
      </c>
      <c r="AL16">
        <v>5</v>
      </c>
      <c r="AM16">
        <v>5</v>
      </c>
      <c r="AN16">
        <v>15</v>
      </c>
      <c r="AO16">
        <v>20</v>
      </c>
      <c r="AP16">
        <v>20</v>
      </c>
      <c r="AQ16">
        <v>5</v>
      </c>
      <c r="AR16">
        <v>5</v>
      </c>
      <c r="AS16">
        <v>20</v>
      </c>
      <c r="AT16">
        <v>15</v>
      </c>
      <c r="AU16">
        <v>0</v>
      </c>
      <c r="AV16">
        <v>20</v>
      </c>
      <c r="AW16">
        <v>20</v>
      </c>
      <c r="AX16">
        <v>10</v>
      </c>
      <c r="AY16">
        <v>15</v>
      </c>
      <c r="AZ16">
        <v>10</v>
      </c>
      <c r="BA16">
        <v>20</v>
      </c>
      <c r="BB16">
        <v>0</v>
      </c>
      <c r="BC16">
        <v>0</v>
      </c>
      <c r="BD16">
        <v>10</v>
      </c>
      <c r="BE16">
        <v>5</v>
      </c>
      <c r="BF16">
        <v>20</v>
      </c>
      <c r="BG16">
        <v>15</v>
      </c>
      <c r="BH16">
        <v>5</v>
      </c>
      <c r="BI16">
        <v>15</v>
      </c>
      <c r="BJ16">
        <v>0</v>
      </c>
      <c r="BK16">
        <v>5</v>
      </c>
      <c r="BL16">
        <v>15</v>
      </c>
      <c r="BM16">
        <v>10</v>
      </c>
      <c r="BN16">
        <v>20</v>
      </c>
      <c r="BO16">
        <v>15</v>
      </c>
      <c r="BP16">
        <v>5</v>
      </c>
      <c r="BQ16">
        <v>15</v>
      </c>
      <c r="BR16">
        <v>5</v>
      </c>
      <c r="BS16">
        <v>20</v>
      </c>
      <c r="BT16">
        <v>10</v>
      </c>
      <c r="BU16">
        <v>15</v>
      </c>
      <c r="BV16">
        <v>5</v>
      </c>
      <c r="BW16">
        <v>20</v>
      </c>
      <c r="BX16">
        <v>0</v>
      </c>
      <c r="BY16">
        <v>0</v>
      </c>
      <c r="BZ16">
        <v>0</v>
      </c>
      <c r="CA16">
        <v>5</v>
      </c>
      <c r="CB16">
        <v>15</v>
      </c>
      <c r="CC16">
        <v>5</v>
      </c>
      <c r="CD16">
        <v>15</v>
      </c>
      <c r="CE16">
        <v>0</v>
      </c>
      <c r="CF16">
        <v>20</v>
      </c>
      <c r="CG16">
        <v>20</v>
      </c>
      <c r="CH16">
        <v>10</v>
      </c>
      <c r="CI16">
        <v>5</v>
      </c>
      <c r="CJ16">
        <v>10</v>
      </c>
      <c r="CK16">
        <v>10</v>
      </c>
      <c r="CL16">
        <v>5</v>
      </c>
      <c r="CM16">
        <v>10</v>
      </c>
      <c r="CN16">
        <v>5</v>
      </c>
      <c r="CO16">
        <v>20</v>
      </c>
      <c r="CP16">
        <v>20</v>
      </c>
      <c r="CQ16">
        <v>20</v>
      </c>
      <c r="CR16">
        <v>5</v>
      </c>
      <c r="CS16">
        <v>0</v>
      </c>
      <c r="CT16">
        <v>5</v>
      </c>
      <c r="CU16">
        <v>10</v>
      </c>
      <c r="CV16">
        <v>5</v>
      </c>
      <c r="CW16">
        <v>10</v>
      </c>
      <c r="CX16">
        <v>5</v>
      </c>
      <c r="CY16">
        <v>15</v>
      </c>
      <c r="CZ16">
        <v>15</v>
      </c>
      <c r="DA16">
        <v>15</v>
      </c>
      <c r="DB16">
        <v>20</v>
      </c>
      <c r="DC16">
        <v>0</v>
      </c>
      <c r="DD16">
        <v>5</v>
      </c>
      <c r="DE16">
        <v>15</v>
      </c>
      <c r="DF16">
        <v>5</v>
      </c>
      <c r="DG16">
        <v>10</v>
      </c>
      <c r="DH16">
        <v>0</v>
      </c>
      <c r="DI16">
        <v>5</v>
      </c>
      <c r="DJ16">
        <v>10</v>
      </c>
      <c r="DK16">
        <v>15</v>
      </c>
      <c r="DL16">
        <v>0</v>
      </c>
      <c r="DM16">
        <v>20</v>
      </c>
      <c r="DN16">
        <v>10</v>
      </c>
      <c r="DO16">
        <v>5</v>
      </c>
      <c r="DP16">
        <v>15</v>
      </c>
      <c r="DQ16">
        <v>20</v>
      </c>
      <c r="DR16">
        <v>10</v>
      </c>
      <c r="DS16">
        <v>20</v>
      </c>
      <c r="DT16">
        <v>5</v>
      </c>
      <c r="DU16">
        <v>0</v>
      </c>
      <c r="DV16">
        <v>0</v>
      </c>
      <c r="DW16">
        <v>15</v>
      </c>
      <c r="DX16">
        <v>20</v>
      </c>
      <c r="DY16">
        <v>0</v>
      </c>
      <c r="DZ16">
        <v>10</v>
      </c>
      <c r="EA16">
        <v>20</v>
      </c>
      <c r="EB16">
        <v>5</v>
      </c>
      <c r="EC16">
        <v>15</v>
      </c>
      <c r="ED16">
        <v>10</v>
      </c>
      <c r="EE16">
        <v>10</v>
      </c>
      <c r="EF16">
        <v>5</v>
      </c>
      <c r="EG16">
        <v>20</v>
      </c>
      <c r="EH16">
        <v>0</v>
      </c>
      <c r="EI16">
        <v>10</v>
      </c>
      <c r="EJ16">
        <v>0</v>
      </c>
      <c r="EK16">
        <v>20</v>
      </c>
      <c r="EL16">
        <v>20</v>
      </c>
      <c r="EM16">
        <v>15</v>
      </c>
      <c r="EN16">
        <v>0</v>
      </c>
      <c r="EO16">
        <v>10</v>
      </c>
      <c r="EP16">
        <v>0</v>
      </c>
      <c r="EQ16">
        <v>15</v>
      </c>
      <c r="ER16">
        <v>5</v>
      </c>
      <c r="ES16">
        <v>20</v>
      </c>
      <c r="ET16">
        <v>20</v>
      </c>
      <c r="EU16">
        <v>0</v>
      </c>
      <c r="EV16">
        <v>10</v>
      </c>
      <c r="EW16">
        <v>15</v>
      </c>
      <c r="EX16">
        <v>20</v>
      </c>
      <c r="EY16">
        <v>0</v>
      </c>
      <c r="EZ16">
        <v>20</v>
      </c>
      <c r="FA16">
        <v>5</v>
      </c>
      <c r="FB16">
        <v>15</v>
      </c>
      <c r="FC16">
        <v>10</v>
      </c>
      <c r="FD16">
        <v>10</v>
      </c>
      <c r="FE16">
        <v>10</v>
      </c>
      <c r="FF16">
        <v>10</v>
      </c>
      <c r="FG16">
        <v>5</v>
      </c>
      <c r="FH16">
        <v>5</v>
      </c>
      <c r="FI16">
        <v>10</v>
      </c>
      <c r="FJ16">
        <v>5</v>
      </c>
      <c r="FK16">
        <v>0</v>
      </c>
      <c r="FL16">
        <v>15</v>
      </c>
      <c r="FM16">
        <v>15</v>
      </c>
      <c r="FN16">
        <v>20</v>
      </c>
      <c r="FO16">
        <v>15</v>
      </c>
      <c r="FP16">
        <v>20</v>
      </c>
      <c r="FQ16">
        <v>0</v>
      </c>
      <c r="FR16">
        <v>5</v>
      </c>
      <c r="FS16">
        <v>10</v>
      </c>
      <c r="FT16">
        <v>10</v>
      </c>
      <c r="FU16">
        <v>20</v>
      </c>
      <c r="FV16">
        <v>0</v>
      </c>
      <c r="FW16">
        <v>5</v>
      </c>
      <c r="FX16">
        <v>20</v>
      </c>
      <c r="FY16">
        <v>0</v>
      </c>
      <c r="FZ16">
        <v>5</v>
      </c>
      <c r="GA16">
        <v>10</v>
      </c>
      <c r="GB16">
        <v>5</v>
      </c>
      <c r="GC16">
        <v>10</v>
      </c>
      <c r="GD16">
        <v>10</v>
      </c>
      <c r="GE16">
        <v>0</v>
      </c>
      <c r="GF16">
        <v>20</v>
      </c>
      <c r="GG16">
        <v>5</v>
      </c>
      <c r="GH16">
        <v>5</v>
      </c>
      <c r="GI16">
        <v>15</v>
      </c>
      <c r="GJ16">
        <v>5</v>
      </c>
      <c r="GK16">
        <v>15</v>
      </c>
      <c r="GL16">
        <v>15</v>
      </c>
      <c r="GM16">
        <v>5</v>
      </c>
      <c r="GN16">
        <v>10</v>
      </c>
      <c r="GO16">
        <v>10</v>
      </c>
      <c r="GP16">
        <v>15</v>
      </c>
      <c r="GQ16">
        <v>15</v>
      </c>
      <c r="GR16">
        <v>10</v>
      </c>
      <c r="GS16">
        <v>20</v>
      </c>
      <c r="GT16">
        <v>10</v>
      </c>
      <c r="GU16">
        <v>15</v>
      </c>
      <c r="GV16">
        <v>10</v>
      </c>
      <c r="GW16">
        <v>15</v>
      </c>
      <c r="GX16">
        <v>15</v>
      </c>
      <c r="GY16">
        <v>20</v>
      </c>
      <c r="GZ16">
        <v>15</v>
      </c>
      <c r="HA16">
        <v>5</v>
      </c>
      <c r="HB16">
        <v>0</v>
      </c>
      <c r="HC16">
        <v>15</v>
      </c>
      <c r="HD16">
        <v>15</v>
      </c>
      <c r="HE16">
        <v>5</v>
      </c>
      <c r="HF16">
        <v>5</v>
      </c>
      <c r="HG16">
        <v>10</v>
      </c>
      <c r="HH16">
        <v>10</v>
      </c>
      <c r="HI16">
        <v>5</v>
      </c>
      <c r="HJ16">
        <v>5</v>
      </c>
      <c r="HK16">
        <v>20</v>
      </c>
      <c r="HL16">
        <v>5</v>
      </c>
      <c r="HM16">
        <v>20</v>
      </c>
      <c r="HN16">
        <v>5</v>
      </c>
      <c r="HO16">
        <v>0</v>
      </c>
      <c r="HP16">
        <v>0</v>
      </c>
      <c r="HQ16">
        <v>5</v>
      </c>
      <c r="HR16">
        <v>20</v>
      </c>
      <c r="HS16">
        <v>15</v>
      </c>
      <c r="HT16">
        <v>20</v>
      </c>
      <c r="HU16">
        <v>0</v>
      </c>
      <c r="HV16">
        <v>20</v>
      </c>
      <c r="HW16">
        <v>10</v>
      </c>
      <c r="HX16">
        <v>10</v>
      </c>
      <c r="HY16">
        <v>0</v>
      </c>
      <c r="HZ16">
        <v>5</v>
      </c>
      <c r="IA16">
        <v>0</v>
      </c>
      <c r="IB16">
        <v>20</v>
      </c>
      <c r="IC16">
        <v>5</v>
      </c>
      <c r="ID16">
        <v>15</v>
      </c>
      <c r="IE16">
        <v>15</v>
      </c>
      <c r="IF16">
        <v>10</v>
      </c>
      <c r="IG16">
        <v>20</v>
      </c>
      <c r="IH16">
        <v>0</v>
      </c>
      <c r="II16">
        <v>15</v>
      </c>
      <c r="IJ16">
        <v>15</v>
      </c>
      <c r="IK16">
        <v>15</v>
      </c>
      <c r="IL16">
        <v>5</v>
      </c>
      <c r="IM16">
        <v>20</v>
      </c>
      <c r="IN16">
        <v>5</v>
      </c>
      <c r="IO16">
        <v>10</v>
      </c>
      <c r="IP16">
        <v>0</v>
      </c>
      <c r="IQ16">
        <v>0</v>
      </c>
      <c r="IR16">
        <v>0</v>
      </c>
      <c r="IS16">
        <v>5</v>
      </c>
      <c r="IT16">
        <v>10</v>
      </c>
      <c r="IU16">
        <v>10</v>
      </c>
      <c r="IV16">
        <v>20</v>
      </c>
      <c r="IW16">
        <v>15</v>
      </c>
      <c r="IX16">
        <v>15</v>
      </c>
      <c r="IY16">
        <v>15</v>
      </c>
      <c r="IZ16">
        <v>5</v>
      </c>
      <c r="JA16">
        <v>15</v>
      </c>
      <c r="JB16">
        <v>20</v>
      </c>
      <c r="JC16">
        <v>10</v>
      </c>
      <c r="JD16">
        <v>15</v>
      </c>
      <c r="JE16">
        <v>20</v>
      </c>
      <c r="JF16">
        <v>5</v>
      </c>
      <c r="JG16">
        <v>0</v>
      </c>
      <c r="JH16">
        <v>20</v>
      </c>
      <c r="JI16">
        <v>5</v>
      </c>
      <c r="JJ16">
        <v>0</v>
      </c>
      <c r="JK16">
        <v>15</v>
      </c>
      <c r="JL16">
        <v>20</v>
      </c>
      <c r="JM16">
        <v>0</v>
      </c>
      <c r="JN16">
        <v>5</v>
      </c>
      <c r="JO16">
        <v>20</v>
      </c>
      <c r="JP16">
        <v>5</v>
      </c>
      <c r="JQ16">
        <v>20</v>
      </c>
      <c r="JR16">
        <v>20</v>
      </c>
      <c r="JS16">
        <v>10</v>
      </c>
      <c r="JT16">
        <v>20</v>
      </c>
      <c r="JU16">
        <v>15</v>
      </c>
      <c r="JV16">
        <v>5</v>
      </c>
      <c r="JW16">
        <v>10</v>
      </c>
      <c r="JX16">
        <v>20</v>
      </c>
      <c r="JY16">
        <v>20</v>
      </c>
      <c r="JZ16">
        <v>10</v>
      </c>
      <c r="KA16">
        <v>0</v>
      </c>
      <c r="KB16">
        <v>20</v>
      </c>
      <c r="KC16">
        <v>5</v>
      </c>
      <c r="KD16">
        <v>10</v>
      </c>
      <c r="KE16">
        <v>10</v>
      </c>
      <c r="KF16">
        <v>10</v>
      </c>
      <c r="KG16">
        <v>20</v>
      </c>
      <c r="KH16">
        <v>10</v>
      </c>
      <c r="KI16">
        <v>10</v>
      </c>
      <c r="KJ16">
        <v>10</v>
      </c>
      <c r="KK16">
        <v>5</v>
      </c>
      <c r="KL16">
        <v>10</v>
      </c>
      <c r="KM16">
        <v>0</v>
      </c>
      <c r="KN16">
        <v>5</v>
      </c>
      <c r="KO16">
        <v>20</v>
      </c>
      <c r="KP16">
        <v>20</v>
      </c>
      <c r="KQ16">
        <v>5</v>
      </c>
      <c r="KR16">
        <v>5</v>
      </c>
      <c r="KS16">
        <v>10</v>
      </c>
      <c r="KT16">
        <v>15</v>
      </c>
      <c r="KU16">
        <v>10</v>
      </c>
      <c r="KV16">
        <v>10</v>
      </c>
      <c r="KW16">
        <v>0</v>
      </c>
      <c r="KX16">
        <v>0</v>
      </c>
      <c r="KY16">
        <v>0</v>
      </c>
      <c r="KZ16">
        <v>20</v>
      </c>
      <c r="LA16">
        <v>15</v>
      </c>
      <c r="LB16">
        <v>15</v>
      </c>
      <c r="LC16">
        <v>0</v>
      </c>
      <c r="LD16">
        <v>15</v>
      </c>
      <c r="LE16">
        <v>5</v>
      </c>
      <c r="LF16">
        <v>15</v>
      </c>
      <c r="LG16">
        <v>0</v>
      </c>
      <c r="LH16">
        <v>0</v>
      </c>
      <c r="LI16">
        <v>0</v>
      </c>
      <c r="LJ16">
        <v>15</v>
      </c>
      <c r="LK16">
        <v>15</v>
      </c>
      <c r="LL16">
        <v>20</v>
      </c>
      <c r="LM16">
        <v>10</v>
      </c>
      <c r="LN16">
        <v>15</v>
      </c>
      <c r="LO16">
        <v>10</v>
      </c>
      <c r="LP16">
        <v>10</v>
      </c>
      <c r="LQ16">
        <v>20</v>
      </c>
      <c r="LR16">
        <v>5</v>
      </c>
      <c r="LS16">
        <v>0</v>
      </c>
      <c r="LT16">
        <v>0</v>
      </c>
      <c r="LU16">
        <v>0</v>
      </c>
      <c r="LV16">
        <v>20</v>
      </c>
      <c r="LW16">
        <v>15</v>
      </c>
      <c r="LX16">
        <v>0</v>
      </c>
      <c r="LY16">
        <v>20</v>
      </c>
      <c r="LZ16">
        <v>20</v>
      </c>
      <c r="MA16">
        <v>15</v>
      </c>
      <c r="MB16">
        <v>5</v>
      </c>
      <c r="MC16">
        <v>20</v>
      </c>
      <c r="MD16">
        <v>10</v>
      </c>
      <c r="ME16">
        <v>15</v>
      </c>
      <c r="MF16">
        <v>5</v>
      </c>
      <c r="MG16">
        <v>0</v>
      </c>
      <c r="MH16">
        <v>20</v>
      </c>
      <c r="MI16">
        <v>0</v>
      </c>
      <c r="MJ16">
        <v>5</v>
      </c>
      <c r="MK16">
        <v>20</v>
      </c>
      <c r="ML16">
        <v>15</v>
      </c>
      <c r="MM16">
        <v>20</v>
      </c>
      <c r="MN16">
        <v>10</v>
      </c>
      <c r="MO16">
        <v>5</v>
      </c>
      <c r="MP16">
        <v>10</v>
      </c>
      <c r="MQ16">
        <v>5</v>
      </c>
      <c r="MR16">
        <v>0</v>
      </c>
      <c r="MS16">
        <v>10</v>
      </c>
      <c r="MT16">
        <v>0</v>
      </c>
      <c r="MU16">
        <v>15</v>
      </c>
      <c r="MV16">
        <v>5</v>
      </c>
      <c r="MW16">
        <v>15</v>
      </c>
      <c r="MX16">
        <v>15</v>
      </c>
      <c r="MY16">
        <v>0</v>
      </c>
      <c r="MZ16">
        <v>15</v>
      </c>
      <c r="NA16">
        <v>20</v>
      </c>
      <c r="NB16">
        <v>0</v>
      </c>
      <c r="NC16">
        <v>5</v>
      </c>
      <c r="ND16">
        <v>15</v>
      </c>
      <c r="NE16">
        <v>10</v>
      </c>
      <c r="NF16">
        <v>5</v>
      </c>
      <c r="NG16">
        <v>20</v>
      </c>
      <c r="NH16">
        <v>10</v>
      </c>
      <c r="NI16">
        <v>15</v>
      </c>
      <c r="NJ16">
        <v>5</v>
      </c>
      <c r="NK16">
        <v>0</v>
      </c>
    </row>
    <row r="17" spans="1:375" ht="15.5" x14ac:dyDescent="0.35">
      <c r="A17" s="2" t="s">
        <v>1548</v>
      </c>
      <c r="B17" s="9">
        <f>B16/100</f>
        <v>0.2</v>
      </c>
      <c r="C17" s="9">
        <f>C16/100</f>
        <v>0.1</v>
      </c>
      <c r="D17" s="9">
        <f>D16/100</f>
        <v>0.2</v>
      </c>
      <c r="E17" s="9">
        <f>E16/100</f>
        <v>0.1</v>
      </c>
      <c r="F17" s="9">
        <f>F16/100</f>
        <v>0.15</v>
      </c>
      <c r="G17" s="9">
        <f>G16/100</f>
        <v>0.05</v>
      </c>
      <c r="H17" s="9">
        <f>H16/100</f>
        <v>0.1</v>
      </c>
      <c r="I17" s="9">
        <f>I16/100</f>
        <v>0.15</v>
      </c>
      <c r="J17" s="9">
        <f>J16/100</f>
        <v>0.1</v>
      </c>
      <c r="K17" s="9">
        <f>K16/100</f>
        <v>0.2</v>
      </c>
      <c r="L17" s="9">
        <f>L16/100</f>
        <v>0.05</v>
      </c>
      <c r="M17" s="9">
        <f>M16/100</f>
        <v>0.1</v>
      </c>
      <c r="N17" s="9">
        <f>N16/100</f>
        <v>0</v>
      </c>
      <c r="O17" s="9">
        <f>O16/100</f>
        <v>0.1</v>
      </c>
      <c r="P17" s="9">
        <f>P16/100</f>
        <v>0.05</v>
      </c>
      <c r="Q17" s="9">
        <f>Q16/100</f>
        <v>0.05</v>
      </c>
      <c r="R17" s="9">
        <f>R16/100</f>
        <v>0.15</v>
      </c>
      <c r="S17" s="9">
        <f>S16/100</f>
        <v>0.15</v>
      </c>
      <c r="T17" s="9">
        <f>T16/100</f>
        <v>0.2</v>
      </c>
      <c r="U17" s="9">
        <f>U16/100</f>
        <v>0.15</v>
      </c>
      <c r="V17" s="9">
        <f>V16/100</f>
        <v>0.15</v>
      </c>
      <c r="W17" s="9">
        <f>W16/100</f>
        <v>0</v>
      </c>
      <c r="X17" s="9">
        <f>X16/100</f>
        <v>0.05</v>
      </c>
      <c r="Y17" s="9">
        <f>Y16/100</f>
        <v>0.1</v>
      </c>
      <c r="Z17" s="9">
        <f>Z16/100</f>
        <v>0.15</v>
      </c>
      <c r="AA17" s="9">
        <f>AA16/100</f>
        <v>0.2</v>
      </c>
      <c r="AB17" s="9">
        <f>AB16/100</f>
        <v>0.05</v>
      </c>
      <c r="AC17" s="9">
        <f>AC16/100</f>
        <v>0.2</v>
      </c>
      <c r="AD17" s="9">
        <f>AD16/100</f>
        <v>0.15</v>
      </c>
      <c r="AE17" s="9">
        <f>AE16/100</f>
        <v>0</v>
      </c>
      <c r="AF17" s="9">
        <f>AF16/100</f>
        <v>0.2</v>
      </c>
      <c r="AG17" s="9">
        <f>AG16/100</f>
        <v>0</v>
      </c>
      <c r="AH17" s="9">
        <f>AH16/100</f>
        <v>0</v>
      </c>
      <c r="AI17" s="9">
        <f>AI16/100</f>
        <v>0.2</v>
      </c>
      <c r="AJ17" s="9">
        <f>AJ16/100</f>
        <v>0.05</v>
      </c>
      <c r="AK17" s="9">
        <f>AK16/100</f>
        <v>0.1</v>
      </c>
      <c r="AL17" s="9">
        <f>AL16/100</f>
        <v>0.05</v>
      </c>
      <c r="AM17" s="9">
        <f>AM16/100</f>
        <v>0.05</v>
      </c>
      <c r="AN17" s="9">
        <f>AN16/100</f>
        <v>0.15</v>
      </c>
      <c r="AO17" s="9">
        <f>AO16/100</f>
        <v>0.2</v>
      </c>
      <c r="AP17" s="9">
        <f>AP16/100</f>
        <v>0.2</v>
      </c>
      <c r="AQ17" s="9">
        <f>AQ16/100</f>
        <v>0.05</v>
      </c>
      <c r="AR17" s="9">
        <f>AR16/100</f>
        <v>0.05</v>
      </c>
      <c r="AS17" s="9">
        <f>AS16/100</f>
        <v>0.2</v>
      </c>
      <c r="AT17" s="9">
        <f>AT16/100</f>
        <v>0.15</v>
      </c>
      <c r="AU17" s="9">
        <f>AU16/100</f>
        <v>0</v>
      </c>
      <c r="AV17" s="9">
        <f>AV16/100</f>
        <v>0.2</v>
      </c>
      <c r="AW17" s="9">
        <f>AW16/100</f>
        <v>0.2</v>
      </c>
      <c r="AX17" s="9">
        <f>AX16/100</f>
        <v>0.1</v>
      </c>
      <c r="AY17" s="9">
        <f>AY16/100</f>
        <v>0.15</v>
      </c>
      <c r="AZ17" s="9">
        <f>AZ16/100</f>
        <v>0.1</v>
      </c>
      <c r="BA17" s="9">
        <f>BA16/100</f>
        <v>0.2</v>
      </c>
      <c r="BB17" s="9">
        <f>BB16/100</f>
        <v>0</v>
      </c>
      <c r="BC17" s="9">
        <f>BC16/100</f>
        <v>0</v>
      </c>
      <c r="BD17" s="9">
        <f>BD16/100</f>
        <v>0.1</v>
      </c>
      <c r="BE17" s="9">
        <f>BE16/100</f>
        <v>0.05</v>
      </c>
      <c r="BF17" s="9">
        <f>BF16/100</f>
        <v>0.2</v>
      </c>
      <c r="BG17" s="9">
        <f>BG16/100</f>
        <v>0.15</v>
      </c>
      <c r="BH17" s="9">
        <f>BH16/100</f>
        <v>0.05</v>
      </c>
      <c r="BI17" s="9">
        <f>BI16/100</f>
        <v>0.15</v>
      </c>
      <c r="BJ17" s="9">
        <f>BJ16/100</f>
        <v>0</v>
      </c>
      <c r="BK17" s="9">
        <f>BK16/100</f>
        <v>0.05</v>
      </c>
      <c r="BL17" s="9">
        <f>BL16/100</f>
        <v>0.15</v>
      </c>
      <c r="BM17" s="9">
        <f>BM16/100</f>
        <v>0.1</v>
      </c>
      <c r="BN17" s="9">
        <f>BN16/100</f>
        <v>0.2</v>
      </c>
      <c r="BO17" s="9">
        <f>BO16/100</f>
        <v>0.15</v>
      </c>
      <c r="BP17" s="9">
        <f>BP16/100</f>
        <v>0.05</v>
      </c>
      <c r="BQ17" s="9">
        <f>BQ16/100</f>
        <v>0.15</v>
      </c>
      <c r="BR17" s="9">
        <f>BR16/100</f>
        <v>0.05</v>
      </c>
      <c r="BS17" s="9">
        <f>BS16/100</f>
        <v>0.2</v>
      </c>
      <c r="BT17" s="9">
        <f>BT16/100</f>
        <v>0.1</v>
      </c>
      <c r="BU17" s="9">
        <f>BU16/100</f>
        <v>0.15</v>
      </c>
      <c r="BV17" s="9">
        <f>BV16/100</f>
        <v>0.05</v>
      </c>
      <c r="BW17" s="9">
        <f>BW16/100</f>
        <v>0.2</v>
      </c>
      <c r="BX17" s="9">
        <f>BX16/100</f>
        <v>0</v>
      </c>
      <c r="BY17" s="9">
        <f>BY16/100</f>
        <v>0</v>
      </c>
      <c r="BZ17" s="9">
        <f>BZ16/100</f>
        <v>0</v>
      </c>
      <c r="CA17" s="9">
        <f>CA16/100</f>
        <v>0.05</v>
      </c>
      <c r="CB17" s="9">
        <f>CB16/100</f>
        <v>0.15</v>
      </c>
      <c r="CC17" s="9">
        <f>CC16/100</f>
        <v>0.05</v>
      </c>
      <c r="CD17" s="9">
        <f>CD16/100</f>
        <v>0.15</v>
      </c>
      <c r="CE17" s="9">
        <f>CE16/100</f>
        <v>0</v>
      </c>
      <c r="CF17" s="9">
        <f>CF16/100</f>
        <v>0.2</v>
      </c>
      <c r="CG17" s="9">
        <f>CG16/100</f>
        <v>0.2</v>
      </c>
      <c r="CH17" s="9">
        <f>CH16/100</f>
        <v>0.1</v>
      </c>
      <c r="CI17" s="9">
        <f>CI16/100</f>
        <v>0.05</v>
      </c>
      <c r="CJ17" s="9">
        <f>CJ16/100</f>
        <v>0.1</v>
      </c>
      <c r="CK17" s="9">
        <f>CK16/100</f>
        <v>0.1</v>
      </c>
      <c r="CL17" s="9">
        <f>CL16/100</f>
        <v>0.05</v>
      </c>
      <c r="CM17" s="9">
        <f>CM16/100</f>
        <v>0.1</v>
      </c>
      <c r="CN17" s="9">
        <f>CN16/100</f>
        <v>0.05</v>
      </c>
      <c r="CO17" s="9">
        <f>CO16/100</f>
        <v>0.2</v>
      </c>
      <c r="CP17" s="9">
        <f>CP16/100</f>
        <v>0.2</v>
      </c>
      <c r="CQ17" s="9">
        <f>CQ16/100</f>
        <v>0.2</v>
      </c>
      <c r="CR17" s="9">
        <f>CR16/100</f>
        <v>0.05</v>
      </c>
      <c r="CS17" s="9">
        <f>CS16/100</f>
        <v>0</v>
      </c>
      <c r="CT17" s="9">
        <f>CT16/100</f>
        <v>0.05</v>
      </c>
      <c r="CU17" s="9">
        <f>CU16/100</f>
        <v>0.1</v>
      </c>
      <c r="CV17" s="9">
        <f>CV16/100</f>
        <v>0.05</v>
      </c>
      <c r="CW17" s="9">
        <f>CW16/100</f>
        <v>0.1</v>
      </c>
      <c r="CX17" s="9">
        <f>CX16/100</f>
        <v>0.05</v>
      </c>
      <c r="CY17" s="9">
        <f>CY16/100</f>
        <v>0.15</v>
      </c>
      <c r="CZ17" s="9">
        <f>CZ16/100</f>
        <v>0.15</v>
      </c>
      <c r="DA17" s="9">
        <f>DA16/100</f>
        <v>0.15</v>
      </c>
      <c r="DB17" s="9">
        <f>DB16/100</f>
        <v>0.2</v>
      </c>
      <c r="DC17" s="9">
        <f>DC16/100</f>
        <v>0</v>
      </c>
      <c r="DD17" s="9">
        <f>DD16/100</f>
        <v>0.05</v>
      </c>
      <c r="DE17" s="9">
        <f>DE16/100</f>
        <v>0.15</v>
      </c>
      <c r="DF17" s="9">
        <f>DF16/100</f>
        <v>0.05</v>
      </c>
      <c r="DG17" s="9">
        <f>DG16/100</f>
        <v>0.1</v>
      </c>
      <c r="DH17" s="9">
        <f>DH16/100</f>
        <v>0</v>
      </c>
      <c r="DI17" s="9">
        <f>DI16/100</f>
        <v>0.05</v>
      </c>
      <c r="DJ17" s="9">
        <f>DJ16/100</f>
        <v>0.1</v>
      </c>
      <c r="DK17" s="9">
        <f>DK16/100</f>
        <v>0.15</v>
      </c>
      <c r="DL17" s="9">
        <f>DL16/100</f>
        <v>0</v>
      </c>
      <c r="DM17" s="9">
        <f>DM16/100</f>
        <v>0.2</v>
      </c>
      <c r="DN17" s="9">
        <f>DN16/100</f>
        <v>0.1</v>
      </c>
      <c r="DO17" s="9">
        <f>DO16/100</f>
        <v>0.05</v>
      </c>
      <c r="DP17" s="9">
        <f>DP16/100</f>
        <v>0.15</v>
      </c>
      <c r="DQ17" s="9">
        <f>DQ16/100</f>
        <v>0.2</v>
      </c>
      <c r="DR17" s="9">
        <f>DR16/100</f>
        <v>0.1</v>
      </c>
      <c r="DS17" s="9">
        <f>DS16/100</f>
        <v>0.2</v>
      </c>
      <c r="DT17" s="9">
        <f>DT16/100</f>
        <v>0.05</v>
      </c>
      <c r="DU17" s="9">
        <f>DU16/100</f>
        <v>0</v>
      </c>
      <c r="DV17" s="9">
        <f>DV16/100</f>
        <v>0</v>
      </c>
      <c r="DW17" s="9">
        <f>DW16/100</f>
        <v>0.15</v>
      </c>
      <c r="DX17" s="9">
        <f>DX16/100</f>
        <v>0.2</v>
      </c>
      <c r="DY17" s="9">
        <f>DY16/100</f>
        <v>0</v>
      </c>
      <c r="DZ17" s="9">
        <f>DZ16/100</f>
        <v>0.1</v>
      </c>
      <c r="EA17" s="9">
        <f>EA16/100</f>
        <v>0.2</v>
      </c>
      <c r="EB17" s="9">
        <f>EB16/100</f>
        <v>0.05</v>
      </c>
      <c r="EC17" s="9">
        <f>EC16/100</f>
        <v>0.15</v>
      </c>
      <c r="ED17" s="9">
        <f>ED16/100</f>
        <v>0.1</v>
      </c>
      <c r="EE17" s="9">
        <f>EE16/100</f>
        <v>0.1</v>
      </c>
      <c r="EF17" s="9">
        <f>EF16/100</f>
        <v>0.05</v>
      </c>
      <c r="EG17" s="9">
        <f>EG16/100</f>
        <v>0.2</v>
      </c>
      <c r="EH17" s="9">
        <f>EH16/100</f>
        <v>0</v>
      </c>
      <c r="EI17" s="9">
        <f>EI16/100</f>
        <v>0.1</v>
      </c>
      <c r="EJ17" s="9">
        <f>EJ16/100</f>
        <v>0</v>
      </c>
      <c r="EK17" s="9">
        <f>EK16/100</f>
        <v>0.2</v>
      </c>
      <c r="EL17" s="9">
        <f>EL16/100</f>
        <v>0.2</v>
      </c>
      <c r="EM17" s="9">
        <f>EM16/100</f>
        <v>0.15</v>
      </c>
      <c r="EN17" s="9">
        <f>EN16/100</f>
        <v>0</v>
      </c>
      <c r="EO17" s="9">
        <f>EO16/100</f>
        <v>0.1</v>
      </c>
      <c r="EP17" s="9">
        <f>EP16/100</f>
        <v>0</v>
      </c>
      <c r="EQ17" s="9">
        <f>EQ16/100</f>
        <v>0.15</v>
      </c>
      <c r="ER17" s="9">
        <f>ER16/100</f>
        <v>0.05</v>
      </c>
      <c r="ES17" s="9">
        <f>ES16/100</f>
        <v>0.2</v>
      </c>
      <c r="ET17" s="9">
        <f>ET16/100</f>
        <v>0.2</v>
      </c>
      <c r="EU17" s="9">
        <f>EU16/100</f>
        <v>0</v>
      </c>
      <c r="EV17" s="9">
        <f>EV16/100</f>
        <v>0.1</v>
      </c>
      <c r="EW17" s="9">
        <f>EW16/100</f>
        <v>0.15</v>
      </c>
      <c r="EX17" s="9">
        <f>EX16/100</f>
        <v>0.2</v>
      </c>
      <c r="EY17" s="9">
        <f>EY16/100</f>
        <v>0</v>
      </c>
      <c r="EZ17" s="9">
        <f>EZ16/100</f>
        <v>0.2</v>
      </c>
      <c r="FA17" s="9">
        <f>FA16/100</f>
        <v>0.05</v>
      </c>
      <c r="FB17" s="9">
        <f>FB16/100</f>
        <v>0.15</v>
      </c>
      <c r="FC17" s="9">
        <f>FC16/100</f>
        <v>0.1</v>
      </c>
      <c r="FD17" s="9">
        <f>FD16/100</f>
        <v>0.1</v>
      </c>
      <c r="FE17" s="9">
        <f>FE16/100</f>
        <v>0.1</v>
      </c>
      <c r="FF17" s="9">
        <f>FF16/100</f>
        <v>0.1</v>
      </c>
      <c r="FG17" s="9">
        <f>FG16/100</f>
        <v>0.05</v>
      </c>
      <c r="FH17" s="9">
        <f>FH16/100</f>
        <v>0.05</v>
      </c>
      <c r="FI17" s="9">
        <f>FI16/100</f>
        <v>0.1</v>
      </c>
      <c r="FJ17" s="9">
        <f>FJ16/100</f>
        <v>0.05</v>
      </c>
      <c r="FK17" s="9">
        <f>FK16/100</f>
        <v>0</v>
      </c>
      <c r="FL17" s="9">
        <f>FL16/100</f>
        <v>0.15</v>
      </c>
      <c r="FM17" s="9">
        <f>FM16/100</f>
        <v>0.15</v>
      </c>
      <c r="FN17" s="9">
        <f>FN16/100</f>
        <v>0.2</v>
      </c>
      <c r="FO17" s="9">
        <f>FO16/100</f>
        <v>0.15</v>
      </c>
      <c r="FP17" s="9">
        <f>FP16/100</f>
        <v>0.2</v>
      </c>
      <c r="FQ17" s="9">
        <f>FQ16/100</f>
        <v>0</v>
      </c>
      <c r="FR17" s="9">
        <f>FR16/100</f>
        <v>0.05</v>
      </c>
      <c r="FS17" s="9">
        <f>FS16/100</f>
        <v>0.1</v>
      </c>
      <c r="FT17" s="9">
        <f>FT16/100</f>
        <v>0.1</v>
      </c>
      <c r="FU17" s="9">
        <f>FU16/100</f>
        <v>0.2</v>
      </c>
      <c r="FV17" s="9">
        <f>FV16/100</f>
        <v>0</v>
      </c>
      <c r="FW17" s="9">
        <f>FW16/100</f>
        <v>0.05</v>
      </c>
      <c r="FX17" s="9">
        <f>FX16/100</f>
        <v>0.2</v>
      </c>
      <c r="FY17" s="9">
        <f>FY16/100</f>
        <v>0</v>
      </c>
      <c r="FZ17" s="9">
        <f>FZ16/100</f>
        <v>0.05</v>
      </c>
      <c r="GA17" s="9">
        <f>GA16/100</f>
        <v>0.1</v>
      </c>
      <c r="GB17" s="9">
        <f>GB16/100</f>
        <v>0.05</v>
      </c>
      <c r="GC17" s="9">
        <f>GC16/100</f>
        <v>0.1</v>
      </c>
      <c r="GD17" s="9">
        <f>GD16/100</f>
        <v>0.1</v>
      </c>
      <c r="GE17" s="9">
        <f>GE16/100</f>
        <v>0</v>
      </c>
      <c r="GF17" s="9">
        <f>GF16/100</f>
        <v>0.2</v>
      </c>
      <c r="GG17" s="9">
        <f>GG16/100</f>
        <v>0.05</v>
      </c>
      <c r="GH17" s="9">
        <f>GH16/100</f>
        <v>0.05</v>
      </c>
      <c r="GI17" s="9">
        <f>GI16/100</f>
        <v>0.15</v>
      </c>
      <c r="GJ17" s="9">
        <f>GJ16/100</f>
        <v>0.05</v>
      </c>
      <c r="GK17" s="9">
        <f>GK16/100</f>
        <v>0.15</v>
      </c>
      <c r="GL17" s="9">
        <f>GL16/100</f>
        <v>0.15</v>
      </c>
      <c r="GM17" s="9">
        <f>GM16/100</f>
        <v>0.05</v>
      </c>
      <c r="GN17" s="9">
        <f>GN16/100</f>
        <v>0.1</v>
      </c>
      <c r="GO17" s="9">
        <f>GO16/100</f>
        <v>0.1</v>
      </c>
      <c r="GP17" s="9">
        <f>GP16/100</f>
        <v>0.15</v>
      </c>
      <c r="GQ17" s="9">
        <f>GQ16/100</f>
        <v>0.15</v>
      </c>
      <c r="GR17" s="9">
        <f>GR16/100</f>
        <v>0.1</v>
      </c>
      <c r="GS17" s="9">
        <f>GS16/100</f>
        <v>0.2</v>
      </c>
      <c r="GT17" s="9">
        <f>GT16/100</f>
        <v>0.1</v>
      </c>
      <c r="GU17" s="9">
        <f>GU16/100</f>
        <v>0.15</v>
      </c>
      <c r="GV17" s="9">
        <f>GV16/100</f>
        <v>0.1</v>
      </c>
      <c r="GW17" s="9">
        <f>GW16/100</f>
        <v>0.15</v>
      </c>
      <c r="GX17" s="9">
        <f>GX16/100</f>
        <v>0.15</v>
      </c>
      <c r="GY17" s="9">
        <f>GY16/100</f>
        <v>0.2</v>
      </c>
      <c r="GZ17" s="9">
        <f>GZ16/100</f>
        <v>0.15</v>
      </c>
      <c r="HA17" s="9">
        <f>HA16/100</f>
        <v>0.05</v>
      </c>
      <c r="HB17" s="9">
        <f>HB16/100</f>
        <v>0</v>
      </c>
      <c r="HC17" s="9">
        <f>HC16/100</f>
        <v>0.15</v>
      </c>
      <c r="HD17" s="9">
        <f>HD16/100</f>
        <v>0.15</v>
      </c>
      <c r="HE17" s="9">
        <f>HE16/100</f>
        <v>0.05</v>
      </c>
      <c r="HF17" s="9">
        <f>HF16/100</f>
        <v>0.05</v>
      </c>
      <c r="HG17" s="9">
        <f>HG16/100</f>
        <v>0.1</v>
      </c>
      <c r="HH17" s="9">
        <f>HH16/100</f>
        <v>0.1</v>
      </c>
      <c r="HI17" s="9">
        <f>HI16/100</f>
        <v>0.05</v>
      </c>
      <c r="HJ17" s="9">
        <f>HJ16/100</f>
        <v>0.05</v>
      </c>
      <c r="HK17" s="9">
        <f>HK16/100</f>
        <v>0.2</v>
      </c>
      <c r="HL17" s="9">
        <f>HL16/100</f>
        <v>0.05</v>
      </c>
      <c r="HM17" s="9">
        <f>HM16/100</f>
        <v>0.2</v>
      </c>
      <c r="HN17" s="9">
        <f>HN16/100</f>
        <v>0.05</v>
      </c>
      <c r="HO17" s="9">
        <f>HO16/100</f>
        <v>0</v>
      </c>
      <c r="HP17" s="9">
        <f>HP16/100</f>
        <v>0</v>
      </c>
      <c r="HQ17" s="9">
        <f>HQ16/100</f>
        <v>0.05</v>
      </c>
      <c r="HR17" s="9">
        <f>HR16/100</f>
        <v>0.2</v>
      </c>
      <c r="HS17" s="9">
        <f>HS16/100</f>
        <v>0.15</v>
      </c>
      <c r="HT17" s="9">
        <f>HT16/100</f>
        <v>0.2</v>
      </c>
      <c r="HU17" s="9">
        <f>HU16/100</f>
        <v>0</v>
      </c>
      <c r="HV17" s="9">
        <f>HV16/100</f>
        <v>0.2</v>
      </c>
      <c r="HW17" s="9">
        <f>HW16/100</f>
        <v>0.1</v>
      </c>
      <c r="HX17" s="9">
        <f>HX16/100</f>
        <v>0.1</v>
      </c>
      <c r="HY17" s="9">
        <f>HY16/100</f>
        <v>0</v>
      </c>
      <c r="HZ17" s="9">
        <f>HZ16/100</f>
        <v>0.05</v>
      </c>
      <c r="IA17" s="9">
        <f>IA16/100</f>
        <v>0</v>
      </c>
      <c r="IB17" s="9">
        <f>IB16/100</f>
        <v>0.2</v>
      </c>
      <c r="IC17" s="9">
        <f>IC16/100</f>
        <v>0.05</v>
      </c>
      <c r="ID17" s="9">
        <f>ID16/100</f>
        <v>0.15</v>
      </c>
      <c r="IE17" s="9">
        <f>IE16/100</f>
        <v>0.15</v>
      </c>
      <c r="IF17" s="9">
        <f>IF16/100</f>
        <v>0.1</v>
      </c>
      <c r="IG17" s="9">
        <f>IG16/100</f>
        <v>0.2</v>
      </c>
      <c r="IH17" s="9">
        <f>IH16/100</f>
        <v>0</v>
      </c>
      <c r="II17" s="9">
        <f>II16/100</f>
        <v>0.15</v>
      </c>
      <c r="IJ17" s="9">
        <f>IJ16/100</f>
        <v>0.15</v>
      </c>
      <c r="IK17" s="9">
        <f>IK16/100</f>
        <v>0.15</v>
      </c>
      <c r="IL17" s="9">
        <f>IL16/100</f>
        <v>0.05</v>
      </c>
      <c r="IM17" s="9">
        <f>IM16/100</f>
        <v>0.2</v>
      </c>
      <c r="IN17" s="9">
        <f>IN16/100</f>
        <v>0.05</v>
      </c>
      <c r="IO17" s="9">
        <f>IO16/100</f>
        <v>0.1</v>
      </c>
      <c r="IP17" s="9">
        <f>IP16/100</f>
        <v>0</v>
      </c>
      <c r="IQ17" s="9">
        <f>IQ16/100</f>
        <v>0</v>
      </c>
      <c r="IR17" s="9">
        <f>IR16/100</f>
        <v>0</v>
      </c>
      <c r="IS17" s="9">
        <f>IS16/100</f>
        <v>0.05</v>
      </c>
      <c r="IT17" s="9">
        <f>IT16/100</f>
        <v>0.1</v>
      </c>
      <c r="IU17" s="9">
        <f>IU16/100</f>
        <v>0.1</v>
      </c>
      <c r="IV17" s="9">
        <f>IV16/100</f>
        <v>0.2</v>
      </c>
      <c r="IW17" s="9">
        <f>IW16/100</f>
        <v>0.15</v>
      </c>
      <c r="IX17" s="9">
        <f>IX16/100</f>
        <v>0.15</v>
      </c>
      <c r="IY17" s="9">
        <f>IY16/100</f>
        <v>0.15</v>
      </c>
      <c r="IZ17" s="9">
        <f>IZ16/100</f>
        <v>0.05</v>
      </c>
      <c r="JA17" s="9">
        <f>JA16/100</f>
        <v>0.15</v>
      </c>
      <c r="JB17" s="9">
        <f>JB16/100</f>
        <v>0.2</v>
      </c>
      <c r="JC17" s="9">
        <f>JC16/100</f>
        <v>0.1</v>
      </c>
      <c r="JD17" s="9">
        <f>JD16/100</f>
        <v>0.15</v>
      </c>
      <c r="JE17" s="9">
        <f>JE16/100</f>
        <v>0.2</v>
      </c>
      <c r="JF17" s="9">
        <f>JF16/100</f>
        <v>0.05</v>
      </c>
      <c r="JG17" s="9">
        <f>JG16/100</f>
        <v>0</v>
      </c>
      <c r="JH17" s="9">
        <f>JH16/100</f>
        <v>0.2</v>
      </c>
      <c r="JI17" s="9">
        <f>JI16/100</f>
        <v>0.05</v>
      </c>
      <c r="JJ17" s="9">
        <f>JJ16/100</f>
        <v>0</v>
      </c>
      <c r="JK17" s="9">
        <f>JK16/100</f>
        <v>0.15</v>
      </c>
      <c r="JL17" s="9">
        <f>JL16/100</f>
        <v>0.2</v>
      </c>
      <c r="JM17" s="9">
        <f>JM16/100</f>
        <v>0</v>
      </c>
      <c r="JN17" s="9">
        <f>JN16/100</f>
        <v>0.05</v>
      </c>
      <c r="JO17" s="9">
        <f>JO16/100</f>
        <v>0.2</v>
      </c>
      <c r="JP17" s="9">
        <f>JP16/100</f>
        <v>0.05</v>
      </c>
      <c r="JQ17" s="9">
        <f>JQ16/100</f>
        <v>0.2</v>
      </c>
      <c r="JR17" s="9">
        <f>JR16/100</f>
        <v>0.2</v>
      </c>
      <c r="JS17" s="9">
        <f>JS16/100</f>
        <v>0.1</v>
      </c>
      <c r="JT17" s="9">
        <f>JT16/100</f>
        <v>0.2</v>
      </c>
      <c r="JU17" s="9">
        <f>JU16/100</f>
        <v>0.15</v>
      </c>
      <c r="JV17" s="9">
        <f>JV16/100</f>
        <v>0.05</v>
      </c>
      <c r="JW17" s="9">
        <f>JW16/100</f>
        <v>0.1</v>
      </c>
      <c r="JX17" s="9">
        <f>JX16/100</f>
        <v>0.2</v>
      </c>
      <c r="JY17" s="9">
        <f>JY16/100</f>
        <v>0.2</v>
      </c>
      <c r="JZ17" s="9">
        <f>JZ16/100</f>
        <v>0.1</v>
      </c>
      <c r="KA17" s="9">
        <f>KA16/100</f>
        <v>0</v>
      </c>
      <c r="KB17" s="9">
        <f>KB16/100</f>
        <v>0.2</v>
      </c>
      <c r="KC17" s="9">
        <f>KC16/100</f>
        <v>0.05</v>
      </c>
      <c r="KD17" s="9">
        <f>KD16/100</f>
        <v>0.1</v>
      </c>
      <c r="KE17" s="9">
        <f>KE16/100</f>
        <v>0.1</v>
      </c>
      <c r="KF17" s="9">
        <f>KF16/100</f>
        <v>0.1</v>
      </c>
      <c r="KG17" s="9">
        <f>KG16/100</f>
        <v>0.2</v>
      </c>
      <c r="KH17" s="9">
        <f>KH16/100</f>
        <v>0.1</v>
      </c>
      <c r="KI17" s="9">
        <f>KI16/100</f>
        <v>0.1</v>
      </c>
      <c r="KJ17" s="9">
        <f>KJ16/100</f>
        <v>0.1</v>
      </c>
      <c r="KK17" s="9">
        <f>KK16/100</f>
        <v>0.05</v>
      </c>
      <c r="KL17" s="9">
        <f>KL16/100</f>
        <v>0.1</v>
      </c>
      <c r="KM17" s="9">
        <f>KM16/100</f>
        <v>0</v>
      </c>
      <c r="KN17" s="9">
        <f>KN16/100</f>
        <v>0.05</v>
      </c>
      <c r="KO17" s="9">
        <f>KO16/100</f>
        <v>0.2</v>
      </c>
      <c r="KP17" s="9">
        <f>KP16/100</f>
        <v>0.2</v>
      </c>
      <c r="KQ17" s="9">
        <f>KQ16/100</f>
        <v>0.05</v>
      </c>
      <c r="KR17" s="9">
        <f>KR16/100</f>
        <v>0.05</v>
      </c>
      <c r="KS17" s="9">
        <f>KS16/100</f>
        <v>0.1</v>
      </c>
      <c r="KT17" s="9">
        <f>KT16/100</f>
        <v>0.15</v>
      </c>
      <c r="KU17" s="9">
        <f>KU16/100</f>
        <v>0.1</v>
      </c>
      <c r="KV17" s="9">
        <f>KV16/100</f>
        <v>0.1</v>
      </c>
      <c r="KW17" s="9">
        <f>KW16/100</f>
        <v>0</v>
      </c>
      <c r="KX17" s="9">
        <f>KX16/100</f>
        <v>0</v>
      </c>
      <c r="KY17" s="9">
        <f>KY16/100</f>
        <v>0</v>
      </c>
      <c r="KZ17" s="9">
        <f>KZ16/100</f>
        <v>0.2</v>
      </c>
      <c r="LA17" s="9">
        <f>LA16/100</f>
        <v>0.15</v>
      </c>
      <c r="LB17" s="9">
        <f>LB16/100</f>
        <v>0.15</v>
      </c>
      <c r="LC17" s="9">
        <f>LC16/100</f>
        <v>0</v>
      </c>
      <c r="LD17" s="9">
        <f>LD16/100</f>
        <v>0.15</v>
      </c>
      <c r="LE17" s="9">
        <f>LE16/100</f>
        <v>0.05</v>
      </c>
      <c r="LF17" s="9">
        <f>LF16/100</f>
        <v>0.15</v>
      </c>
      <c r="LG17" s="9">
        <f>LG16/100</f>
        <v>0</v>
      </c>
      <c r="LH17" s="9">
        <f>LH16/100</f>
        <v>0</v>
      </c>
      <c r="LI17" s="9">
        <f>LI16/100</f>
        <v>0</v>
      </c>
      <c r="LJ17" s="9">
        <f>LJ16/100</f>
        <v>0.15</v>
      </c>
      <c r="LK17" s="9">
        <f>LK16/100</f>
        <v>0.15</v>
      </c>
      <c r="LL17" s="9">
        <f>LL16/100</f>
        <v>0.2</v>
      </c>
      <c r="LM17" s="9">
        <f>LM16/100</f>
        <v>0.1</v>
      </c>
      <c r="LN17" s="9">
        <f>LN16/100</f>
        <v>0.15</v>
      </c>
      <c r="LO17" s="9">
        <f>LO16/100</f>
        <v>0.1</v>
      </c>
      <c r="LP17" s="9">
        <f>LP16/100</f>
        <v>0.1</v>
      </c>
      <c r="LQ17" s="9">
        <f>LQ16/100</f>
        <v>0.2</v>
      </c>
      <c r="LR17" s="9">
        <f>LR16/100</f>
        <v>0.05</v>
      </c>
      <c r="LS17" s="9">
        <f>LS16/100</f>
        <v>0</v>
      </c>
      <c r="LT17" s="9">
        <f>LT16/100</f>
        <v>0</v>
      </c>
      <c r="LU17" s="9">
        <f>LU16/100</f>
        <v>0</v>
      </c>
      <c r="LV17" s="9">
        <f>LV16/100</f>
        <v>0.2</v>
      </c>
      <c r="LW17" s="9">
        <f>LW16/100</f>
        <v>0.15</v>
      </c>
      <c r="LX17" s="9">
        <f>LX16/100</f>
        <v>0</v>
      </c>
      <c r="LY17" s="9">
        <f>LY16/100</f>
        <v>0.2</v>
      </c>
      <c r="LZ17" s="9">
        <f>LZ16/100</f>
        <v>0.2</v>
      </c>
      <c r="MA17" s="9">
        <f>MA16/100</f>
        <v>0.15</v>
      </c>
      <c r="MB17" s="9">
        <f>MB16/100</f>
        <v>0.05</v>
      </c>
      <c r="MC17" s="9">
        <f>MC16/100</f>
        <v>0.2</v>
      </c>
      <c r="MD17" s="9">
        <f>MD16/100</f>
        <v>0.1</v>
      </c>
      <c r="ME17" s="9">
        <f>ME16/100</f>
        <v>0.15</v>
      </c>
      <c r="MF17" s="9">
        <f>MF16/100</f>
        <v>0.05</v>
      </c>
      <c r="MG17" s="9">
        <f>MG16/100</f>
        <v>0</v>
      </c>
      <c r="MH17" s="9">
        <f>MH16/100</f>
        <v>0.2</v>
      </c>
      <c r="MI17" s="9">
        <f>MI16/100</f>
        <v>0</v>
      </c>
      <c r="MJ17" s="9">
        <f>MJ16/100</f>
        <v>0.05</v>
      </c>
      <c r="MK17" s="9">
        <f>MK16/100</f>
        <v>0.2</v>
      </c>
      <c r="ML17" s="9">
        <f>ML16/100</f>
        <v>0.15</v>
      </c>
      <c r="MM17" s="9">
        <f>MM16/100</f>
        <v>0.2</v>
      </c>
      <c r="MN17" s="9">
        <f>MN16/100</f>
        <v>0.1</v>
      </c>
      <c r="MO17" s="9">
        <f>MO16/100</f>
        <v>0.05</v>
      </c>
      <c r="MP17" s="9">
        <f>MP16/100</f>
        <v>0.1</v>
      </c>
      <c r="MQ17" s="9">
        <f>MQ16/100</f>
        <v>0.05</v>
      </c>
      <c r="MR17" s="9">
        <f>MR16/100</f>
        <v>0</v>
      </c>
      <c r="MS17" s="9">
        <f>MS16/100</f>
        <v>0.1</v>
      </c>
      <c r="MT17" s="9">
        <f>MT16/100</f>
        <v>0</v>
      </c>
      <c r="MU17" s="9">
        <f>MU16/100</f>
        <v>0.15</v>
      </c>
      <c r="MV17" s="9">
        <f>MV16/100</f>
        <v>0.05</v>
      </c>
      <c r="MW17" s="9">
        <f>MW16/100</f>
        <v>0.15</v>
      </c>
      <c r="MX17" s="9">
        <f>MX16/100</f>
        <v>0.15</v>
      </c>
      <c r="MY17" s="9">
        <f>MY16/100</f>
        <v>0</v>
      </c>
      <c r="MZ17" s="9">
        <f>MZ16/100</f>
        <v>0.15</v>
      </c>
      <c r="NA17" s="9">
        <f>NA16/100</f>
        <v>0.2</v>
      </c>
      <c r="NB17" s="9">
        <f>NB16/100</f>
        <v>0</v>
      </c>
      <c r="NC17" s="9">
        <f>NC16/100</f>
        <v>0.05</v>
      </c>
      <c r="ND17" s="9">
        <f>ND16/100</f>
        <v>0.15</v>
      </c>
      <c r="NE17" s="9">
        <f>NE16/100</f>
        <v>0.1</v>
      </c>
      <c r="NF17" s="9">
        <f>NF16/100</f>
        <v>0.05</v>
      </c>
      <c r="NG17" s="9">
        <f>NG16/100</f>
        <v>0.2</v>
      </c>
      <c r="NH17" s="9">
        <f>NH16/100</f>
        <v>0.1</v>
      </c>
      <c r="NI17" s="9">
        <f>NI16/100</f>
        <v>0.15</v>
      </c>
      <c r="NJ17" s="9">
        <f>NJ16/100</f>
        <v>0.05</v>
      </c>
      <c r="NK17" s="9">
        <f>NK16/100</f>
        <v>0</v>
      </c>
    </row>
    <row r="18" spans="1:375" ht="15.5" x14ac:dyDescent="0.35">
      <c r="A18" s="7" t="s">
        <v>10</v>
      </c>
      <c r="B18" s="8">
        <v>2162.6</v>
      </c>
      <c r="C18" s="8">
        <v>1656</v>
      </c>
      <c r="D18" s="8">
        <v>1431</v>
      </c>
      <c r="E18" s="8">
        <v>3817.8</v>
      </c>
      <c r="F18" s="8">
        <v>4792.2</v>
      </c>
      <c r="G18" s="8">
        <v>399.75</v>
      </c>
      <c r="H18" s="8">
        <v>3202.5</v>
      </c>
      <c r="I18" s="8">
        <v>1528.8</v>
      </c>
      <c r="J18" s="8">
        <v>337.6</v>
      </c>
      <c r="K18" s="8">
        <v>6062.8</v>
      </c>
      <c r="L18" s="8">
        <v>180.95</v>
      </c>
      <c r="M18" s="8">
        <v>1193.4000000000001</v>
      </c>
      <c r="N18" s="8">
        <v>0</v>
      </c>
      <c r="O18" s="8">
        <v>1319.5</v>
      </c>
      <c r="P18" s="8">
        <v>2326.5</v>
      </c>
      <c r="Q18" s="8">
        <v>1160</v>
      </c>
      <c r="R18" s="8">
        <v>1291.5</v>
      </c>
      <c r="S18" s="8">
        <v>60.6</v>
      </c>
      <c r="T18" s="8">
        <v>4258.8</v>
      </c>
      <c r="U18" s="8">
        <v>1724.1</v>
      </c>
      <c r="V18" s="8">
        <v>3311.7</v>
      </c>
      <c r="W18" s="8">
        <v>0</v>
      </c>
      <c r="X18" s="8">
        <v>2088</v>
      </c>
      <c r="Y18" s="8">
        <v>3941</v>
      </c>
      <c r="Z18" s="8">
        <v>2498.4</v>
      </c>
      <c r="AA18" s="8">
        <v>3005.6</v>
      </c>
      <c r="AB18" s="8">
        <v>266.5</v>
      </c>
      <c r="AC18" s="8">
        <v>90</v>
      </c>
      <c r="AD18" s="8">
        <v>4381.2</v>
      </c>
      <c r="AE18" s="8">
        <v>0</v>
      </c>
      <c r="AF18" s="8">
        <v>3777.6</v>
      </c>
      <c r="AG18" s="8">
        <v>0</v>
      </c>
      <c r="AH18" s="8">
        <v>0</v>
      </c>
      <c r="AI18" s="8">
        <v>5372.8</v>
      </c>
      <c r="AJ18" s="8">
        <v>336.8</v>
      </c>
      <c r="AK18" s="8">
        <v>837</v>
      </c>
      <c r="AL18" s="8">
        <v>74.400000000000006</v>
      </c>
      <c r="AM18" s="8">
        <v>255.25</v>
      </c>
      <c r="AN18" s="8">
        <v>464.4</v>
      </c>
      <c r="AO18" s="8">
        <v>7916.8</v>
      </c>
      <c r="AP18" s="8">
        <v>742.8</v>
      </c>
      <c r="AQ18" s="8">
        <v>1842.6</v>
      </c>
      <c r="AR18" s="8">
        <v>797.55</v>
      </c>
      <c r="AS18" s="8">
        <v>11994.4</v>
      </c>
      <c r="AT18" s="8">
        <v>1707.3</v>
      </c>
      <c r="AU18" s="8">
        <v>0</v>
      </c>
      <c r="AV18" s="8">
        <v>1027.2</v>
      </c>
      <c r="AW18" s="8">
        <v>702.6</v>
      </c>
      <c r="AX18" s="8">
        <v>7060.8</v>
      </c>
      <c r="AY18" s="8">
        <v>1066.5</v>
      </c>
      <c r="AZ18" s="8">
        <v>228</v>
      </c>
      <c r="BA18" s="8">
        <v>2451.6</v>
      </c>
      <c r="BB18" s="8">
        <v>0</v>
      </c>
      <c r="BC18" s="8">
        <v>0</v>
      </c>
      <c r="BD18" s="8">
        <v>2214</v>
      </c>
      <c r="BE18" s="8">
        <v>1975.2</v>
      </c>
      <c r="BF18" s="8">
        <v>1945.8</v>
      </c>
      <c r="BG18" s="8">
        <v>588</v>
      </c>
      <c r="BH18" s="8">
        <v>925.5</v>
      </c>
      <c r="BI18" s="8">
        <v>4754.1000000000004</v>
      </c>
      <c r="BJ18" s="8">
        <v>0</v>
      </c>
      <c r="BK18" s="8">
        <v>779.4</v>
      </c>
      <c r="BL18" s="8">
        <v>3984.75</v>
      </c>
      <c r="BM18" s="8">
        <v>5479.5</v>
      </c>
      <c r="BN18" s="8">
        <v>3488</v>
      </c>
      <c r="BO18" s="8">
        <v>662.4</v>
      </c>
      <c r="BP18" s="8">
        <v>193.4</v>
      </c>
      <c r="BQ18" s="8">
        <v>6364.8</v>
      </c>
      <c r="BR18" s="8">
        <v>647.4</v>
      </c>
      <c r="BS18" s="8">
        <v>3424.2</v>
      </c>
      <c r="BT18" s="8">
        <v>459</v>
      </c>
      <c r="BU18" s="8">
        <v>6902.4</v>
      </c>
      <c r="BV18" s="8">
        <v>529.20000000000005</v>
      </c>
      <c r="BW18" s="8">
        <v>5175</v>
      </c>
      <c r="BX18" s="8">
        <v>0</v>
      </c>
      <c r="BY18" s="8">
        <v>0</v>
      </c>
      <c r="BZ18" s="8">
        <v>0</v>
      </c>
      <c r="CA18" s="8">
        <v>353.4</v>
      </c>
      <c r="CB18" s="8">
        <v>1105.8</v>
      </c>
      <c r="CC18" s="8">
        <v>968.05</v>
      </c>
      <c r="CD18" s="8">
        <v>5899.5</v>
      </c>
      <c r="CE18" s="8">
        <v>0</v>
      </c>
      <c r="CF18" s="8">
        <v>3747.6</v>
      </c>
      <c r="CG18" s="8">
        <v>592.4</v>
      </c>
      <c r="CH18" s="8">
        <v>1890.4</v>
      </c>
      <c r="CI18" s="8">
        <v>909.15</v>
      </c>
      <c r="CJ18" s="8">
        <v>1416.6</v>
      </c>
      <c r="CK18" s="8">
        <v>2401.1999999999998</v>
      </c>
      <c r="CL18" s="8">
        <v>38.5</v>
      </c>
      <c r="CM18" s="8">
        <v>6187.2</v>
      </c>
      <c r="CN18" s="8">
        <v>32.700000000000003</v>
      </c>
      <c r="CO18" s="8">
        <v>2470.6</v>
      </c>
      <c r="CP18" s="8">
        <v>7464.8</v>
      </c>
      <c r="CQ18" s="8">
        <v>1848</v>
      </c>
      <c r="CR18" s="8">
        <v>235.8</v>
      </c>
      <c r="CS18" s="8">
        <v>0</v>
      </c>
      <c r="CT18" s="8">
        <v>527</v>
      </c>
      <c r="CU18" s="8">
        <v>5300.1</v>
      </c>
      <c r="CV18" s="8">
        <v>1963.8</v>
      </c>
      <c r="CW18" s="8">
        <v>1074.4000000000001</v>
      </c>
      <c r="CX18" s="8">
        <v>897.5</v>
      </c>
      <c r="CY18" s="8">
        <v>8539.2000000000007</v>
      </c>
      <c r="CZ18" s="8">
        <v>855</v>
      </c>
      <c r="DA18" s="8">
        <v>1579.05</v>
      </c>
      <c r="DB18" s="8">
        <v>1047.2</v>
      </c>
      <c r="DC18" s="8">
        <v>0</v>
      </c>
      <c r="DD18" s="8">
        <v>1771.65</v>
      </c>
      <c r="DE18" s="8">
        <v>1125</v>
      </c>
      <c r="DF18" s="8">
        <v>3672.5</v>
      </c>
      <c r="DG18" s="8">
        <v>419</v>
      </c>
      <c r="DH18" s="8">
        <v>0</v>
      </c>
      <c r="DI18" s="8">
        <v>74</v>
      </c>
      <c r="DJ18" s="8">
        <v>3838.6</v>
      </c>
      <c r="DK18" s="8">
        <v>9470.25</v>
      </c>
      <c r="DL18" s="8">
        <v>0</v>
      </c>
      <c r="DM18" s="8">
        <v>9016</v>
      </c>
      <c r="DN18" s="8">
        <v>2814</v>
      </c>
      <c r="DO18" s="8">
        <v>1983</v>
      </c>
      <c r="DP18" s="8">
        <v>316.2</v>
      </c>
      <c r="DQ18" s="8">
        <v>1046</v>
      </c>
      <c r="DR18" s="8">
        <v>1119.0999999999999</v>
      </c>
      <c r="DS18" s="8">
        <v>188.8</v>
      </c>
      <c r="DT18" s="8">
        <v>565.20000000000005</v>
      </c>
      <c r="DU18" s="8">
        <v>0</v>
      </c>
      <c r="DV18" s="8">
        <v>0</v>
      </c>
      <c r="DW18" s="8">
        <v>512.4</v>
      </c>
      <c r="DX18" s="8">
        <v>7339.8</v>
      </c>
      <c r="DY18" s="8">
        <v>0</v>
      </c>
      <c r="DZ18" s="8">
        <v>2847</v>
      </c>
      <c r="EA18" s="8">
        <v>2833.4</v>
      </c>
      <c r="EB18" s="8">
        <v>724</v>
      </c>
      <c r="EC18" s="8">
        <v>2081.25</v>
      </c>
      <c r="ED18" s="8">
        <v>2906.8</v>
      </c>
      <c r="EE18" s="8">
        <v>2654.4</v>
      </c>
      <c r="EF18" s="8">
        <v>2118.25</v>
      </c>
      <c r="EG18" s="8">
        <v>5605.6</v>
      </c>
      <c r="EH18" s="8">
        <v>0</v>
      </c>
      <c r="EI18" s="8">
        <v>4591.8999999999996</v>
      </c>
      <c r="EJ18" s="8">
        <v>0</v>
      </c>
      <c r="EK18" s="8">
        <v>653</v>
      </c>
      <c r="EL18" s="8">
        <v>421.8</v>
      </c>
      <c r="EM18" s="8">
        <v>429.3</v>
      </c>
      <c r="EN18" s="8">
        <v>0</v>
      </c>
      <c r="EO18" s="8">
        <v>3660.3</v>
      </c>
      <c r="EP18" s="8">
        <v>0</v>
      </c>
      <c r="EQ18" s="8">
        <v>346.5</v>
      </c>
      <c r="ER18" s="8">
        <v>266.85000000000002</v>
      </c>
      <c r="ES18" s="8">
        <v>299.39999999999998</v>
      </c>
      <c r="ET18" s="8">
        <v>2257.6</v>
      </c>
      <c r="EU18" s="8">
        <v>0</v>
      </c>
      <c r="EV18" s="8">
        <v>520</v>
      </c>
      <c r="EW18" s="8">
        <v>6127.5</v>
      </c>
      <c r="EX18" s="8">
        <v>7180.4</v>
      </c>
      <c r="EY18" s="8">
        <v>0</v>
      </c>
      <c r="EZ18" s="8">
        <v>7198.2</v>
      </c>
      <c r="FA18" s="8">
        <v>899.8</v>
      </c>
      <c r="FB18" s="8">
        <v>1687.5</v>
      </c>
      <c r="FC18" s="8">
        <v>1651.3</v>
      </c>
      <c r="FD18" s="8">
        <v>3672.2</v>
      </c>
      <c r="FE18" s="8">
        <v>3655</v>
      </c>
      <c r="FF18" s="8">
        <v>5764.5</v>
      </c>
      <c r="FG18" s="8">
        <v>1615.9</v>
      </c>
      <c r="FH18" s="8">
        <v>914.2</v>
      </c>
      <c r="FI18" s="8">
        <v>2814.8</v>
      </c>
      <c r="FJ18" s="8">
        <v>3057.5</v>
      </c>
      <c r="FK18" s="8">
        <v>0</v>
      </c>
      <c r="FL18" s="8">
        <v>3100.5</v>
      </c>
      <c r="FM18" s="8">
        <v>651</v>
      </c>
      <c r="FN18" s="8">
        <v>4464</v>
      </c>
      <c r="FO18" s="8">
        <v>1794</v>
      </c>
      <c r="FP18" s="8">
        <v>2620.8000000000002</v>
      </c>
      <c r="FQ18" s="8">
        <v>0</v>
      </c>
      <c r="FR18" s="8">
        <v>1562.75</v>
      </c>
      <c r="FS18" s="8">
        <v>70</v>
      </c>
      <c r="FT18" s="8">
        <v>303.60000000000002</v>
      </c>
      <c r="FU18" s="8">
        <v>288.8</v>
      </c>
      <c r="FV18" s="8">
        <v>0</v>
      </c>
      <c r="FW18" s="8">
        <v>318</v>
      </c>
      <c r="FX18" s="8">
        <v>1674</v>
      </c>
      <c r="FY18" s="8">
        <v>0</v>
      </c>
      <c r="FZ18" s="8">
        <v>954.75</v>
      </c>
      <c r="GA18" s="8">
        <v>1394.9</v>
      </c>
      <c r="GB18" s="8">
        <v>3152.25</v>
      </c>
      <c r="GC18" s="8">
        <v>1381.8</v>
      </c>
      <c r="GD18" s="8">
        <v>31</v>
      </c>
      <c r="GE18" s="8">
        <v>0</v>
      </c>
      <c r="GF18" s="8">
        <v>1983.6</v>
      </c>
      <c r="GG18" s="8">
        <v>1612</v>
      </c>
      <c r="GH18" s="8">
        <v>847.7</v>
      </c>
      <c r="GI18" s="8">
        <v>5587.2</v>
      </c>
      <c r="GJ18" s="8">
        <v>442.05</v>
      </c>
      <c r="GK18" s="8">
        <v>3153.15</v>
      </c>
      <c r="GL18" s="8">
        <v>8713.9500000000007</v>
      </c>
      <c r="GM18" s="8">
        <v>420</v>
      </c>
      <c r="GN18" s="8">
        <v>177.5</v>
      </c>
      <c r="GO18" s="8">
        <v>1734</v>
      </c>
      <c r="GP18" s="8">
        <v>4173.6000000000004</v>
      </c>
      <c r="GQ18" s="8">
        <v>2024.4</v>
      </c>
      <c r="GR18" s="8">
        <v>3864</v>
      </c>
      <c r="GS18" s="8">
        <v>7604.8</v>
      </c>
      <c r="GT18" s="8">
        <v>5107.2</v>
      </c>
      <c r="GU18" s="8">
        <v>436.5</v>
      </c>
      <c r="GV18" s="8">
        <v>968.6</v>
      </c>
      <c r="GW18" s="8">
        <v>9396</v>
      </c>
      <c r="GX18" s="8">
        <v>1318.35</v>
      </c>
      <c r="GY18" s="8">
        <v>7990</v>
      </c>
      <c r="GZ18" s="8">
        <v>490.05</v>
      </c>
      <c r="HA18" s="8">
        <v>1069.5</v>
      </c>
      <c r="HB18" s="8">
        <v>0</v>
      </c>
      <c r="HC18" s="8">
        <v>111</v>
      </c>
      <c r="HD18" s="8">
        <v>1981.35</v>
      </c>
      <c r="HE18" s="8">
        <v>754.05</v>
      </c>
      <c r="HF18" s="8">
        <v>678.4</v>
      </c>
      <c r="HG18" s="8">
        <v>2230.1999999999998</v>
      </c>
      <c r="HH18" s="8">
        <v>6576</v>
      </c>
      <c r="HI18" s="8">
        <v>161</v>
      </c>
      <c r="HJ18" s="8">
        <v>51.95</v>
      </c>
      <c r="HK18" s="8">
        <v>6840</v>
      </c>
      <c r="HL18" s="8">
        <v>2715.3</v>
      </c>
      <c r="HM18" s="8">
        <v>10518.4</v>
      </c>
      <c r="HN18" s="8">
        <v>455.4</v>
      </c>
      <c r="HO18" s="8">
        <v>0</v>
      </c>
      <c r="HP18" s="8">
        <v>0</v>
      </c>
      <c r="HQ18" s="8">
        <v>249.75</v>
      </c>
      <c r="HR18" s="8">
        <v>7936</v>
      </c>
      <c r="HS18" s="8">
        <v>7657.65</v>
      </c>
      <c r="HT18" s="8">
        <v>168.2</v>
      </c>
      <c r="HU18" s="8">
        <v>0</v>
      </c>
      <c r="HV18" s="8">
        <v>7117.6</v>
      </c>
      <c r="HW18" s="8">
        <v>1042.5</v>
      </c>
      <c r="HX18" s="8">
        <v>706.7</v>
      </c>
      <c r="HY18" s="8">
        <v>0</v>
      </c>
      <c r="HZ18" s="8">
        <v>1911</v>
      </c>
      <c r="IA18" s="8">
        <v>0</v>
      </c>
      <c r="IB18" s="8">
        <v>2087.4</v>
      </c>
      <c r="IC18" s="8">
        <v>53.55</v>
      </c>
      <c r="ID18" s="8">
        <v>3454.2</v>
      </c>
      <c r="IE18" s="8">
        <v>2000.25</v>
      </c>
      <c r="IF18" s="8">
        <v>645</v>
      </c>
      <c r="IG18" s="8">
        <v>988.8</v>
      </c>
      <c r="IH18" s="8">
        <v>0</v>
      </c>
      <c r="II18" s="8">
        <v>3849.6</v>
      </c>
      <c r="IJ18" s="8">
        <v>2014.8</v>
      </c>
      <c r="IK18" s="8">
        <v>2118.6</v>
      </c>
      <c r="IL18" s="8">
        <v>537.6</v>
      </c>
      <c r="IM18" s="8">
        <v>12270</v>
      </c>
      <c r="IN18" s="8">
        <v>2558.6</v>
      </c>
      <c r="IO18" s="8">
        <v>1048.5</v>
      </c>
      <c r="IP18" s="8">
        <v>0</v>
      </c>
      <c r="IQ18" s="8">
        <v>0</v>
      </c>
      <c r="IR18" s="8">
        <v>0</v>
      </c>
      <c r="IS18" s="8">
        <v>1841.4</v>
      </c>
      <c r="IT18" s="8">
        <v>293.39999999999998</v>
      </c>
      <c r="IU18" s="8">
        <v>1849</v>
      </c>
      <c r="IV18" s="8">
        <v>462.4</v>
      </c>
      <c r="IW18" s="8">
        <v>5937.3</v>
      </c>
      <c r="IX18" s="8">
        <v>129.6</v>
      </c>
      <c r="IY18" s="8">
        <v>8012.4</v>
      </c>
      <c r="IZ18" s="8">
        <v>2502.6</v>
      </c>
      <c r="JA18" s="8">
        <v>462</v>
      </c>
      <c r="JB18" s="8">
        <v>8486.7999999999993</v>
      </c>
      <c r="JC18" s="8">
        <v>1745</v>
      </c>
      <c r="JD18" s="8">
        <v>6258.9</v>
      </c>
      <c r="JE18" s="8">
        <v>4183.2</v>
      </c>
      <c r="JF18" s="8">
        <v>2126.25</v>
      </c>
      <c r="JG18" s="8">
        <v>0</v>
      </c>
      <c r="JH18" s="8">
        <v>1719</v>
      </c>
      <c r="JI18" s="8">
        <v>56.15</v>
      </c>
      <c r="JJ18" s="8">
        <v>0</v>
      </c>
      <c r="JK18" s="8">
        <v>4069.8</v>
      </c>
      <c r="JL18" s="8">
        <v>1352.4</v>
      </c>
      <c r="JM18" s="8">
        <v>0</v>
      </c>
      <c r="JN18" s="8">
        <v>1522.5</v>
      </c>
      <c r="JO18" s="8">
        <v>3534.2</v>
      </c>
      <c r="JP18" s="8">
        <v>2005.95</v>
      </c>
      <c r="JQ18" s="8">
        <v>5643</v>
      </c>
      <c r="JR18" s="8">
        <v>272.60000000000002</v>
      </c>
      <c r="JS18" s="8">
        <v>477.9</v>
      </c>
      <c r="JT18" s="8">
        <v>8787.2000000000007</v>
      </c>
      <c r="JU18" s="8">
        <v>900</v>
      </c>
      <c r="JV18" s="8">
        <v>1255.9000000000001</v>
      </c>
      <c r="JW18" s="8">
        <v>1157.8</v>
      </c>
      <c r="JX18" s="8">
        <v>9993.6</v>
      </c>
      <c r="JY18" s="8">
        <v>3138.8</v>
      </c>
      <c r="JZ18" s="8">
        <v>2232</v>
      </c>
      <c r="KA18" s="8">
        <v>0</v>
      </c>
      <c r="KB18" s="8">
        <v>7945</v>
      </c>
      <c r="KC18" s="8">
        <v>1491.6</v>
      </c>
      <c r="KD18" s="8">
        <v>1749.6</v>
      </c>
      <c r="KE18" s="8">
        <v>2019.6</v>
      </c>
      <c r="KF18" s="8">
        <v>2288.1999999999998</v>
      </c>
      <c r="KG18" s="8">
        <v>5708.8</v>
      </c>
      <c r="KH18" s="8">
        <v>4441.5</v>
      </c>
      <c r="KI18" s="8">
        <v>2816.5</v>
      </c>
      <c r="KJ18" s="8">
        <v>2334.3000000000002</v>
      </c>
      <c r="KK18" s="8">
        <v>351.2</v>
      </c>
      <c r="KL18" s="8">
        <v>1912.5</v>
      </c>
      <c r="KM18" s="8">
        <v>0</v>
      </c>
      <c r="KN18" s="8">
        <v>1797.75</v>
      </c>
      <c r="KO18" s="8">
        <v>2522</v>
      </c>
      <c r="KP18" s="8">
        <v>1888</v>
      </c>
      <c r="KQ18" s="8">
        <v>208</v>
      </c>
      <c r="KR18" s="8">
        <v>1492.6</v>
      </c>
      <c r="KS18" s="8">
        <v>604.5</v>
      </c>
      <c r="KT18" s="8">
        <v>9639</v>
      </c>
      <c r="KU18" s="8">
        <v>5442.7</v>
      </c>
      <c r="KV18" s="8">
        <v>4817.5</v>
      </c>
      <c r="KW18" s="8">
        <v>0</v>
      </c>
      <c r="KX18" s="8">
        <v>0</v>
      </c>
      <c r="KY18" s="8">
        <v>0</v>
      </c>
      <c r="KZ18" s="8">
        <v>9154</v>
      </c>
      <c r="LA18" s="8">
        <v>7017.6</v>
      </c>
      <c r="LB18" s="8">
        <v>5278.5</v>
      </c>
      <c r="LC18" s="8">
        <v>0</v>
      </c>
      <c r="LD18" s="8">
        <v>1278.75</v>
      </c>
      <c r="LE18" s="8">
        <v>2068.5</v>
      </c>
      <c r="LF18" s="8">
        <v>2560.1999999999998</v>
      </c>
      <c r="LG18" s="8">
        <v>0</v>
      </c>
      <c r="LH18" s="8">
        <v>0</v>
      </c>
      <c r="LI18" s="8">
        <v>0</v>
      </c>
      <c r="LJ18" s="8">
        <v>20.25</v>
      </c>
      <c r="LK18" s="8">
        <v>2460</v>
      </c>
      <c r="LL18" s="8">
        <v>9490</v>
      </c>
      <c r="LM18" s="8">
        <v>6132</v>
      </c>
      <c r="LN18" s="8">
        <v>883.2</v>
      </c>
      <c r="LO18" s="8">
        <v>572</v>
      </c>
      <c r="LP18" s="8">
        <v>1708</v>
      </c>
      <c r="LQ18" s="8">
        <v>2065</v>
      </c>
      <c r="LR18" s="8">
        <v>514.54999999999995</v>
      </c>
      <c r="LS18" s="8">
        <v>0</v>
      </c>
      <c r="LT18" s="8">
        <v>0</v>
      </c>
      <c r="LU18" s="8">
        <v>0</v>
      </c>
      <c r="LV18" s="8">
        <v>1604.2</v>
      </c>
      <c r="LW18" s="8">
        <v>5668.35</v>
      </c>
      <c r="LX18" s="8">
        <v>0</v>
      </c>
      <c r="LY18" s="8">
        <v>2568</v>
      </c>
      <c r="LZ18" s="8">
        <v>10920.4</v>
      </c>
      <c r="MA18" s="8">
        <v>1695.6</v>
      </c>
      <c r="MB18" s="8">
        <v>1367.35</v>
      </c>
      <c r="MC18" s="8">
        <v>9062</v>
      </c>
      <c r="MD18" s="8">
        <v>4371</v>
      </c>
      <c r="ME18" s="8">
        <v>1515.6</v>
      </c>
      <c r="MF18" s="8">
        <v>500.85</v>
      </c>
      <c r="MG18" s="8">
        <v>0</v>
      </c>
      <c r="MH18" s="8">
        <v>1346.4</v>
      </c>
      <c r="MI18" s="8">
        <v>0</v>
      </c>
      <c r="MJ18" s="8">
        <v>212.75</v>
      </c>
      <c r="MK18" s="8">
        <v>1624</v>
      </c>
      <c r="ML18" s="8">
        <v>1062.5999999999999</v>
      </c>
      <c r="MM18" s="8">
        <v>8576</v>
      </c>
      <c r="MN18" s="8">
        <v>1954.4</v>
      </c>
      <c r="MO18" s="8">
        <v>1981.2</v>
      </c>
      <c r="MP18" s="8">
        <v>1955.2</v>
      </c>
      <c r="MQ18" s="8">
        <v>1254</v>
      </c>
      <c r="MR18" s="8">
        <v>0</v>
      </c>
      <c r="MS18" s="8">
        <v>2328</v>
      </c>
      <c r="MT18" s="8">
        <v>0</v>
      </c>
      <c r="MU18" s="8">
        <v>8511.6</v>
      </c>
      <c r="MV18" s="8">
        <v>261</v>
      </c>
      <c r="MW18" s="8">
        <v>2073.6</v>
      </c>
      <c r="MX18" s="8">
        <v>3118.5</v>
      </c>
      <c r="MY18" s="8">
        <v>0</v>
      </c>
      <c r="MZ18" s="8">
        <v>290.39999999999998</v>
      </c>
      <c r="NA18" s="8">
        <v>1480</v>
      </c>
      <c r="NB18" s="8">
        <v>0</v>
      </c>
      <c r="NC18" s="8">
        <v>845</v>
      </c>
      <c r="ND18" s="8">
        <v>1692</v>
      </c>
      <c r="NE18" s="8">
        <v>3204.2</v>
      </c>
      <c r="NF18" s="8">
        <v>86.85</v>
      </c>
      <c r="NG18" s="8">
        <v>7250.4</v>
      </c>
      <c r="NH18" s="8">
        <v>1911.6</v>
      </c>
      <c r="NI18" s="8">
        <v>2700</v>
      </c>
      <c r="NJ18" s="8">
        <v>1752.4</v>
      </c>
      <c r="NK18" s="8">
        <v>0</v>
      </c>
    </row>
    <row r="19" spans="1:375" ht="15.5" x14ac:dyDescent="0.35">
      <c r="A19" s="2" t="s">
        <v>11</v>
      </c>
      <c r="B19">
        <v>8650.4</v>
      </c>
      <c r="C19">
        <v>14904</v>
      </c>
      <c r="D19">
        <v>5724</v>
      </c>
      <c r="E19">
        <v>34360.199999999997</v>
      </c>
      <c r="F19">
        <v>27155.8</v>
      </c>
      <c r="G19">
        <v>7595.25</v>
      </c>
      <c r="H19">
        <v>28822.5</v>
      </c>
      <c r="I19">
        <v>8663.2000000000007</v>
      </c>
      <c r="J19">
        <v>3038.4</v>
      </c>
      <c r="K19">
        <v>24251.200000000001</v>
      </c>
      <c r="L19">
        <v>3438.05</v>
      </c>
      <c r="M19">
        <v>10740.6</v>
      </c>
      <c r="N19">
        <v>13856</v>
      </c>
      <c r="O19">
        <v>11875.5</v>
      </c>
      <c r="P19">
        <v>44203.5</v>
      </c>
      <c r="Q19">
        <v>22040</v>
      </c>
      <c r="R19">
        <v>7318.5</v>
      </c>
      <c r="S19">
        <v>343.4</v>
      </c>
      <c r="T19">
        <v>17035.2</v>
      </c>
      <c r="U19">
        <v>9769.9</v>
      </c>
      <c r="V19">
        <v>18766.3</v>
      </c>
      <c r="W19">
        <v>11528</v>
      </c>
      <c r="X19">
        <v>39672</v>
      </c>
      <c r="Y19">
        <v>35469</v>
      </c>
      <c r="Z19">
        <v>14157.6</v>
      </c>
      <c r="AA19">
        <v>12022.4</v>
      </c>
      <c r="AB19">
        <v>5063.5</v>
      </c>
      <c r="AC19">
        <v>360</v>
      </c>
      <c r="AD19">
        <v>24826.799999999999</v>
      </c>
      <c r="AE19">
        <v>40404</v>
      </c>
      <c r="AF19">
        <v>15110.4</v>
      </c>
      <c r="AG19">
        <v>20727</v>
      </c>
      <c r="AH19">
        <v>18304</v>
      </c>
      <c r="AI19">
        <v>21491.200000000001</v>
      </c>
      <c r="AJ19">
        <v>6399.2</v>
      </c>
      <c r="AK19">
        <v>7533</v>
      </c>
      <c r="AL19">
        <v>1413.6</v>
      </c>
      <c r="AM19">
        <v>4849.75</v>
      </c>
      <c r="AN19">
        <v>2631.6</v>
      </c>
      <c r="AO19">
        <v>31667.200000000001</v>
      </c>
      <c r="AP19">
        <v>2971.2</v>
      </c>
      <c r="AQ19">
        <v>35009.4</v>
      </c>
      <c r="AR19">
        <v>15153.45</v>
      </c>
      <c r="AS19">
        <v>47977.599999999999</v>
      </c>
      <c r="AT19">
        <v>9674.7000000000007</v>
      </c>
      <c r="AU19">
        <v>19839</v>
      </c>
      <c r="AV19">
        <v>4108.8</v>
      </c>
      <c r="AW19">
        <v>2810.4</v>
      </c>
      <c r="AX19">
        <v>63547.199999999997</v>
      </c>
      <c r="AY19">
        <v>6043.5</v>
      </c>
      <c r="AZ19">
        <v>2052</v>
      </c>
      <c r="BA19">
        <v>9806.4</v>
      </c>
      <c r="BB19">
        <v>23199</v>
      </c>
      <c r="BC19">
        <v>3360</v>
      </c>
      <c r="BD19">
        <v>19926</v>
      </c>
      <c r="BE19">
        <v>37528.800000000003</v>
      </c>
      <c r="BF19">
        <v>7783.2</v>
      </c>
      <c r="BG19">
        <v>3332</v>
      </c>
      <c r="BH19">
        <v>17584.5</v>
      </c>
      <c r="BI19">
        <v>26939.9</v>
      </c>
      <c r="BJ19">
        <v>19747</v>
      </c>
      <c r="BK19">
        <v>14808.6</v>
      </c>
      <c r="BL19">
        <v>22580.25</v>
      </c>
      <c r="BM19">
        <v>49315.5</v>
      </c>
      <c r="BN19">
        <v>13952</v>
      </c>
      <c r="BO19">
        <v>3753.6</v>
      </c>
      <c r="BP19">
        <v>3674.6</v>
      </c>
      <c r="BQ19">
        <v>36067.199999999997</v>
      </c>
      <c r="BR19">
        <v>12300.6</v>
      </c>
      <c r="BS19">
        <v>13696.8</v>
      </c>
      <c r="BT19">
        <v>4131</v>
      </c>
      <c r="BU19">
        <v>39113.599999999999</v>
      </c>
      <c r="BV19">
        <v>10054.799999999999</v>
      </c>
      <c r="BW19">
        <v>20700</v>
      </c>
      <c r="BX19">
        <v>10500</v>
      </c>
      <c r="BY19">
        <v>26332</v>
      </c>
      <c r="BZ19">
        <v>32505</v>
      </c>
      <c r="CA19">
        <v>6714.6</v>
      </c>
      <c r="CB19">
        <v>6266.2</v>
      </c>
      <c r="CC19">
        <v>18392.95</v>
      </c>
      <c r="CD19">
        <v>33430.5</v>
      </c>
      <c r="CE19">
        <v>5280</v>
      </c>
      <c r="CF19">
        <v>14990.4</v>
      </c>
      <c r="CG19">
        <v>2369.6</v>
      </c>
      <c r="CH19">
        <v>17013.599999999999</v>
      </c>
      <c r="CI19">
        <v>17273.849999999999</v>
      </c>
      <c r="CJ19">
        <v>12749.4</v>
      </c>
      <c r="CK19">
        <v>21610.799999999999</v>
      </c>
      <c r="CL19">
        <v>731.5</v>
      </c>
      <c r="CM19">
        <v>55684.800000000003</v>
      </c>
      <c r="CN19">
        <v>621.29999999999995</v>
      </c>
      <c r="CO19">
        <v>9882.4</v>
      </c>
      <c r="CP19">
        <v>29859.200000000001</v>
      </c>
      <c r="CQ19">
        <v>7392</v>
      </c>
      <c r="CR19">
        <v>4480.2</v>
      </c>
      <c r="CS19">
        <v>24111</v>
      </c>
      <c r="CT19">
        <v>10013</v>
      </c>
      <c r="CU19">
        <v>47700.9</v>
      </c>
      <c r="CV19">
        <v>37312.199999999997</v>
      </c>
      <c r="CW19">
        <v>9669.6</v>
      </c>
      <c r="CX19">
        <v>17052.5</v>
      </c>
      <c r="CY19">
        <v>48388.800000000003</v>
      </c>
      <c r="CZ19">
        <v>4845</v>
      </c>
      <c r="DA19">
        <v>8947.9500000000007</v>
      </c>
      <c r="DB19">
        <v>4188.8</v>
      </c>
      <c r="DC19">
        <v>27840</v>
      </c>
      <c r="DD19">
        <v>33661.35</v>
      </c>
      <c r="DE19">
        <v>6375</v>
      </c>
      <c r="DF19">
        <v>69777.5</v>
      </c>
      <c r="DG19">
        <v>3771</v>
      </c>
      <c r="DH19">
        <v>3744</v>
      </c>
      <c r="DI19">
        <v>1406</v>
      </c>
      <c r="DJ19">
        <v>34547.4</v>
      </c>
      <c r="DK19">
        <v>53664.75</v>
      </c>
      <c r="DL19">
        <v>22393</v>
      </c>
      <c r="DM19">
        <v>36064</v>
      </c>
      <c r="DN19">
        <v>25326</v>
      </c>
      <c r="DO19">
        <v>37677</v>
      </c>
      <c r="DP19">
        <v>1791.8</v>
      </c>
      <c r="DQ19">
        <v>4184</v>
      </c>
      <c r="DR19">
        <v>10071.9</v>
      </c>
      <c r="DS19">
        <v>755.2</v>
      </c>
      <c r="DT19">
        <v>10738.8</v>
      </c>
      <c r="DU19">
        <v>17984</v>
      </c>
      <c r="DV19">
        <v>48195</v>
      </c>
      <c r="DW19">
        <v>2903.6</v>
      </c>
      <c r="DX19">
        <v>29359.200000000001</v>
      </c>
      <c r="DY19">
        <v>51850</v>
      </c>
      <c r="DZ19">
        <v>25623</v>
      </c>
      <c r="EA19">
        <v>11333.6</v>
      </c>
      <c r="EB19">
        <v>13756</v>
      </c>
      <c r="EC19">
        <v>11793.75</v>
      </c>
      <c r="ED19">
        <v>26161.200000000001</v>
      </c>
      <c r="EE19">
        <v>23889.599999999999</v>
      </c>
      <c r="EF19">
        <v>40246.75</v>
      </c>
      <c r="EG19">
        <v>22422.400000000001</v>
      </c>
      <c r="EH19">
        <v>23940</v>
      </c>
      <c r="EI19">
        <v>41327.1</v>
      </c>
      <c r="EJ19">
        <v>14980</v>
      </c>
      <c r="EK19">
        <v>2612</v>
      </c>
      <c r="EL19">
        <v>1687.2</v>
      </c>
      <c r="EM19">
        <v>2432.6999999999998</v>
      </c>
      <c r="EN19">
        <v>5670</v>
      </c>
      <c r="EO19">
        <v>32942.699999999997</v>
      </c>
      <c r="EP19">
        <v>45435</v>
      </c>
      <c r="EQ19">
        <v>1963.5</v>
      </c>
      <c r="ER19">
        <v>5070.1499999999996</v>
      </c>
      <c r="ES19">
        <v>1197.5999999999999</v>
      </c>
      <c r="ET19">
        <v>9030.4</v>
      </c>
      <c r="EU19">
        <v>64092</v>
      </c>
      <c r="EV19">
        <v>4680</v>
      </c>
      <c r="EW19">
        <v>34722.5</v>
      </c>
      <c r="EX19">
        <v>28721.599999999999</v>
      </c>
      <c r="EY19">
        <v>11520</v>
      </c>
      <c r="EZ19">
        <v>28792.799999999999</v>
      </c>
      <c r="FA19">
        <v>17096.2</v>
      </c>
      <c r="FB19">
        <v>9562.5</v>
      </c>
      <c r="FC19">
        <v>14861.7</v>
      </c>
      <c r="FD19">
        <v>33049.800000000003</v>
      </c>
      <c r="FE19">
        <v>32895</v>
      </c>
      <c r="FF19">
        <v>51880.5</v>
      </c>
      <c r="FG19">
        <v>30702.1</v>
      </c>
      <c r="FH19">
        <v>17369.8</v>
      </c>
      <c r="FI19">
        <v>25333.200000000001</v>
      </c>
      <c r="FJ19">
        <v>58092.5</v>
      </c>
      <c r="FK19">
        <v>31724</v>
      </c>
      <c r="FL19">
        <v>17569.5</v>
      </c>
      <c r="FM19">
        <v>3689</v>
      </c>
      <c r="FN19">
        <v>17856</v>
      </c>
      <c r="FO19">
        <v>10166</v>
      </c>
      <c r="FP19">
        <v>10483.200000000001</v>
      </c>
      <c r="FQ19">
        <v>23400</v>
      </c>
      <c r="FR19">
        <v>29692.25</v>
      </c>
      <c r="FS19">
        <v>630</v>
      </c>
      <c r="FT19">
        <v>2732.4</v>
      </c>
      <c r="FU19">
        <v>1155.2</v>
      </c>
      <c r="FV19">
        <v>27400</v>
      </c>
      <c r="FW19">
        <v>6042</v>
      </c>
      <c r="FX19">
        <v>6696</v>
      </c>
      <c r="FY19">
        <v>16200</v>
      </c>
      <c r="FZ19">
        <v>18140.25</v>
      </c>
      <c r="GA19">
        <v>12554.1</v>
      </c>
      <c r="GB19">
        <v>59892.75</v>
      </c>
      <c r="GC19">
        <v>12436.2</v>
      </c>
      <c r="GD19">
        <v>279</v>
      </c>
      <c r="GE19">
        <v>18840</v>
      </c>
      <c r="GF19">
        <v>7934.4</v>
      </c>
      <c r="GG19">
        <v>30628</v>
      </c>
      <c r="GH19">
        <v>16106.3</v>
      </c>
      <c r="GI19">
        <v>31660.799999999999</v>
      </c>
      <c r="GJ19">
        <v>8398.9500000000007</v>
      </c>
      <c r="GK19">
        <v>17867.849999999999</v>
      </c>
      <c r="GL19">
        <v>49379.05</v>
      </c>
      <c r="GM19">
        <v>7980</v>
      </c>
      <c r="GN19">
        <v>1597.5</v>
      </c>
      <c r="GO19">
        <v>15606</v>
      </c>
      <c r="GP19">
        <v>23650.400000000001</v>
      </c>
      <c r="GQ19">
        <v>11471.6</v>
      </c>
      <c r="GR19">
        <v>34776</v>
      </c>
      <c r="GS19">
        <v>30419.200000000001</v>
      </c>
      <c r="GT19">
        <v>45964.800000000003</v>
      </c>
      <c r="GU19">
        <v>2473.5</v>
      </c>
      <c r="GV19">
        <v>8717.4</v>
      </c>
      <c r="GW19">
        <v>53244</v>
      </c>
      <c r="GX19">
        <v>7470.65</v>
      </c>
      <c r="GY19">
        <v>31960</v>
      </c>
      <c r="GZ19">
        <v>2776.95</v>
      </c>
      <c r="HA19">
        <v>20320.5</v>
      </c>
      <c r="HB19">
        <v>30600</v>
      </c>
      <c r="HC19">
        <v>629</v>
      </c>
      <c r="HD19">
        <v>11227.65</v>
      </c>
      <c r="HE19">
        <v>14326.95</v>
      </c>
      <c r="HF19">
        <v>12889.6</v>
      </c>
      <c r="HG19">
        <v>20071.8</v>
      </c>
      <c r="HH19">
        <v>59184</v>
      </c>
      <c r="HI19">
        <v>3059</v>
      </c>
      <c r="HJ19">
        <v>987.05</v>
      </c>
      <c r="HK19">
        <v>27360</v>
      </c>
      <c r="HL19">
        <v>51590.7</v>
      </c>
      <c r="HM19">
        <v>42073.599999999999</v>
      </c>
      <c r="HN19">
        <v>8652.6</v>
      </c>
      <c r="HO19">
        <v>15360</v>
      </c>
      <c r="HP19">
        <v>3780</v>
      </c>
      <c r="HQ19">
        <v>4745.25</v>
      </c>
      <c r="HR19">
        <v>31744</v>
      </c>
      <c r="HS19">
        <v>43393.35</v>
      </c>
      <c r="HT19">
        <v>672.8</v>
      </c>
      <c r="HU19">
        <v>45968</v>
      </c>
      <c r="HV19">
        <v>28470.400000000001</v>
      </c>
      <c r="HW19">
        <v>9382.5</v>
      </c>
      <c r="HX19">
        <v>6360.3</v>
      </c>
      <c r="HY19">
        <v>1095</v>
      </c>
      <c r="HZ19">
        <v>36309</v>
      </c>
      <c r="IA19">
        <v>2282</v>
      </c>
      <c r="IB19">
        <v>8349.6</v>
      </c>
      <c r="IC19">
        <v>1017.45</v>
      </c>
      <c r="ID19">
        <v>19573.8</v>
      </c>
      <c r="IE19">
        <v>11334.75</v>
      </c>
      <c r="IF19">
        <v>5805</v>
      </c>
      <c r="IG19">
        <v>3955.2</v>
      </c>
      <c r="IH19">
        <v>29977</v>
      </c>
      <c r="II19">
        <v>21814.400000000001</v>
      </c>
      <c r="IJ19">
        <v>11417.2</v>
      </c>
      <c r="IK19">
        <v>12005.4</v>
      </c>
      <c r="IL19">
        <v>10214.4</v>
      </c>
      <c r="IM19">
        <v>49080</v>
      </c>
      <c r="IN19">
        <v>48613.4</v>
      </c>
      <c r="IO19">
        <v>9436.5</v>
      </c>
      <c r="IP19">
        <v>16775</v>
      </c>
      <c r="IQ19">
        <v>37306</v>
      </c>
      <c r="IR19">
        <v>1532</v>
      </c>
      <c r="IS19">
        <v>34986.6</v>
      </c>
      <c r="IT19">
        <v>2640.6</v>
      </c>
      <c r="IU19">
        <v>16641</v>
      </c>
      <c r="IV19">
        <v>1849.6</v>
      </c>
      <c r="IW19">
        <v>33644.699999999997</v>
      </c>
      <c r="IX19">
        <v>734.4</v>
      </c>
      <c r="IY19">
        <v>45403.6</v>
      </c>
      <c r="IZ19">
        <v>47549.4</v>
      </c>
      <c r="JA19">
        <v>2618</v>
      </c>
      <c r="JB19">
        <v>33947.199999999997</v>
      </c>
      <c r="JC19">
        <v>15705</v>
      </c>
      <c r="JD19">
        <v>35467.1</v>
      </c>
      <c r="JE19">
        <v>16732.8</v>
      </c>
      <c r="JF19">
        <v>40398.75</v>
      </c>
      <c r="JG19">
        <v>35476</v>
      </c>
      <c r="JH19">
        <v>6876</v>
      </c>
      <c r="JI19">
        <v>1066.8499999999999</v>
      </c>
      <c r="JJ19">
        <v>12400</v>
      </c>
      <c r="JK19">
        <v>23062.2</v>
      </c>
      <c r="JL19">
        <v>5409.6</v>
      </c>
      <c r="JM19">
        <v>27678</v>
      </c>
      <c r="JN19">
        <v>28927.5</v>
      </c>
      <c r="JO19">
        <v>14136.8</v>
      </c>
      <c r="JP19">
        <v>38113.050000000003</v>
      </c>
      <c r="JQ19">
        <v>22572</v>
      </c>
      <c r="JR19">
        <v>1090.4000000000001</v>
      </c>
      <c r="JS19">
        <v>4301.1000000000004</v>
      </c>
      <c r="JT19">
        <v>35148.800000000003</v>
      </c>
      <c r="JU19">
        <v>5100</v>
      </c>
      <c r="JV19">
        <v>23862.1</v>
      </c>
      <c r="JW19">
        <v>10420.200000000001</v>
      </c>
      <c r="JX19">
        <v>39974.400000000001</v>
      </c>
      <c r="JY19">
        <v>12555.2</v>
      </c>
      <c r="JZ19">
        <v>20088</v>
      </c>
      <c r="KA19">
        <v>17586</v>
      </c>
      <c r="KB19">
        <v>31780</v>
      </c>
      <c r="KC19">
        <v>28340.400000000001</v>
      </c>
      <c r="KD19">
        <v>15746.4</v>
      </c>
      <c r="KE19">
        <v>18176.400000000001</v>
      </c>
      <c r="KF19">
        <v>20593.8</v>
      </c>
      <c r="KG19">
        <v>22835.200000000001</v>
      </c>
      <c r="KH19">
        <v>39973.5</v>
      </c>
      <c r="KI19">
        <v>25348.5</v>
      </c>
      <c r="KJ19">
        <v>21008.7</v>
      </c>
      <c r="KK19">
        <v>6672.8</v>
      </c>
      <c r="KL19">
        <v>17212.5</v>
      </c>
      <c r="KM19">
        <v>1840</v>
      </c>
      <c r="KN19">
        <v>34157.25</v>
      </c>
      <c r="KO19">
        <v>10088</v>
      </c>
      <c r="KP19">
        <v>7552</v>
      </c>
      <c r="KQ19">
        <v>3952</v>
      </c>
      <c r="KR19">
        <v>28359.4</v>
      </c>
      <c r="KS19">
        <v>5440.5</v>
      </c>
      <c r="KT19">
        <v>54621</v>
      </c>
      <c r="KU19">
        <v>48984.3</v>
      </c>
      <c r="KV19">
        <v>43357.5</v>
      </c>
      <c r="KW19">
        <v>36729</v>
      </c>
      <c r="KX19">
        <v>18390</v>
      </c>
      <c r="KY19">
        <v>54448</v>
      </c>
      <c r="KZ19">
        <v>36616</v>
      </c>
      <c r="LA19">
        <v>39766.400000000001</v>
      </c>
      <c r="LB19">
        <v>29911.5</v>
      </c>
      <c r="LC19">
        <v>25088</v>
      </c>
      <c r="LD19">
        <v>7246.25</v>
      </c>
      <c r="LE19">
        <v>39301.5</v>
      </c>
      <c r="LF19">
        <v>14507.8</v>
      </c>
      <c r="LG19">
        <v>9867</v>
      </c>
      <c r="LH19">
        <v>6925</v>
      </c>
      <c r="LI19">
        <v>18612</v>
      </c>
      <c r="LJ19">
        <v>114.75</v>
      </c>
      <c r="LK19">
        <v>13940</v>
      </c>
      <c r="LL19">
        <v>37960</v>
      </c>
      <c r="LM19">
        <v>55188</v>
      </c>
      <c r="LN19">
        <v>5004.8</v>
      </c>
      <c r="LO19">
        <v>5148</v>
      </c>
      <c r="LP19">
        <v>15372</v>
      </c>
      <c r="LQ19">
        <v>8260</v>
      </c>
      <c r="LR19">
        <v>9776.4500000000007</v>
      </c>
      <c r="LS19">
        <v>39140</v>
      </c>
      <c r="LT19">
        <v>14560</v>
      </c>
      <c r="LU19">
        <v>8274</v>
      </c>
      <c r="LV19">
        <v>6416.8</v>
      </c>
      <c r="LW19">
        <v>32120.65</v>
      </c>
      <c r="LX19">
        <v>11148</v>
      </c>
      <c r="LY19">
        <v>10272</v>
      </c>
      <c r="LZ19">
        <v>43681.599999999999</v>
      </c>
      <c r="MA19">
        <v>9608.4</v>
      </c>
      <c r="MB19">
        <v>25979.65</v>
      </c>
      <c r="MC19">
        <v>36248</v>
      </c>
      <c r="MD19">
        <v>39339</v>
      </c>
      <c r="ME19">
        <v>8588.4</v>
      </c>
      <c r="MF19">
        <v>9516.15</v>
      </c>
      <c r="MG19">
        <v>4779</v>
      </c>
      <c r="MH19">
        <v>5385.6</v>
      </c>
      <c r="MI19">
        <v>29600</v>
      </c>
      <c r="MJ19">
        <v>4042.25</v>
      </c>
      <c r="MK19">
        <v>6496</v>
      </c>
      <c r="ML19">
        <v>6021.4</v>
      </c>
      <c r="MM19">
        <v>34304</v>
      </c>
      <c r="MN19">
        <v>17589.599999999999</v>
      </c>
      <c r="MO19">
        <v>37642.800000000003</v>
      </c>
      <c r="MP19">
        <v>17596.8</v>
      </c>
      <c r="MQ19">
        <v>23826</v>
      </c>
      <c r="MR19">
        <v>26880</v>
      </c>
      <c r="MS19">
        <v>20952</v>
      </c>
      <c r="MT19">
        <v>21390</v>
      </c>
      <c r="MU19">
        <v>48232.4</v>
      </c>
      <c r="MV19">
        <v>4959</v>
      </c>
      <c r="MW19">
        <v>11750.4</v>
      </c>
      <c r="MX19">
        <v>17671.5</v>
      </c>
      <c r="MY19">
        <v>20088</v>
      </c>
      <c r="MZ19">
        <v>1645.6</v>
      </c>
      <c r="NA19">
        <v>5920</v>
      </c>
      <c r="NB19">
        <v>15932</v>
      </c>
      <c r="NC19">
        <v>16055</v>
      </c>
      <c r="ND19">
        <v>9588</v>
      </c>
      <c r="NE19">
        <v>28837.8</v>
      </c>
      <c r="NF19">
        <v>1650.15</v>
      </c>
      <c r="NG19">
        <v>29001.599999999999</v>
      </c>
      <c r="NH19">
        <v>17204.400000000001</v>
      </c>
      <c r="NI19">
        <v>15300</v>
      </c>
      <c r="NJ19">
        <v>33295.599999999999</v>
      </c>
      <c r="NK19">
        <v>2988</v>
      </c>
    </row>
    <row r="20" spans="1:375" ht="15.5" x14ac:dyDescent="0.35">
      <c r="A20" s="2" t="s">
        <v>12</v>
      </c>
      <c r="B20" s="1">
        <v>45660</v>
      </c>
      <c r="C20" s="1">
        <v>45718</v>
      </c>
      <c r="D20" s="1">
        <v>45574</v>
      </c>
      <c r="E20" s="1">
        <v>45545</v>
      </c>
      <c r="F20" s="1">
        <v>45500</v>
      </c>
      <c r="G20" s="1">
        <v>45575</v>
      </c>
      <c r="H20" s="1">
        <v>45701</v>
      </c>
      <c r="I20" s="1">
        <v>45571</v>
      </c>
      <c r="J20" s="1">
        <v>45714</v>
      </c>
      <c r="K20" s="1">
        <v>45477</v>
      </c>
      <c r="L20" s="1">
        <v>45656</v>
      </c>
      <c r="M20" s="1">
        <v>45771</v>
      </c>
      <c r="N20" s="1">
        <v>45694</v>
      </c>
      <c r="O20" s="1">
        <v>45522</v>
      </c>
      <c r="P20" s="1">
        <v>45783</v>
      </c>
      <c r="Q20" s="1">
        <v>45515</v>
      </c>
      <c r="R20" s="1">
        <v>45667</v>
      </c>
      <c r="S20" s="1">
        <v>45512</v>
      </c>
      <c r="T20" s="1">
        <v>45705</v>
      </c>
      <c r="U20" s="1">
        <v>45730</v>
      </c>
      <c r="V20" s="1">
        <v>45478</v>
      </c>
      <c r="W20" s="1">
        <v>45606</v>
      </c>
      <c r="X20" s="1">
        <v>45742</v>
      </c>
      <c r="Y20" s="1">
        <v>45601</v>
      </c>
      <c r="Z20" s="1">
        <v>45567</v>
      </c>
      <c r="AA20" s="1">
        <v>45553</v>
      </c>
      <c r="AB20" s="1">
        <v>45655</v>
      </c>
      <c r="AC20" s="1">
        <v>45749</v>
      </c>
      <c r="AD20" s="1">
        <v>45630</v>
      </c>
      <c r="AE20" s="1">
        <v>45741</v>
      </c>
      <c r="AF20" s="1">
        <v>45563</v>
      </c>
      <c r="AG20" s="1">
        <v>45803</v>
      </c>
      <c r="AH20" s="1">
        <v>45543</v>
      </c>
      <c r="AI20" s="1">
        <v>45694</v>
      </c>
      <c r="AJ20" s="1">
        <v>45620</v>
      </c>
      <c r="AK20" s="1">
        <v>45758</v>
      </c>
      <c r="AL20" s="1">
        <v>45732</v>
      </c>
      <c r="AM20" s="1">
        <v>45673</v>
      </c>
      <c r="AN20" s="1">
        <v>45756</v>
      </c>
      <c r="AO20" s="1">
        <v>45539</v>
      </c>
      <c r="AP20" s="1">
        <v>45680</v>
      </c>
      <c r="AQ20" s="1">
        <v>45778</v>
      </c>
      <c r="AR20" s="1">
        <v>45750</v>
      </c>
      <c r="AS20" s="1">
        <v>45472</v>
      </c>
      <c r="AT20" s="1">
        <v>45596</v>
      </c>
      <c r="AU20" s="1">
        <v>45557</v>
      </c>
      <c r="AV20" s="1">
        <v>45658</v>
      </c>
      <c r="AW20" s="1">
        <v>45488</v>
      </c>
      <c r="AX20" s="1">
        <v>45729</v>
      </c>
      <c r="AY20" s="1">
        <v>45724</v>
      </c>
      <c r="AZ20" s="1">
        <v>45792</v>
      </c>
      <c r="BA20" s="1">
        <v>45627</v>
      </c>
      <c r="BB20" s="1">
        <v>45769</v>
      </c>
      <c r="BC20" s="1">
        <v>45799</v>
      </c>
      <c r="BD20" s="1">
        <v>45602</v>
      </c>
      <c r="BE20" s="1">
        <v>45650</v>
      </c>
      <c r="BF20" s="1">
        <v>45472</v>
      </c>
      <c r="BG20" s="1">
        <v>45562</v>
      </c>
      <c r="BH20" s="1">
        <v>45803</v>
      </c>
      <c r="BI20" s="1">
        <v>45479</v>
      </c>
      <c r="BJ20" s="1">
        <v>45471</v>
      </c>
      <c r="BK20" s="1">
        <v>45801</v>
      </c>
      <c r="BL20" s="1">
        <v>45760</v>
      </c>
      <c r="BM20" s="1">
        <v>45732</v>
      </c>
      <c r="BN20" s="1">
        <v>45696</v>
      </c>
      <c r="BO20" s="1">
        <v>45746</v>
      </c>
      <c r="BP20" s="1">
        <v>45647</v>
      </c>
      <c r="BQ20" s="1">
        <v>45749</v>
      </c>
      <c r="BR20" s="1">
        <v>45498</v>
      </c>
      <c r="BS20" s="1">
        <v>45463</v>
      </c>
      <c r="BT20" s="1">
        <v>45704</v>
      </c>
      <c r="BU20" s="1">
        <v>45572</v>
      </c>
      <c r="BV20" s="1">
        <v>45626</v>
      </c>
      <c r="BW20" s="1">
        <v>45616</v>
      </c>
      <c r="BX20" s="1">
        <v>45459</v>
      </c>
      <c r="BY20" s="1">
        <v>45804</v>
      </c>
      <c r="BZ20" s="1">
        <v>45658</v>
      </c>
      <c r="CA20" s="1">
        <v>45690</v>
      </c>
      <c r="CB20" s="1">
        <v>45639</v>
      </c>
      <c r="CC20" s="1">
        <v>45810</v>
      </c>
      <c r="CD20" s="1">
        <v>45462</v>
      </c>
      <c r="CE20" s="1">
        <v>45740</v>
      </c>
      <c r="CF20" s="1">
        <v>45767</v>
      </c>
      <c r="CG20" s="1">
        <v>45732</v>
      </c>
      <c r="CH20" s="1">
        <v>45627</v>
      </c>
      <c r="CI20" s="1">
        <v>45727</v>
      </c>
      <c r="CJ20" s="1">
        <v>45800</v>
      </c>
      <c r="CK20" s="1">
        <v>45537</v>
      </c>
      <c r="CL20" s="1">
        <v>45506</v>
      </c>
      <c r="CM20" s="1">
        <v>45463</v>
      </c>
      <c r="CN20" s="1">
        <v>45467</v>
      </c>
      <c r="CO20" s="1">
        <v>45487</v>
      </c>
      <c r="CP20" s="1">
        <v>45647</v>
      </c>
      <c r="CQ20" s="1">
        <v>45548</v>
      </c>
      <c r="CR20" s="1">
        <v>45625</v>
      </c>
      <c r="CS20" s="1">
        <v>45452</v>
      </c>
      <c r="CT20" s="1">
        <v>45749</v>
      </c>
      <c r="CU20" s="1">
        <v>45535</v>
      </c>
      <c r="CV20" s="1">
        <v>45653</v>
      </c>
      <c r="CW20" s="1">
        <v>45561</v>
      </c>
      <c r="CX20" s="1">
        <v>45669</v>
      </c>
      <c r="CY20" s="1">
        <v>45805</v>
      </c>
      <c r="CZ20" s="1">
        <v>45575</v>
      </c>
      <c r="DA20" s="1">
        <v>45495</v>
      </c>
      <c r="DB20" s="1">
        <v>45455</v>
      </c>
      <c r="DC20" s="1">
        <v>45681</v>
      </c>
      <c r="DD20" s="1">
        <v>45568</v>
      </c>
      <c r="DE20" s="1">
        <v>45722</v>
      </c>
      <c r="DF20" s="1">
        <v>45731</v>
      </c>
      <c r="DG20" s="1">
        <v>45755</v>
      </c>
      <c r="DH20" s="1">
        <v>45652</v>
      </c>
      <c r="DI20" s="1">
        <v>45501</v>
      </c>
      <c r="DJ20" s="1">
        <v>45739</v>
      </c>
      <c r="DK20" s="1">
        <v>45552</v>
      </c>
      <c r="DL20" s="1">
        <v>45654</v>
      </c>
      <c r="DM20" s="1">
        <v>45578</v>
      </c>
      <c r="DN20" s="1">
        <v>45702</v>
      </c>
      <c r="DO20" s="1">
        <v>45696</v>
      </c>
      <c r="DP20" s="1">
        <v>45754</v>
      </c>
      <c r="DQ20" s="1">
        <v>45583</v>
      </c>
      <c r="DR20" s="1">
        <v>45464</v>
      </c>
      <c r="DS20" s="1">
        <v>45762</v>
      </c>
      <c r="DT20" s="1">
        <v>45679</v>
      </c>
      <c r="DU20" s="1">
        <v>45809</v>
      </c>
      <c r="DV20" s="1">
        <v>45778</v>
      </c>
      <c r="DW20" s="1">
        <v>45697</v>
      </c>
      <c r="DX20" s="1">
        <v>45689</v>
      </c>
      <c r="DY20" s="1">
        <v>45667</v>
      </c>
      <c r="DZ20" s="1">
        <v>45612</v>
      </c>
      <c r="EA20" s="1">
        <v>45618</v>
      </c>
      <c r="EB20" s="1">
        <v>45504</v>
      </c>
      <c r="EC20" s="1">
        <v>45503</v>
      </c>
      <c r="ED20" s="1">
        <v>45697</v>
      </c>
      <c r="EE20" s="1">
        <v>45507</v>
      </c>
      <c r="EF20" s="1">
        <v>45610</v>
      </c>
      <c r="EG20" s="1">
        <v>45561</v>
      </c>
      <c r="EH20" s="1">
        <v>45477</v>
      </c>
      <c r="EI20" s="1">
        <v>45713</v>
      </c>
      <c r="EJ20" s="1">
        <v>45535</v>
      </c>
      <c r="EK20" s="1">
        <v>45618</v>
      </c>
      <c r="EL20" s="1">
        <v>45673</v>
      </c>
      <c r="EM20" s="1">
        <v>45683</v>
      </c>
      <c r="EN20" s="1">
        <v>45797</v>
      </c>
      <c r="EO20" s="1">
        <v>45767</v>
      </c>
      <c r="EP20" s="1">
        <v>45539</v>
      </c>
      <c r="EQ20" s="1">
        <v>45731</v>
      </c>
      <c r="ER20" s="1">
        <v>45708</v>
      </c>
      <c r="ES20" s="1">
        <v>45726</v>
      </c>
      <c r="ET20" s="1">
        <v>45675</v>
      </c>
      <c r="EU20" s="1">
        <v>45456</v>
      </c>
      <c r="EV20" s="1">
        <v>45514</v>
      </c>
      <c r="EW20" s="1">
        <v>45672</v>
      </c>
      <c r="EX20" s="1">
        <v>45806</v>
      </c>
      <c r="EY20" s="1">
        <v>45738</v>
      </c>
      <c r="EZ20" s="1">
        <v>45671</v>
      </c>
      <c r="FA20" s="1">
        <v>45522</v>
      </c>
      <c r="FB20" s="1">
        <v>45455</v>
      </c>
      <c r="FC20" s="1">
        <v>45632</v>
      </c>
      <c r="FD20" s="1">
        <v>45781</v>
      </c>
      <c r="FE20" s="1">
        <v>45686</v>
      </c>
      <c r="FF20" s="1">
        <v>45788</v>
      </c>
      <c r="FG20" s="1">
        <v>45742</v>
      </c>
      <c r="FH20" s="1">
        <v>45540</v>
      </c>
      <c r="FI20" s="1">
        <v>45511</v>
      </c>
      <c r="FJ20" s="1">
        <v>45807</v>
      </c>
      <c r="FK20" s="1">
        <v>45454</v>
      </c>
      <c r="FL20" s="1">
        <v>45491</v>
      </c>
      <c r="FM20" s="1">
        <v>45553</v>
      </c>
      <c r="FN20" s="1">
        <v>45476</v>
      </c>
      <c r="FO20" s="1">
        <v>45648</v>
      </c>
      <c r="FP20" s="1">
        <v>45572</v>
      </c>
      <c r="FQ20" s="1">
        <v>45567</v>
      </c>
      <c r="FR20" s="1">
        <v>45650</v>
      </c>
      <c r="FS20" s="1">
        <v>45462</v>
      </c>
      <c r="FT20" s="1">
        <v>45749</v>
      </c>
      <c r="FU20" s="1">
        <v>45575</v>
      </c>
      <c r="FV20" s="1">
        <v>45795</v>
      </c>
      <c r="FW20" s="1">
        <v>45472</v>
      </c>
      <c r="FX20" s="1">
        <v>45806</v>
      </c>
      <c r="FY20" s="1">
        <v>45752</v>
      </c>
      <c r="FZ20" s="1">
        <v>45761</v>
      </c>
      <c r="GA20" s="1">
        <v>45666</v>
      </c>
      <c r="GB20" s="1">
        <v>45720</v>
      </c>
      <c r="GC20" s="1">
        <v>45763</v>
      </c>
      <c r="GD20" s="1">
        <v>45543</v>
      </c>
      <c r="GE20" s="1">
        <v>45580</v>
      </c>
      <c r="GF20" s="1">
        <v>45674</v>
      </c>
      <c r="GG20" s="1">
        <v>45637</v>
      </c>
      <c r="GH20" s="1">
        <v>45708</v>
      </c>
      <c r="GI20" s="1">
        <v>45676</v>
      </c>
      <c r="GJ20" s="1">
        <v>45810</v>
      </c>
      <c r="GK20" s="1">
        <v>45637</v>
      </c>
      <c r="GL20" s="1">
        <v>45677</v>
      </c>
      <c r="GM20" s="1">
        <v>45639</v>
      </c>
      <c r="GN20" s="1">
        <v>45486</v>
      </c>
      <c r="GO20" s="1">
        <v>45633</v>
      </c>
      <c r="GP20" s="1">
        <v>45803</v>
      </c>
      <c r="GQ20" s="1">
        <v>45672</v>
      </c>
      <c r="GR20" s="1">
        <v>45752</v>
      </c>
      <c r="GS20" s="1">
        <v>45780</v>
      </c>
      <c r="GT20" s="1">
        <v>45533</v>
      </c>
      <c r="GU20" s="1">
        <v>45672</v>
      </c>
      <c r="GV20" s="1">
        <v>45509</v>
      </c>
      <c r="GW20" s="1">
        <v>45673</v>
      </c>
      <c r="GX20" s="1">
        <v>45771</v>
      </c>
      <c r="GY20" s="1">
        <v>45600</v>
      </c>
      <c r="GZ20" s="1">
        <v>45784</v>
      </c>
      <c r="HA20" s="1">
        <v>45676</v>
      </c>
      <c r="HB20" s="1">
        <v>45488</v>
      </c>
      <c r="HC20" s="1">
        <v>45571</v>
      </c>
      <c r="HD20" s="1">
        <v>45664</v>
      </c>
      <c r="HE20" s="1">
        <v>45784</v>
      </c>
      <c r="HF20" s="1">
        <v>45708</v>
      </c>
      <c r="HG20" s="1">
        <v>45805</v>
      </c>
      <c r="HH20" s="1">
        <v>45551</v>
      </c>
      <c r="HI20" s="1">
        <v>45585</v>
      </c>
      <c r="HJ20" s="1">
        <v>45790</v>
      </c>
      <c r="HK20" s="1">
        <v>45668</v>
      </c>
      <c r="HL20" s="1">
        <v>45555</v>
      </c>
      <c r="HM20" s="1">
        <v>45500</v>
      </c>
      <c r="HN20" s="1">
        <v>45532</v>
      </c>
      <c r="HO20" s="1">
        <v>45578</v>
      </c>
      <c r="HP20" s="1">
        <v>45476</v>
      </c>
      <c r="HQ20" s="1">
        <v>45537</v>
      </c>
      <c r="HR20" s="1">
        <v>45474</v>
      </c>
      <c r="HS20" s="1">
        <v>45540</v>
      </c>
      <c r="HT20" s="1">
        <v>45711</v>
      </c>
      <c r="HU20" s="1">
        <v>45453</v>
      </c>
      <c r="HV20" s="1">
        <v>45525</v>
      </c>
      <c r="HW20" s="1">
        <v>45645</v>
      </c>
      <c r="HX20" s="1">
        <v>45687</v>
      </c>
      <c r="HY20" s="1">
        <v>45522</v>
      </c>
      <c r="HZ20" s="1">
        <v>45547</v>
      </c>
      <c r="IA20" s="1">
        <v>45727</v>
      </c>
      <c r="IB20" s="1">
        <v>45675</v>
      </c>
      <c r="IC20" s="1">
        <v>45599</v>
      </c>
      <c r="ID20" s="1">
        <v>45634</v>
      </c>
      <c r="IE20" s="1">
        <v>45782</v>
      </c>
      <c r="IF20" s="1">
        <v>45654</v>
      </c>
      <c r="IG20" s="1">
        <v>45684</v>
      </c>
      <c r="IH20" s="1">
        <v>45741</v>
      </c>
      <c r="II20" s="1">
        <v>45578</v>
      </c>
      <c r="IJ20" s="1">
        <v>45579</v>
      </c>
      <c r="IK20" s="1">
        <v>45795</v>
      </c>
      <c r="IL20" s="1">
        <v>45484</v>
      </c>
      <c r="IM20" s="1">
        <v>45612</v>
      </c>
      <c r="IN20" s="1">
        <v>45482</v>
      </c>
      <c r="IO20" s="1">
        <v>45566</v>
      </c>
      <c r="IP20" s="1">
        <v>45506</v>
      </c>
      <c r="IQ20" s="1">
        <v>45524</v>
      </c>
      <c r="IR20" s="1">
        <v>45723</v>
      </c>
      <c r="IS20" s="1">
        <v>45724</v>
      </c>
      <c r="IT20" s="1">
        <v>45748</v>
      </c>
      <c r="IU20" s="1">
        <v>45447</v>
      </c>
      <c r="IV20" s="1">
        <v>45494</v>
      </c>
      <c r="IW20" s="1">
        <v>45627</v>
      </c>
      <c r="IX20" s="1">
        <v>45703</v>
      </c>
      <c r="IY20" s="1">
        <v>45585</v>
      </c>
      <c r="IZ20" s="1">
        <v>45786</v>
      </c>
      <c r="JA20" s="1">
        <v>45474</v>
      </c>
      <c r="JB20" s="1">
        <v>45507</v>
      </c>
      <c r="JC20" s="1">
        <v>45549</v>
      </c>
      <c r="JD20" s="1">
        <v>45807</v>
      </c>
      <c r="JE20" s="1">
        <v>45738</v>
      </c>
      <c r="JF20" s="1">
        <v>45511</v>
      </c>
      <c r="JG20" s="1">
        <v>45789</v>
      </c>
      <c r="JH20" s="1">
        <v>45697</v>
      </c>
      <c r="JI20" s="1">
        <v>45693</v>
      </c>
      <c r="JJ20" s="1">
        <v>45640</v>
      </c>
      <c r="JK20" s="1">
        <v>45652</v>
      </c>
      <c r="JL20" s="1">
        <v>45461</v>
      </c>
      <c r="JM20" s="1">
        <v>45526</v>
      </c>
      <c r="JN20" s="1">
        <v>45550</v>
      </c>
      <c r="JO20" s="1">
        <v>45590</v>
      </c>
      <c r="JP20" s="1">
        <v>45539</v>
      </c>
      <c r="JQ20" s="1">
        <v>45510</v>
      </c>
      <c r="JR20" s="1">
        <v>45632</v>
      </c>
      <c r="JS20" s="1">
        <v>45560</v>
      </c>
      <c r="JT20" s="1">
        <v>45495</v>
      </c>
      <c r="JU20" s="1">
        <v>45677</v>
      </c>
      <c r="JV20" s="1">
        <v>45535</v>
      </c>
      <c r="JW20" s="1">
        <v>45503</v>
      </c>
      <c r="JX20" s="1">
        <v>45496</v>
      </c>
      <c r="JY20" s="1">
        <v>45760</v>
      </c>
      <c r="JZ20" s="1">
        <v>45783</v>
      </c>
      <c r="KA20" s="1">
        <v>45632</v>
      </c>
      <c r="KB20" s="1">
        <v>45798</v>
      </c>
      <c r="KC20" s="1">
        <v>45721</v>
      </c>
      <c r="KD20" s="1">
        <v>45503</v>
      </c>
      <c r="KE20" s="1">
        <v>45697</v>
      </c>
      <c r="KF20" s="1">
        <v>45659</v>
      </c>
      <c r="KG20" s="1">
        <v>45655</v>
      </c>
      <c r="KH20" s="1">
        <v>45620</v>
      </c>
      <c r="KI20" s="1">
        <v>45605</v>
      </c>
      <c r="KJ20" s="1">
        <v>45571</v>
      </c>
      <c r="KK20" s="1">
        <v>45778</v>
      </c>
      <c r="KL20" s="1">
        <v>45506</v>
      </c>
      <c r="KM20" s="1">
        <v>45601</v>
      </c>
      <c r="KN20" s="1">
        <v>45471</v>
      </c>
      <c r="KO20" s="1">
        <v>45788</v>
      </c>
      <c r="KP20" s="1">
        <v>45535</v>
      </c>
      <c r="KQ20" s="1">
        <v>45455</v>
      </c>
      <c r="KR20" s="1">
        <v>45810</v>
      </c>
      <c r="KS20" s="1">
        <v>45757</v>
      </c>
      <c r="KT20" s="1">
        <v>45573</v>
      </c>
      <c r="KU20" s="1">
        <v>45622</v>
      </c>
      <c r="KV20" s="1">
        <v>45598</v>
      </c>
      <c r="KW20" s="1">
        <v>45658</v>
      </c>
      <c r="KX20" s="1">
        <v>45661</v>
      </c>
      <c r="KY20" s="1">
        <v>45493</v>
      </c>
      <c r="KZ20" s="1">
        <v>45479</v>
      </c>
      <c r="LA20" s="1">
        <v>45545</v>
      </c>
      <c r="LB20" s="1">
        <v>45513</v>
      </c>
      <c r="LC20" s="1">
        <v>45744</v>
      </c>
      <c r="LD20" s="1">
        <v>45499</v>
      </c>
      <c r="LE20" s="1">
        <v>45560</v>
      </c>
      <c r="LF20" s="1">
        <v>45586</v>
      </c>
      <c r="LG20" s="1">
        <v>45542</v>
      </c>
      <c r="LH20" s="1">
        <v>45486</v>
      </c>
      <c r="LI20" s="1">
        <v>45561</v>
      </c>
      <c r="LJ20" s="1">
        <v>45774</v>
      </c>
      <c r="LK20" s="1">
        <v>45803</v>
      </c>
      <c r="LL20" s="1">
        <v>45808</v>
      </c>
      <c r="LM20" s="1">
        <v>45711</v>
      </c>
      <c r="LN20" s="1">
        <v>45547</v>
      </c>
      <c r="LO20" s="1">
        <v>45770</v>
      </c>
      <c r="LP20" s="1">
        <v>45582</v>
      </c>
      <c r="LQ20" s="1">
        <v>45508</v>
      </c>
      <c r="LR20" s="1">
        <v>45678</v>
      </c>
      <c r="LS20" s="1">
        <v>45497</v>
      </c>
      <c r="LT20" s="1">
        <v>45645</v>
      </c>
      <c r="LU20" s="1">
        <v>45513</v>
      </c>
      <c r="LV20" s="1">
        <v>45553</v>
      </c>
      <c r="LW20" s="1">
        <v>45797</v>
      </c>
      <c r="LX20" s="1">
        <v>45517</v>
      </c>
      <c r="LY20" s="1">
        <v>45789</v>
      </c>
      <c r="LZ20" s="1">
        <v>45776</v>
      </c>
      <c r="MA20" s="1">
        <v>45808</v>
      </c>
      <c r="MB20" s="1">
        <v>45771</v>
      </c>
      <c r="MC20" s="1">
        <v>45532</v>
      </c>
      <c r="MD20" s="1">
        <v>45461</v>
      </c>
      <c r="ME20" s="1">
        <v>45467</v>
      </c>
      <c r="MF20" s="1">
        <v>45611</v>
      </c>
      <c r="MG20" s="1">
        <v>45722</v>
      </c>
      <c r="MH20" s="1">
        <v>45534</v>
      </c>
      <c r="MI20" s="1">
        <v>45660</v>
      </c>
      <c r="MJ20" s="1">
        <v>45686</v>
      </c>
      <c r="MK20" s="1">
        <v>45640</v>
      </c>
      <c r="ML20" s="1">
        <v>45632</v>
      </c>
      <c r="MM20" s="1">
        <v>45630</v>
      </c>
      <c r="MN20" s="1">
        <v>45721</v>
      </c>
      <c r="MO20" s="1">
        <v>45494</v>
      </c>
      <c r="MP20" s="1">
        <v>45782</v>
      </c>
      <c r="MQ20" s="1">
        <v>45810</v>
      </c>
      <c r="MR20" s="1">
        <v>45774</v>
      </c>
      <c r="MS20" s="1">
        <v>45605</v>
      </c>
      <c r="MT20" s="1">
        <v>45651</v>
      </c>
      <c r="MU20" s="1">
        <v>45575</v>
      </c>
      <c r="MV20" s="1">
        <v>45630</v>
      </c>
      <c r="MW20" s="1">
        <v>45589</v>
      </c>
      <c r="MX20" s="1">
        <v>45496</v>
      </c>
      <c r="MY20" s="1">
        <v>45747</v>
      </c>
      <c r="MZ20" s="1">
        <v>45677</v>
      </c>
      <c r="NA20" s="1">
        <v>45530</v>
      </c>
      <c r="NB20" s="1">
        <v>45705</v>
      </c>
      <c r="NC20" s="1">
        <v>45625</v>
      </c>
      <c r="ND20" s="1">
        <v>45486</v>
      </c>
      <c r="NE20" s="1">
        <v>45720</v>
      </c>
      <c r="NF20" s="1">
        <v>45727</v>
      </c>
      <c r="NG20" s="1">
        <v>45593</v>
      </c>
      <c r="NH20" s="1">
        <v>45657</v>
      </c>
      <c r="NI20" s="1">
        <v>45726</v>
      </c>
      <c r="NJ20" s="1">
        <v>45772</v>
      </c>
      <c r="NK20" s="1">
        <v>45605</v>
      </c>
    </row>
    <row r="21" spans="1:375" ht="15.5" x14ac:dyDescent="0.35">
      <c r="A21" s="2" t="s">
        <v>13</v>
      </c>
      <c r="B21" t="s">
        <v>783</v>
      </c>
      <c r="C21" t="s">
        <v>783</v>
      </c>
      <c r="D21" t="s">
        <v>783</v>
      </c>
      <c r="E21" t="s">
        <v>785</v>
      </c>
      <c r="F21" t="s">
        <v>784</v>
      </c>
      <c r="G21" t="s">
        <v>783</v>
      </c>
      <c r="H21" t="s">
        <v>783</v>
      </c>
      <c r="I21" t="s">
        <v>783</v>
      </c>
      <c r="J21" t="s">
        <v>785</v>
      </c>
      <c r="K21" t="s">
        <v>783</v>
      </c>
      <c r="L21" t="s">
        <v>783</v>
      </c>
      <c r="M21" t="s">
        <v>784</v>
      </c>
      <c r="N21" t="s">
        <v>785</v>
      </c>
      <c r="O21" t="s">
        <v>785</v>
      </c>
      <c r="P21" t="s">
        <v>783</v>
      </c>
      <c r="Q21" t="s">
        <v>784</v>
      </c>
      <c r="R21" t="s">
        <v>783</v>
      </c>
      <c r="S21" t="s">
        <v>783</v>
      </c>
      <c r="T21" t="s">
        <v>785</v>
      </c>
      <c r="U21" t="s">
        <v>783</v>
      </c>
      <c r="V21" t="s">
        <v>784</v>
      </c>
      <c r="W21" t="s">
        <v>784</v>
      </c>
      <c r="X21" t="s">
        <v>784</v>
      </c>
      <c r="Y21" t="s">
        <v>783</v>
      </c>
      <c r="Z21" t="s">
        <v>784</v>
      </c>
      <c r="AA21" t="s">
        <v>783</v>
      </c>
      <c r="AB21" t="s">
        <v>785</v>
      </c>
      <c r="AC21" t="s">
        <v>785</v>
      </c>
      <c r="AD21" t="s">
        <v>783</v>
      </c>
      <c r="AE21" t="s">
        <v>784</v>
      </c>
      <c r="AF21" t="s">
        <v>785</v>
      </c>
      <c r="AG21" t="s">
        <v>785</v>
      </c>
      <c r="AH21" t="s">
        <v>783</v>
      </c>
      <c r="AI21" t="s">
        <v>784</v>
      </c>
      <c r="AJ21" t="s">
        <v>783</v>
      </c>
      <c r="AK21" t="s">
        <v>783</v>
      </c>
      <c r="AL21" t="s">
        <v>785</v>
      </c>
      <c r="AM21" t="s">
        <v>783</v>
      </c>
      <c r="AN21" t="s">
        <v>783</v>
      </c>
      <c r="AO21" t="s">
        <v>783</v>
      </c>
      <c r="AP21" t="s">
        <v>784</v>
      </c>
      <c r="AQ21" t="s">
        <v>784</v>
      </c>
      <c r="AR21" t="s">
        <v>783</v>
      </c>
      <c r="AS21" t="s">
        <v>785</v>
      </c>
      <c r="AT21" t="s">
        <v>783</v>
      </c>
      <c r="AU21" t="s">
        <v>785</v>
      </c>
      <c r="AV21" t="s">
        <v>785</v>
      </c>
      <c r="AW21" t="s">
        <v>785</v>
      </c>
      <c r="AX21" t="s">
        <v>783</v>
      </c>
      <c r="AY21" t="s">
        <v>783</v>
      </c>
      <c r="AZ21" t="s">
        <v>784</v>
      </c>
      <c r="BA21" t="s">
        <v>785</v>
      </c>
      <c r="BB21" t="s">
        <v>785</v>
      </c>
      <c r="BC21" t="s">
        <v>783</v>
      </c>
      <c r="BD21" t="s">
        <v>783</v>
      </c>
      <c r="BE21" t="s">
        <v>784</v>
      </c>
      <c r="BF21" t="s">
        <v>785</v>
      </c>
      <c r="BG21" t="s">
        <v>784</v>
      </c>
      <c r="BH21" t="s">
        <v>783</v>
      </c>
      <c r="BI21" t="s">
        <v>784</v>
      </c>
      <c r="BJ21" t="s">
        <v>785</v>
      </c>
      <c r="BK21" t="s">
        <v>783</v>
      </c>
      <c r="BL21" t="s">
        <v>785</v>
      </c>
      <c r="BM21" t="s">
        <v>785</v>
      </c>
      <c r="BN21" t="s">
        <v>783</v>
      </c>
      <c r="BO21" t="s">
        <v>785</v>
      </c>
      <c r="BP21" t="s">
        <v>783</v>
      </c>
      <c r="BQ21" t="s">
        <v>783</v>
      </c>
      <c r="BR21" t="s">
        <v>784</v>
      </c>
      <c r="BS21" t="s">
        <v>784</v>
      </c>
      <c r="BT21" t="s">
        <v>785</v>
      </c>
      <c r="BU21" t="s">
        <v>784</v>
      </c>
      <c r="BV21" t="s">
        <v>783</v>
      </c>
      <c r="BW21" t="s">
        <v>784</v>
      </c>
      <c r="BX21" t="s">
        <v>783</v>
      </c>
      <c r="BY21" t="s">
        <v>783</v>
      </c>
      <c r="BZ21" t="s">
        <v>785</v>
      </c>
      <c r="CA21" t="s">
        <v>784</v>
      </c>
      <c r="CB21" t="s">
        <v>783</v>
      </c>
      <c r="CC21" t="s">
        <v>785</v>
      </c>
      <c r="CD21" t="s">
        <v>785</v>
      </c>
      <c r="CE21" t="s">
        <v>785</v>
      </c>
      <c r="CF21" t="s">
        <v>783</v>
      </c>
      <c r="CG21" t="s">
        <v>783</v>
      </c>
      <c r="CH21" t="s">
        <v>784</v>
      </c>
      <c r="CI21" t="s">
        <v>784</v>
      </c>
      <c r="CJ21" t="s">
        <v>785</v>
      </c>
      <c r="CK21" t="s">
        <v>783</v>
      </c>
      <c r="CL21" t="s">
        <v>785</v>
      </c>
      <c r="CM21" t="s">
        <v>785</v>
      </c>
      <c r="CN21" t="s">
        <v>783</v>
      </c>
      <c r="CO21" t="s">
        <v>784</v>
      </c>
      <c r="CP21" t="s">
        <v>783</v>
      </c>
      <c r="CQ21" t="s">
        <v>784</v>
      </c>
      <c r="CR21" t="s">
        <v>783</v>
      </c>
      <c r="CS21" t="s">
        <v>784</v>
      </c>
      <c r="CT21" t="s">
        <v>785</v>
      </c>
      <c r="CU21" t="s">
        <v>783</v>
      </c>
      <c r="CV21" t="s">
        <v>784</v>
      </c>
      <c r="CW21" t="s">
        <v>785</v>
      </c>
      <c r="CX21" t="s">
        <v>783</v>
      </c>
      <c r="CY21" t="s">
        <v>785</v>
      </c>
      <c r="CZ21" t="s">
        <v>783</v>
      </c>
      <c r="DA21" t="s">
        <v>785</v>
      </c>
      <c r="DB21" t="s">
        <v>784</v>
      </c>
      <c r="DC21" t="s">
        <v>784</v>
      </c>
      <c r="DD21" t="s">
        <v>783</v>
      </c>
      <c r="DE21" t="s">
        <v>785</v>
      </c>
      <c r="DF21" t="s">
        <v>783</v>
      </c>
      <c r="DG21" t="s">
        <v>785</v>
      </c>
      <c r="DH21" t="s">
        <v>784</v>
      </c>
      <c r="DI21" t="s">
        <v>785</v>
      </c>
      <c r="DJ21" t="s">
        <v>783</v>
      </c>
      <c r="DK21" t="s">
        <v>785</v>
      </c>
      <c r="DL21" t="s">
        <v>783</v>
      </c>
      <c r="DM21" t="s">
        <v>783</v>
      </c>
      <c r="DN21" t="s">
        <v>783</v>
      </c>
      <c r="DO21" t="s">
        <v>784</v>
      </c>
      <c r="DP21" t="s">
        <v>785</v>
      </c>
      <c r="DQ21" t="s">
        <v>783</v>
      </c>
      <c r="DR21" t="s">
        <v>784</v>
      </c>
      <c r="DS21" t="s">
        <v>783</v>
      </c>
      <c r="DT21" t="s">
        <v>783</v>
      </c>
      <c r="DU21" t="s">
        <v>785</v>
      </c>
      <c r="DV21" t="s">
        <v>783</v>
      </c>
      <c r="DW21" t="s">
        <v>785</v>
      </c>
      <c r="DX21" t="s">
        <v>785</v>
      </c>
      <c r="DY21" t="s">
        <v>785</v>
      </c>
      <c r="DZ21" t="s">
        <v>785</v>
      </c>
      <c r="EA21" t="s">
        <v>784</v>
      </c>
      <c r="EB21" t="s">
        <v>783</v>
      </c>
      <c r="EC21" t="s">
        <v>785</v>
      </c>
      <c r="ED21" t="s">
        <v>785</v>
      </c>
      <c r="EE21" t="s">
        <v>785</v>
      </c>
      <c r="EF21" t="s">
        <v>785</v>
      </c>
      <c r="EG21" t="s">
        <v>784</v>
      </c>
      <c r="EH21" t="s">
        <v>784</v>
      </c>
      <c r="EI21" t="s">
        <v>783</v>
      </c>
      <c r="EJ21" t="s">
        <v>785</v>
      </c>
      <c r="EK21" t="s">
        <v>783</v>
      </c>
      <c r="EL21" t="s">
        <v>785</v>
      </c>
      <c r="EM21" t="s">
        <v>783</v>
      </c>
      <c r="EN21" t="s">
        <v>785</v>
      </c>
      <c r="EO21" t="s">
        <v>785</v>
      </c>
      <c r="EP21" t="s">
        <v>784</v>
      </c>
      <c r="EQ21" t="s">
        <v>784</v>
      </c>
      <c r="ER21" t="s">
        <v>783</v>
      </c>
      <c r="ES21" t="s">
        <v>783</v>
      </c>
      <c r="ET21" t="s">
        <v>783</v>
      </c>
      <c r="EU21" t="s">
        <v>784</v>
      </c>
      <c r="EV21" t="s">
        <v>784</v>
      </c>
      <c r="EW21" t="s">
        <v>784</v>
      </c>
      <c r="EX21" t="s">
        <v>785</v>
      </c>
      <c r="EY21" t="s">
        <v>783</v>
      </c>
      <c r="EZ21" t="s">
        <v>784</v>
      </c>
      <c r="FA21" t="s">
        <v>783</v>
      </c>
      <c r="FB21" t="s">
        <v>784</v>
      </c>
      <c r="FC21" t="s">
        <v>784</v>
      </c>
      <c r="FD21" t="s">
        <v>783</v>
      </c>
      <c r="FE21" t="s">
        <v>785</v>
      </c>
      <c r="FF21" t="s">
        <v>785</v>
      </c>
      <c r="FG21" t="s">
        <v>784</v>
      </c>
      <c r="FH21" t="s">
        <v>783</v>
      </c>
      <c r="FI21" t="s">
        <v>783</v>
      </c>
      <c r="FJ21" t="s">
        <v>783</v>
      </c>
      <c r="FK21" t="s">
        <v>784</v>
      </c>
      <c r="FL21" t="s">
        <v>784</v>
      </c>
      <c r="FM21" t="s">
        <v>783</v>
      </c>
      <c r="FN21" t="s">
        <v>784</v>
      </c>
      <c r="FO21" t="s">
        <v>785</v>
      </c>
      <c r="FP21" t="s">
        <v>783</v>
      </c>
      <c r="FQ21" t="s">
        <v>785</v>
      </c>
      <c r="FR21" t="s">
        <v>783</v>
      </c>
      <c r="FS21" t="s">
        <v>784</v>
      </c>
      <c r="FT21" t="s">
        <v>784</v>
      </c>
      <c r="FU21" t="s">
        <v>783</v>
      </c>
      <c r="FV21" t="s">
        <v>783</v>
      </c>
      <c r="FW21" t="s">
        <v>783</v>
      </c>
      <c r="FX21" t="s">
        <v>784</v>
      </c>
      <c r="FY21" t="s">
        <v>785</v>
      </c>
      <c r="FZ21" t="s">
        <v>784</v>
      </c>
      <c r="GA21" t="s">
        <v>785</v>
      </c>
      <c r="GB21" t="s">
        <v>784</v>
      </c>
      <c r="GC21" t="s">
        <v>783</v>
      </c>
      <c r="GD21" t="s">
        <v>785</v>
      </c>
      <c r="GE21" t="s">
        <v>785</v>
      </c>
      <c r="GF21" t="s">
        <v>784</v>
      </c>
      <c r="GG21" t="s">
        <v>784</v>
      </c>
      <c r="GH21" t="s">
        <v>784</v>
      </c>
      <c r="GI21" t="s">
        <v>784</v>
      </c>
      <c r="GJ21" t="s">
        <v>784</v>
      </c>
      <c r="GK21" t="s">
        <v>785</v>
      </c>
      <c r="GL21" t="s">
        <v>785</v>
      </c>
      <c r="GM21" t="s">
        <v>783</v>
      </c>
      <c r="GN21" t="s">
        <v>783</v>
      </c>
      <c r="GO21" t="s">
        <v>785</v>
      </c>
      <c r="GP21" t="s">
        <v>783</v>
      </c>
      <c r="GQ21" t="s">
        <v>785</v>
      </c>
      <c r="GR21" t="s">
        <v>785</v>
      </c>
      <c r="GS21" t="s">
        <v>784</v>
      </c>
      <c r="GT21" t="s">
        <v>785</v>
      </c>
      <c r="GU21" t="s">
        <v>783</v>
      </c>
      <c r="GV21" t="s">
        <v>784</v>
      </c>
      <c r="GW21" t="s">
        <v>784</v>
      </c>
      <c r="GX21" t="s">
        <v>783</v>
      </c>
      <c r="GY21" t="s">
        <v>783</v>
      </c>
      <c r="GZ21" t="s">
        <v>785</v>
      </c>
      <c r="HA21" t="s">
        <v>783</v>
      </c>
      <c r="HB21" t="s">
        <v>784</v>
      </c>
      <c r="HC21" t="s">
        <v>784</v>
      </c>
      <c r="HD21" t="s">
        <v>785</v>
      </c>
      <c r="HE21" t="s">
        <v>783</v>
      </c>
      <c r="HF21" t="s">
        <v>783</v>
      </c>
      <c r="HG21" t="s">
        <v>784</v>
      </c>
      <c r="HH21" t="s">
        <v>785</v>
      </c>
      <c r="HI21" t="s">
        <v>785</v>
      </c>
      <c r="HJ21" t="s">
        <v>785</v>
      </c>
      <c r="HK21" t="s">
        <v>785</v>
      </c>
      <c r="HL21" t="s">
        <v>783</v>
      </c>
      <c r="HM21" t="s">
        <v>785</v>
      </c>
      <c r="HN21" t="s">
        <v>783</v>
      </c>
      <c r="HO21" t="s">
        <v>783</v>
      </c>
      <c r="HP21" t="s">
        <v>783</v>
      </c>
      <c r="HQ21" t="s">
        <v>784</v>
      </c>
      <c r="HR21" t="s">
        <v>784</v>
      </c>
      <c r="HS21" t="s">
        <v>784</v>
      </c>
      <c r="HT21" t="s">
        <v>783</v>
      </c>
      <c r="HU21" t="s">
        <v>785</v>
      </c>
      <c r="HV21" t="s">
        <v>785</v>
      </c>
      <c r="HW21" t="s">
        <v>785</v>
      </c>
      <c r="HX21" t="s">
        <v>783</v>
      </c>
      <c r="HY21" t="s">
        <v>784</v>
      </c>
      <c r="HZ21" t="s">
        <v>784</v>
      </c>
      <c r="IA21" t="s">
        <v>785</v>
      </c>
      <c r="IB21" t="s">
        <v>785</v>
      </c>
      <c r="IC21" t="s">
        <v>784</v>
      </c>
      <c r="ID21" t="s">
        <v>783</v>
      </c>
      <c r="IE21" t="s">
        <v>784</v>
      </c>
      <c r="IF21" t="s">
        <v>784</v>
      </c>
      <c r="IG21" t="s">
        <v>784</v>
      </c>
      <c r="IH21" t="s">
        <v>783</v>
      </c>
      <c r="II21" t="s">
        <v>784</v>
      </c>
      <c r="IJ21" t="s">
        <v>785</v>
      </c>
      <c r="IK21" t="s">
        <v>784</v>
      </c>
      <c r="IL21" t="s">
        <v>783</v>
      </c>
      <c r="IM21" t="s">
        <v>784</v>
      </c>
      <c r="IN21" t="s">
        <v>783</v>
      </c>
      <c r="IO21" t="s">
        <v>783</v>
      </c>
      <c r="IP21" t="s">
        <v>785</v>
      </c>
      <c r="IQ21" t="s">
        <v>785</v>
      </c>
      <c r="IR21" t="s">
        <v>783</v>
      </c>
      <c r="IS21" t="s">
        <v>785</v>
      </c>
      <c r="IT21" t="s">
        <v>783</v>
      </c>
      <c r="IU21" t="s">
        <v>783</v>
      </c>
      <c r="IV21" t="s">
        <v>783</v>
      </c>
      <c r="IW21" t="s">
        <v>784</v>
      </c>
      <c r="IX21" t="s">
        <v>783</v>
      </c>
      <c r="IY21" t="s">
        <v>785</v>
      </c>
      <c r="IZ21" t="s">
        <v>785</v>
      </c>
      <c r="JA21" t="s">
        <v>783</v>
      </c>
      <c r="JB21" t="s">
        <v>783</v>
      </c>
      <c r="JC21" t="s">
        <v>783</v>
      </c>
      <c r="JD21" t="s">
        <v>783</v>
      </c>
      <c r="JE21" t="s">
        <v>784</v>
      </c>
      <c r="JF21" t="s">
        <v>783</v>
      </c>
      <c r="JG21" t="s">
        <v>785</v>
      </c>
      <c r="JH21" t="s">
        <v>785</v>
      </c>
      <c r="JI21" t="s">
        <v>783</v>
      </c>
      <c r="JJ21" t="s">
        <v>784</v>
      </c>
      <c r="JK21" t="s">
        <v>785</v>
      </c>
      <c r="JL21" t="s">
        <v>785</v>
      </c>
      <c r="JM21" t="s">
        <v>783</v>
      </c>
      <c r="JN21" t="s">
        <v>783</v>
      </c>
      <c r="JO21" t="s">
        <v>783</v>
      </c>
      <c r="JP21" t="s">
        <v>783</v>
      </c>
      <c r="JQ21" t="s">
        <v>785</v>
      </c>
      <c r="JR21" t="s">
        <v>783</v>
      </c>
      <c r="JS21" t="s">
        <v>784</v>
      </c>
      <c r="JT21" t="s">
        <v>783</v>
      </c>
      <c r="JU21" t="s">
        <v>785</v>
      </c>
      <c r="JV21" t="s">
        <v>783</v>
      </c>
      <c r="JW21" t="s">
        <v>784</v>
      </c>
      <c r="JX21" t="s">
        <v>784</v>
      </c>
      <c r="JY21" t="s">
        <v>785</v>
      </c>
      <c r="JZ21" t="s">
        <v>785</v>
      </c>
      <c r="KA21" t="s">
        <v>783</v>
      </c>
      <c r="KB21" t="s">
        <v>785</v>
      </c>
      <c r="KC21" t="s">
        <v>783</v>
      </c>
      <c r="KD21" t="s">
        <v>784</v>
      </c>
      <c r="KE21" t="s">
        <v>783</v>
      </c>
      <c r="KF21" t="s">
        <v>784</v>
      </c>
      <c r="KG21" t="s">
        <v>785</v>
      </c>
      <c r="KH21" t="s">
        <v>783</v>
      </c>
      <c r="KI21" t="s">
        <v>783</v>
      </c>
      <c r="KJ21" t="s">
        <v>784</v>
      </c>
      <c r="KK21" t="s">
        <v>784</v>
      </c>
      <c r="KL21" t="s">
        <v>785</v>
      </c>
      <c r="KM21" t="s">
        <v>785</v>
      </c>
      <c r="KN21" t="s">
        <v>785</v>
      </c>
      <c r="KO21" t="s">
        <v>783</v>
      </c>
      <c r="KP21" t="s">
        <v>783</v>
      </c>
      <c r="KQ21" t="s">
        <v>783</v>
      </c>
      <c r="KR21" t="s">
        <v>783</v>
      </c>
      <c r="KS21" t="s">
        <v>783</v>
      </c>
      <c r="KT21" t="s">
        <v>784</v>
      </c>
      <c r="KU21" t="s">
        <v>784</v>
      </c>
      <c r="KV21" t="s">
        <v>784</v>
      </c>
      <c r="KW21" t="s">
        <v>783</v>
      </c>
      <c r="KX21" t="s">
        <v>785</v>
      </c>
      <c r="KY21" t="s">
        <v>784</v>
      </c>
      <c r="KZ21" t="s">
        <v>783</v>
      </c>
      <c r="LA21" t="s">
        <v>785</v>
      </c>
      <c r="LB21" t="s">
        <v>785</v>
      </c>
      <c r="LC21" t="s">
        <v>783</v>
      </c>
      <c r="LD21" t="s">
        <v>783</v>
      </c>
      <c r="LE21" t="s">
        <v>783</v>
      </c>
      <c r="LF21" t="s">
        <v>785</v>
      </c>
      <c r="LG21" t="s">
        <v>785</v>
      </c>
      <c r="LH21" t="s">
        <v>783</v>
      </c>
      <c r="LI21" t="s">
        <v>785</v>
      </c>
      <c r="LJ21" t="s">
        <v>784</v>
      </c>
      <c r="LK21" t="s">
        <v>784</v>
      </c>
      <c r="LL21" t="s">
        <v>784</v>
      </c>
      <c r="LM21" t="s">
        <v>785</v>
      </c>
      <c r="LN21" t="s">
        <v>785</v>
      </c>
      <c r="LO21" t="s">
        <v>783</v>
      </c>
      <c r="LP21" t="s">
        <v>785</v>
      </c>
      <c r="LQ21" t="s">
        <v>783</v>
      </c>
      <c r="LR21" t="s">
        <v>783</v>
      </c>
      <c r="LS21" t="s">
        <v>785</v>
      </c>
      <c r="LT21" t="s">
        <v>785</v>
      </c>
      <c r="LU21" t="s">
        <v>784</v>
      </c>
      <c r="LV21" t="s">
        <v>784</v>
      </c>
      <c r="LW21" t="s">
        <v>784</v>
      </c>
      <c r="LX21" t="s">
        <v>784</v>
      </c>
      <c r="LY21" t="s">
        <v>785</v>
      </c>
      <c r="LZ21" t="s">
        <v>784</v>
      </c>
      <c r="MA21" t="s">
        <v>785</v>
      </c>
      <c r="MB21" t="s">
        <v>785</v>
      </c>
      <c r="MC21" t="s">
        <v>783</v>
      </c>
      <c r="MD21" t="s">
        <v>784</v>
      </c>
      <c r="ME21" t="s">
        <v>783</v>
      </c>
      <c r="MF21" t="s">
        <v>785</v>
      </c>
      <c r="MG21" t="s">
        <v>783</v>
      </c>
      <c r="MH21" t="s">
        <v>784</v>
      </c>
      <c r="MI21" t="s">
        <v>785</v>
      </c>
      <c r="MJ21" t="s">
        <v>783</v>
      </c>
      <c r="MK21" t="s">
        <v>785</v>
      </c>
      <c r="ML21" t="s">
        <v>784</v>
      </c>
      <c r="MM21" t="s">
        <v>783</v>
      </c>
      <c r="MN21" t="s">
        <v>783</v>
      </c>
      <c r="MO21" t="s">
        <v>783</v>
      </c>
      <c r="MP21" t="s">
        <v>783</v>
      </c>
      <c r="MQ21" t="s">
        <v>784</v>
      </c>
      <c r="MR21" t="s">
        <v>783</v>
      </c>
      <c r="MS21" t="s">
        <v>785</v>
      </c>
      <c r="MT21" t="s">
        <v>785</v>
      </c>
      <c r="MU21" t="s">
        <v>784</v>
      </c>
      <c r="MV21" t="s">
        <v>783</v>
      </c>
      <c r="MW21" t="s">
        <v>784</v>
      </c>
      <c r="MX21" t="s">
        <v>784</v>
      </c>
      <c r="MY21" t="s">
        <v>784</v>
      </c>
      <c r="MZ21" t="s">
        <v>783</v>
      </c>
      <c r="NA21" t="s">
        <v>783</v>
      </c>
      <c r="NB21" t="s">
        <v>783</v>
      </c>
      <c r="NC21" t="s">
        <v>785</v>
      </c>
      <c r="ND21" t="s">
        <v>785</v>
      </c>
      <c r="NE21" t="s">
        <v>784</v>
      </c>
      <c r="NF21" t="s">
        <v>783</v>
      </c>
      <c r="NG21" t="s">
        <v>783</v>
      </c>
      <c r="NH21" t="s">
        <v>785</v>
      </c>
      <c r="NI21" t="s">
        <v>783</v>
      </c>
      <c r="NJ21" t="s">
        <v>783</v>
      </c>
      <c r="NK21" t="s">
        <v>785</v>
      </c>
    </row>
    <row r="22" spans="1:375" ht="15.5" x14ac:dyDescent="0.35">
      <c r="A22" s="2" t="s">
        <v>14</v>
      </c>
      <c r="B22" t="s">
        <v>1129</v>
      </c>
      <c r="C22" t="s">
        <v>1051</v>
      </c>
      <c r="D22" t="s">
        <v>969</v>
      </c>
      <c r="E22" t="s">
        <v>1077</v>
      </c>
      <c r="F22" t="s">
        <v>1124</v>
      </c>
      <c r="G22" t="s">
        <v>1088</v>
      </c>
      <c r="H22" t="s">
        <v>1136</v>
      </c>
      <c r="I22" t="s">
        <v>796</v>
      </c>
      <c r="J22" t="s">
        <v>792</v>
      </c>
      <c r="K22" t="s">
        <v>1069</v>
      </c>
      <c r="L22" t="s">
        <v>1101</v>
      </c>
      <c r="M22" t="s">
        <v>1071</v>
      </c>
      <c r="N22" t="s">
        <v>1070</v>
      </c>
      <c r="O22" t="s">
        <v>825</v>
      </c>
      <c r="P22" t="s">
        <v>1065</v>
      </c>
      <c r="Q22" t="s">
        <v>844</v>
      </c>
      <c r="R22" t="s">
        <v>811</v>
      </c>
      <c r="S22" t="s">
        <v>1018</v>
      </c>
      <c r="T22" t="s">
        <v>932</v>
      </c>
      <c r="U22" t="s">
        <v>838</v>
      </c>
      <c r="V22" t="s">
        <v>863</v>
      </c>
      <c r="W22" t="s">
        <v>859</v>
      </c>
      <c r="X22" t="s">
        <v>897</v>
      </c>
      <c r="Y22" t="s">
        <v>885</v>
      </c>
      <c r="Z22" t="s">
        <v>917</v>
      </c>
      <c r="AA22" t="s">
        <v>875</v>
      </c>
      <c r="AB22" t="s">
        <v>839</v>
      </c>
      <c r="AC22" t="s">
        <v>816</v>
      </c>
      <c r="AD22" t="s">
        <v>804</v>
      </c>
      <c r="AE22" t="s">
        <v>1151</v>
      </c>
      <c r="AF22" t="s">
        <v>1102</v>
      </c>
      <c r="AG22" t="s">
        <v>1068</v>
      </c>
      <c r="AH22" t="s">
        <v>1095</v>
      </c>
      <c r="AI22" t="s">
        <v>1015</v>
      </c>
      <c r="AJ22" t="s">
        <v>990</v>
      </c>
      <c r="AK22" t="s">
        <v>949</v>
      </c>
      <c r="AL22" t="s">
        <v>967</v>
      </c>
      <c r="AM22" t="s">
        <v>845</v>
      </c>
      <c r="AN22" t="s">
        <v>904</v>
      </c>
      <c r="AO22" t="s">
        <v>1111</v>
      </c>
      <c r="AP22" t="s">
        <v>1153</v>
      </c>
      <c r="AQ22" t="s">
        <v>1019</v>
      </c>
      <c r="AR22" t="s">
        <v>849</v>
      </c>
      <c r="AS22" t="s">
        <v>909</v>
      </c>
      <c r="AT22" t="s">
        <v>900</v>
      </c>
      <c r="AU22" t="s">
        <v>914</v>
      </c>
      <c r="AV22" t="s">
        <v>867</v>
      </c>
      <c r="AW22" t="s">
        <v>937</v>
      </c>
      <c r="AX22" t="s">
        <v>1012</v>
      </c>
      <c r="AY22" t="s">
        <v>1115</v>
      </c>
      <c r="AZ22" t="s">
        <v>941</v>
      </c>
      <c r="BA22" t="s">
        <v>820</v>
      </c>
      <c r="BB22" t="s">
        <v>931</v>
      </c>
      <c r="BC22" t="s">
        <v>1143</v>
      </c>
      <c r="BD22" t="s">
        <v>1135</v>
      </c>
      <c r="BE22" t="s">
        <v>1072</v>
      </c>
      <c r="BF22" t="s">
        <v>1154</v>
      </c>
      <c r="BG22" t="s">
        <v>943</v>
      </c>
      <c r="BH22" t="s">
        <v>791</v>
      </c>
      <c r="BI22" t="s">
        <v>996</v>
      </c>
      <c r="BJ22" t="s">
        <v>938</v>
      </c>
      <c r="BK22" t="s">
        <v>835</v>
      </c>
      <c r="BL22" t="s">
        <v>815</v>
      </c>
      <c r="BM22" t="s">
        <v>1002</v>
      </c>
      <c r="BN22" t="s">
        <v>1105</v>
      </c>
      <c r="BO22" t="s">
        <v>936</v>
      </c>
      <c r="BP22" t="s">
        <v>954</v>
      </c>
      <c r="BQ22" t="s">
        <v>855</v>
      </c>
      <c r="BR22" t="s">
        <v>960</v>
      </c>
      <c r="BS22" t="s">
        <v>801</v>
      </c>
      <c r="BT22" t="s">
        <v>1093</v>
      </c>
      <c r="BU22" t="s">
        <v>797</v>
      </c>
      <c r="BV22" t="s">
        <v>821</v>
      </c>
      <c r="BW22" t="s">
        <v>1007</v>
      </c>
      <c r="BX22" t="s">
        <v>979</v>
      </c>
      <c r="BY22" t="s">
        <v>809</v>
      </c>
      <c r="BZ22" t="s">
        <v>1024</v>
      </c>
      <c r="CA22" t="s">
        <v>1128</v>
      </c>
      <c r="CB22" t="s">
        <v>1087</v>
      </c>
      <c r="CC22" t="s">
        <v>1006</v>
      </c>
      <c r="CD22" t="s">
        <v>1020</v>
      </c>
      <c r="CE22" t="s">
        <v>1040</v>
      </c>
      <c r="CF22" t="s">
        <v>857</v>
      </c>
      <c r="CG22" t="s">
        <v>947</v>
      </c>
      <c r="CH22" t="s">
        <v>992</v>
      </c>
      <c r="CI22" t="s">
        <v>808</v>
      </c>
      <c r="CJ22" t="s">
        <v>951</v>
      </c>
      <c r="CK22" t="s">
        <v>950</v>
      </c>
      <c r="CL22" t="s">
        <v>887</v>
      </c>
      <c r="CM22" t="s">
        <v>1021</v>
      </c>
      <c r="CN22" t="s">
        <v>1145</v>
      </c>
      <c r="CO22" t="s">
        <v>1030</v>
      </c>
      <c r="CP22" t="s">
        <v>1017</v>
      </c>
      <c r="CQ22" t="s">
        <v>1114</v>
      </c>
      <c r="CR22" t="s">
        <v>1045</v>
      </c>
      <c r="CS22" t="s">
        <v>890</v>
      </c>
      <c r="CT22" t="s">
        <v>1013</v>
      </c>
      <c r="CU22" t="s">
        <v>1133</v>
      </c>
      <c r="CV22" t="s">
        <v>1119</v>
      </c>
      <c r="CW22" t="s">
        <v>831</v>
      </c>
      <c r="CX22" t="s">
        <v>983</v>
      </c>
      <c r="CY22" t="s">
        <v>1009</v>
      </c>
      <c r="CZ22" t="s">
        <v>920</v>
      </c>
      <c r="DA22" t="s">
        <v>1000</v>
      </c>
      <c r="DB22" t="s">
        <v>948</v>
      </c>
      <c r="DC22" t="s">
        <v>805</v>
      </c>
      <c r="DD22" t="s">
        <v>962</v>
      </c>
      <c r="DE22" t="s">
        <v>995</v>
      </c>
      <c r="DF22" t="s">
        <v>868</v>
      </c>
      <c r="DG22" t="s">
        <v>798</v>
      </c>
      <c r="DH22" t="s">
        <v>910</v>
      </c>
      <c r="DI22" t="s">
        <v>1062</v>
      </c>
      <c r="DJ22" t="s">
        <v>924</v>
      </c>
      <c r="DK22" t="s">
        <v>921</v>
      </c>
      <c r="DL22" t="s">
        <v>922</v>
      </c>
      <c r="DM22" t="s">
        <v>813</v>
      </c>
      <c r="DN22" t="s">
        <v>842</v>
      </c>
      <c r="DO22" t="s">
        <v>1066</v>
      </c>
      <c r="DP22" t="s">
        <v>942</v>
      </c>
      <c r="DQ22" t="s">
        <v>1127</v>
      </c>
      <c r="DR22" t="s">
        <v>1052</v>
      </c>
      <c r="DS22" t="s">
        <v>908</v>
      </c>
      <c r="DT22" t="s">
        <v>1033</v>
      </c>
      <c r="DU22" t="s">
        <v>965</v>
      </c>
      <c r="DV22" t="s">
        <v>869</v>
      </c>
      <c r="DW22" t="s">
        <v>1043</v>
      </c>
      <c r="DX22" t="s">
        <v>927</v>
      </c>
      <c r="DY22" t="s">
        <v>1149</v>
      </c>
      <c r="DZ22" t="s">
        <v>864</v>
      </c>
      <c r="EA22" t="s">
        <v>1103</v>
      </c>
      <c r="EB22" t="s">
        <v>1122</v>
      </c>
      <c r="EC22" t="s">
        <v>873</v>
      </c>
      <c r="ED22" t="s">
        <v>1001</v>
      </c>
      <c r="EE22" t="s">
        <v>926</v>
      </c>
      <c r="EF22" t="s">
        <v>980</v>
      </c>
      <c r="EG22" t="s">
        <v>997</v>
      </c>
      <c r="EH22" t="s">
        <v>999</v>
      </c>
      <c r="EI22" t="s">
        <v>806</v>
      </c>
      <c r="EJ22" t="s">
        <v>906</v>
      </c>
      <c r="EK22" t="s">
        <v>1089</v>
      </c>
      <c r="EL22" t="s">
        <v>892</v>
      </c>
      <c r="EM22" t="s">
        <v>837</v>
      </c>
      <c r="EN22" t="s">
        <v>1031</v>
      </c>
      <c r="EO22" t="s">
        <v>911</v>
      </c>
      <c r="EP22" t="s">
        <v>970</v>
      </c>
      <c r="EQ22" t="s">
        <v>886</v>
      </c>
      <c r="ER22" t="s">
        <v>1130</v>
      </c>
      <c r="ES22" t="s">
        <v>829</v>
      </c>
      <c r="ET22" t="s">
        <v>818</v>
      </c>
      <c r="EU22" t="s">
        <v>878</v>
      </c>
      <c r="EV22" t="s">
        <v>822</v>
      </c>
      <c r="EW22" t="s">
        <v>1118</v>
      </c>
      <c r="EX22" t="s">
        <v>1120</v>
      </c>
      <c r="EY22" t="s">
        <v>899</v>
      </c>
      <c r="EZ22" t="s">
        <v>1090</v>
      </c>
      <c r="FA22" t="s">
        <v>872</v>
      </c>
      <c r="FB22" t="s">
        <v>985</v>
      </c>
      <c r="FC22" t="s">
        <v>1150</v>
      </c>
      <c r="FD22" t="s">
        <v>1053</v>
      </c>
      <c r="FE22" t="s">
        <v>981</v>
      </c>
      <c r="FF22" t="s">
        <v>1096</v>
      </c>
      <c r="FG22" t="s">
        <v>1081</v>
      </c>
      <c r="FH22" t="s">
        <v>957</v>
      </c>
      <c r="FI22" t="s">
        <v>786</v>
      </c>
      <c r="FJ22" t="s">
        <v>852</v>
      </c>
      <c r="FK22" t="s">
        <v>993</v>
      </c>
      <c r="FL22" t="s">
        <v>902</v>
      </c>
      <c r="FM22" t="s">
        <v>998</v>
      </c>
      <c r="FN22" t="s">
        <v>977</v>
      </c>
      <c r="FO22" t="s">
        <v>884</v>
      </c>
      <c r="FP22" t="s">
        <v>1141</v>
      </c>
      <c r="FQ22" t="s">
        <v>843</v>
      </c>
      <c r="FR22" t="s">
        <v>866</v>
      </c>
      <c r="FS22" t="s">
        <v>1100</v>
      </c>
      <c r="FT22" t="s">
        <v>958</v>
      </c>
      <c r="FU22" t="s">
        <v>925</v>
      </c>
      <c r="FV22" t="s">
        <v>929</v>
      </c>
      <c r="FW22" t="s">
        <v>1010</v>
      </c>
      <c r="FX22" t="s">
        <v>894</v>
      </c>
      <c r="FY22" t="s">
        <v>874</v>
      </c>
      <c r="FZ22" t="s">
        <v>1116</v>
      </c>
      <c r="GA22" t="s">
        <v>880</v>
      </c>
      <c r="GB22" t="s">
        <v>854</v>
      </c>
      <c r="GC22" t="s">
        <v>918</v>
      </c>
      <c r="GD22" t="s">
        <v>847</v>
      </c>
      <c r="GE22" t="s">
        <v>988</v>
      </c>
      <c r="GF22" t="s">
        <v>907</v>
      </c>
      <c r="GG22" t="s">
        <v>817</v>
      </c>
      <c r="GH22" t="s">
        <v>812</v>
      </c>
      <c r="GI22" t="s">
        <v>1060</v>
      </c>
      <c r="GJ22" t="s">
        <v>895</v>
      </c>
      <c r="GK22" t="s">
        <v>961</v>
      </c>
      <c r="GL22" t="s">
        <v>802</v>
      </c>
      <c r="GM22" t="s">
        <v>788</v>
      </c>
      <c r="GN22" t="s">
        <v>858</v>
      </c>
      <c r="GO22" t="s">
        <v>930</v>
      </c>
      <c r="GP22" t="s">
        <v>1137</v>
      </c>
      <c r="GQ22" t="s">
        <v>928</v>
      </c>
      <c r="GR22" t="s">
        <v>810</v>
      </c>
      <c r="GS22" t="s">
        <v>1032</v>
      </c>
      <c r="GT22" t="s">
        <v>1091</v>
      </c>
      <c r="GU22" t="s">
        <v>865</v>
      </c>
      <c r="GV22" t="s">
        <v>823</v>
      </c>
      <c r="GW22" t="s">
        <v>1155</v>
      </c>
      <c r="GX22" t="s">
        <v>1140</v>
      </c>
      <c r="GY22" t="s">
        <v>850</v>
      </c>
      <c r="GZ22" t="s">
        <v>1049</v>
      </c>
      <c r="HA22" t="s">
        <v>848</v>
      </c>
      <c r="HB22" t="s">
        <v>982</v>
      </c>
      <c r="HC22" t="s">
        <v>1138</v>
      </c>
      <c r="HD22" t="s">
        <v>955</v>
      </c>
      <c r="HE22" t="s">
        <v>946</v>
      </c>
      <c r="HF22" t="s">
        <v>994</v>
      </c>
      <c r="HG22" t="s">
        <v>1026</v>
      </c>
      <c r="HH22" t="s">
        <v>1023</v>
      </c>
      <c r="HI22" t="s">
        <v>1061</v>
      </c>
      <c r="HJ22" t="s">
        <v>903</v>
      </c>
      <c r="HK22" t="s">
        <v>1085</v>
      </c>
      <c r="HL22" t="s">
        <v>1011</v>
      </c>
      <c r="HM22" t="s">
        <v>794</v>
      </c>
      <c r="HN22" t="s">
        <v>893</v>
      </c>
      <c r="HO22" t="s">
        <v>1039</v>
      </c>
      <c r="HP22" t="s">
        <v>870</v>
      </c>
      <c r="HQ22" t="s">
        <v>889</v>
      </c>
      <c r="HR22" t="s">
        <v>898</v>
      </c>
      <c r="HS22" t="s">
        <v>871</v>
      </c>
      <c r="HT22" t="s">
        <v>1083</v>
      </c>
      <c r="HU22" t="s">
        <v>861</v>
      </c>
      <c r="HV22" t="s">
        <v>1036</v>
      </c>
      <c r="HW22" t="s">
        <v>987</v>
      </c>
      <c r="HX22" t="s">
        <v>833</v>
      </c>
      <c r="HY22" t="s">
        <v>819</v>
      </c>
      <c r="HZ22" t="s">
        <v>1082</v>
      </c>
      <c r="IA22" t="s">
        <v>828</v>
      </c>
      <c r="IB22" t="s">
        <v>986</v>
      </c>
      <c r="IC22" t="s">
        <v>1086</v>
      </c>
      <c r="ID22" t="s">
        <v>883</v>
      </c>
      <c r="IE22" t="s">
        <v>1029</v>
      </c>
      <c r="IF22" t="s">
        <v>1107</v>
      </c>
      <c r="IG22" t="s">
        <v>1041</v>
      </c>
      <c r="IH22" t="s">
        <v>1058</v>
      </c>
      <c r="II22" t="s">
        <v>966</v>
      </c>
      <c r="IJ22" t="s">
        <v>1055</v>
      </c>
      <c r="IK22" t="s">
        <v>989</v>
      </c>
      <c r="IL22" t="s">
        <v>935</v>
      </c>
      <c r="IM22" t="s">
        <v>959</v>
      </c>
      <c r="IN22" t="s">
        <v>944</v>
      </c>
      <c r="IO22" t="s">
        <v>968</v>
      </c>
      <c r="IP22" t="s">
        <v>882</v>
      </c>
      <c r="IQ22" t="s">
        <v>856</v>
      </c>
      <c r="IR22" t="s">
        <v>1123</v>
      </c>
      <c r="IS22" t="s">
        <v>1016</v>
      </c>
      <c r="IT22" t="s">
        <v>1067</v>
      </c>
      <c r="IU22" t="s">
        <v>1074</v>
      </c>
      <c r="IV22" t="s">
        <v>1148</v>
      </c>
      <c r="IW22" t="s">
        <v>1092</v>
      </c>
      <c r="IX22" t="s">
        <v>1108</v>
      </c>
      <c r="IY22" t="s">
        <v>1147</v>
      </c>
      <c r="IZ22" t="s">
        <v>973</v>
      </c>
      <c r="JA22" t="s">
        <v>1046</v>
      </c>
      <c r="JB22" t="s">
        <v>787</v>
      </c>
      <c r="JC22" t="s">
        <v>1132</v>
      </c>
      <c r="JD22" t="s">
        <v>1028</v>
      </c>
      <c r="JE22" t="s">
        <v>1063</v>
      </c>
      <c r="JF22" t="s">
        <v>1094</v>
      </c>
      <c r="JG22" t="s">
        <v>905</v>
      </c>
      <c r="JH22" t="s">
        <v>1142</v>
      </c>
      <c r="JI22" t="s">
        <v>991</v>
      </c>
      <c r="JJ22" t="s">
        <v>945</v>
      </c>
      <c r="JK22" t="s">
        <v>1027</v>
      </c>
      <c r="JL22" t="s">
        <v>1106</v>
      </c>
      <c r="JM22" t="s">
        <v>1037</v>
      </c>
      <c r="JN22" t="s">
        <v>799</v>
      </c>
      <c r="JO22" t="s">
        <v>1044</v>
      </c>
      <c r="JP22" t="s">
        <v>800</v>
      </c>
      <c r="JQ22" t="s">
        <v>964</v>
      </c>
      <c r="JR22" t="s">
        <v>913</v>
      </c>
      <c r="JS22" t="s">
        <v>1075</v>
      </c>
      <c r="JT22" t="s">
        <v>860</v>
      </c>
      <c r="JU22" t="s">
        <v>1080</v>
      </c>
      <c r="JV22" t="s">
        <v>1158</v>
      </c>
      <c r="JW22" t="s">
        <v>790</v>
      </c>
      <c r="JX22" t="s">
        <v>1079</v>
      </c>
      <c r="JY22" t="s">
        <v>1084</v>
      </c>
      <c r="JZ22" t="s">
        <v>846</v>
      </c>
      <c r="KA22" t="s">
        <v>933</v>
      </c>
      <c r="KB22" t="s">
        <v>877</v>
      </c>
      <c r="KC22" t="s">
        <v>1035</v>
      </c>
      <c r="KD22" t="s">
        <v>978</v>
      </c>
      <c r="KE22" t="s">
        <v>827</v>
      </c>
      <c r="KF22" t="s">
        <v>901</v>
      </c>
      <c r="KG22" t="s">
        <v>803</v>
      </c>
      <c r="KH22" t="s">
        <v>840</v>
      </c>
      <c r="KI22" t="s">
        <v>841</v>
      </c>
      <c r="KJ22" t="s">
        <v>1113</v>
      </c>
      <c r="KK22" t="s">
        <v>975</v>
      </c>
      <c r="KL22" t="s">
        <v>1005</v>
      </c>
      <c r="KM22" t="s">
        <v>1042</v>
      </c>
      <c r="KN22" t="s">
        <v>830</v>
      </c>
      <c r="KO22" t="s">
        <v>1146</v>
      </c>
      <c r="KP22" t="s">
        <v>1152</v>
      </c>
      <c r="KQ22" t="s">
        <v>1025</v>
      </c>
      <c r="KR22" t="s">
        <v>881</v>
      </c>
      <c r="KS22" t="s">
        <v>1054</v>
      </c>
      <c r="KT22" t="s">
        <v>1112</v>
      </c>
      <c r="KU22" t="s">
        <v>1139</v>
      </c>
      <c r="KV22" t="s">
        <v>1064</v>
      </c>
      <c r="KW22" t="s">
        <v>834</v>
      </c>
      <c r="KX22" t="s">
        <v>824</v>
      </c>
      <c r="KY22" t="s">
        <v>934</v>
      </c>
      <c r="KZ22" t="s">
        <v>1104</v>
      </c>
      <c r="LA22" t="s">
        <v>919</v>
      </c>
      <c r="LB22" t="s">
        <v>912</v>
      </c>
      <c r="LC22" t="s">
        <v>976</v>
      </c>
      <c r="LD22" t="s">
        <v>814</v>
      </c>
      <c r="LE22" t="s">
        <v>817</v>
      </c>
      <c r="LF22" t="s">
        <v>1034</v>
      </c>
      <c r="LG22" t="s">
        <v>876</v>
      </c>
      <c r="LH22" t="s">
        <v>1038</v>
      </c>
      <c r="LI22" t="s">
        <v>1125</v>
      </c>
      <c r="LJ22" t="s">
        <v>1157</v>
      </c>
      <c r="LK22" t="s">
        <v>1098</v>
      </c>
      <c r="LL22" t="s">
        <v>1008</v>
      </c>
      <c r="LM22" t="s">
        <v>916</v>
      </c>
      <c r="LN22" t="s">
        <v>1156</v>
      </c>
      <c r="LO22" t="s">
        <v>1003</v>
      </c>
      <c r="LP22" t="s">
        <v>984</v>
      </c>
      <c r="LQ22" t="s">
        <v>789</v>
      </c>
      <c r="LR22" t="s">
        <v>1099</v>
      </c>
      <c r="LS22" t="s">
        <v>862</v>
      </c>
      <c r="LT22" t="s">
        <v>1110</v>
      </c>
      <c r="LU22" t="s">
        <v>1109</v>
      </c>
      <c r="LV22" t="s">
        <v>793</v>
      </c>
      <c r="LW22" t="s">
        <v>807</v>
      </c>
      <c r="LX22" t="s">
        <v>1134</v>
      </c>
      <c r="LY22" t="s">
        <v>923</v>
      </c>
      <c r="LZ22" t="s">
        <v>1097</v>
      </c>
      <c r="MA22" t="s">
        <v>1126</v>
      </c>
      <c r="MB22" t="s">
        <v>851</v>
      </c>
      <c r="MC22" t="s">
        <v>940</v>
      </c>
      <c r="MD22" t="s">
        <v>953</v>
      </c>
      <c r="ME22" t="s">
        <v>891</v>
      </c>
      <c r="MF22" t="s">
        <v>972</v>
      </c>
      <c r="MG22" t="s">
        <v>1014</v>
      </c>
      <c r="MH22" t="s">
        <v>826</v>
      </c>
      <c r="MI22" t="s">
        <v>1076</v>
      </c>
      <c r="MJ22" t="s">
        <v>952</v>
      </c>
      <c r="MK22" t="s">
        <v>1078</v>
      </c>
      <c r="ML22" t="s">
        <v>915</v>
      </c>
      <c r="MM22" t="s">
        <v>1131</v>
      </c>
      <c r="MN22" t="s">
        <v>1117</v>
      </c>
      <c r="MO22" t="s">
        <v>939</v>
      </c>
      <c r="MP22" t="s">
        <v>896</v>
      </c>
      <c r="MQ22" t="s">
        <v>853</v>
      </c>
      <c r="MR22" t="s">
        <v>1144</v>
      </c>
      <c r="MS22" t="s">
        <v>956</v>
      </c>
      <c r="MT22" t="s">
        <v>1050</v>
      </c>
      <c r="MU22" t="s">
        <v>888</v>
      </c>
      <c r="MV22" t="s">
        <v>1073</v>
      </c>
      <c r="MW22" t="s">
        <v>832</v>
      </c>
      <c r="MX22" t="s">
        <v>1057</v>
      </c>
      <c r="MY22" t="s">
        <v>1056</v>
      </c>
      <c r="MZ22" t="s">
        <v>1048</v>
      </c>
      <c r="NA22" t="s">
        <v>1022</v>
      </c>
      <c r="NB22" t="s">
        <v>1059</v>
      </c>
      <c r="NC22" t="s">
        <v>1004</v>
      </c>
      <c r="ND22" t="s">
        <v>963</v>
      </c>
      <c r="NE22" t="s">
        <v>795</v>
      </c>
      <c r="NF22" t="s">
        <v>1121</v>
      </c>
      <c r="NG22" t="s">
        <v>974</v>
      </c>
      <c r="NH22" t="s">
        <v>879</v>
      </c>
      <c r="NI22" t="s">
        <v>836</v>
      </c>
      <c r="NJ22" t="s">
        <v>1047</v>
      </c>
      <c r="NK22" t="s">
        <v>971</v>
      </c>
    </row>
    <row r="23" spans="1:375" ht="15.5" x14ac:dyDescent="0.35">
      <c r="A23" s="2" t="s">
        <v>15</v>
      </c>
      <c r="B23">
        <v>2.5</v>
      </c>
      <c r="C23">
        <v>1.3</v>
      </c>
      <c r="D23">
        <v>3</v>
      </c>
      <c r="E23">
        <v>4.5999999999999996</v>
      </c>
      <c r="F23">
        <v>2.9</v>
      </c>
      <c r="G23">
        <v>4.7</v>
      </c>
      <c r="H23">
        <v>2.9</v>
      </c>
      <c r="I23">
        <v>2.9</v>
      </c>
      <c r="J23">
        <v>3.1</v>
      </c>
      <c r="K23">
        <v>3.5</v>
      </c>
      <c r="L23">
        <v>1.4</v>
      </c>
      <c r="M23">
        <v>3.9</v>
      </c>
      <c r="N23">
        <v>2.4</v>
      </c>
      <c r="O23">
        <v>3.1</v>
      </c>
      <c r="P23">
        <v>1.5</v>
      </c>
      <c r="Q23">
        <v>2.9</v>
      </c>
      <c r="R23">
        <v>4</v>
      </c>
      <c r="S23">
        <v>1.8</v>
      </c>
      <c r="T23">
        <v>3.7</v>
      </c>
      <c r="U23">
        <v>4.2</v>
      </c>
      <c r="V23">
        <v>3.4</v>
      </c>
      <c r="W23">
        <v>3.4</v>
      </c>
      <c r="X23">
        <v>3.6</v>
      </c>
      <c r="Y23">
        <v>3.8</v>
      </c>
      <c r="Z23">
        <v>2.7</v>
      </c>
      <c r="AA23">
        <v>2.9</v>
      </c>
      <c r="AB23">
        <v>1.6</v>
      </c>
      <c r="AC23">
        <v>4.7</v>
      </c>
      <c r="AD23">
        <v>2.2000000000000002</v>
      </c>
      <c r="AE23">
        <v>4.7</v>
      </c>
      <c r="AF23">
        <v>1.5</v>
      </c>
      <c r="AG23">
        <v>1.2</v>
      </c>
      <c r="AH23">
        <v>4</v>
      </c>
      <c r="AI23">
        <v>2.2000000000000002</v>
      </c>
      <c r="AJ23">
        <v>4.0999999999999996</v>
      </c>
      <c r="AK23">
        <v>2</v>
      </c>
      <c r="AL23">
        <v>3.7</v>
      </c>
      <c r="AM23">
        <v>4.5</v>
      </c>
      <c r="AN23">
        <v>4.5999999999999996</v>
      </c>
      <c r="AO23">
        <v>3.6</v>
      </c>
      <c r="AP23">
        <v>4.5</v>
      </c>
      <c r="AQ23">
        <v>1.6</v>
      </c>
      <c r="AR23">
        <v>4</v>
      </c>
      <c r="AS23">
        <v>3.1</v>
      </c>
      <c r="AT23">
        <v>3.7</v>
      </c>
      <c r="AU23">
        <v>1.1000000000000001</v>
      </c>
      <c r="AV23">
        <v>3</v>
      </c>
      <c r="AW23">
        <v>3.7</v>
      </c>
      <c r="AX23">
        <v>1.6</v>
      </c>
      <c r="AY23">
        <v>3.7</v>
      </c>
      <c r="AZ23">
        <v>4.9000000000000004</v>
      </c>
      <c r="BA23">
        <v>3.8</v>
      </c>
      <c r="BB23">
        <v>4.2</v>
      </c>
      <c r="BC23">
        <v>2.5</v>
      </c>
      <c r="BD23">
        <v>1</v>
      </c>
      <c r="BE23">
        <v>4.0999999999999996</v>
      </c>
      <c r="BF23">
        <v>2.5</v>
      </c>
      <c r="BG23">
        <v>1.9</v>
      </c>
      <c r="BH23">
        <v>3.8</v>
      </c>
      <c r="BI23">
        <v>1.1000000000000001</v>
      </c>
      <c r="BJ23">
        <v>4.7</v>
      </c>
      <c r="BK23">
        <v>2.4</v>
      </c>
      <c r="BL23">
        <v>2.9</v>
      </c>
      <c r="BM23">
        <v>4.4000000000000004</v>
      </c>
      <c r="BN23">
        <v>2.7</v>
      </c>
      <c r="BO23">
        <v>2</v>
      </c>
      <c r="BP23">
        <v>1.7</v>
      </c>
      <c r="BQ23">
        <v>2.7</v>
      </c>
      <c r="BR23">
        <v>3.1</v>
      </c>
      <c r="BS23">
        <v>2.9</v>
      </c>
      <c r="BT23">
        <v>1.5</v>
      </c>
      <c r="BU23">
        <v>4.5</v>
      </c>
      <c r="BV23">
        <v>1.5</v>
      </c>
      <c r="BW23">
        <v>3.7</v>
      </c>
      <c r="BX23">
        <v>4</v>
      </c>
      <c r="BY23">
        <v>3.5</v>
      </c>
      <c r="BZ23">
        <v>4.4000000000000004</v>
      </c>
      <c r="CA23">
        <v>1.9</v>
      </c>
      <c r="CB23">
        <v>4.4000000000000004</v>
      </c>
      <c r="CC23">
        <v>4.2</v>
      </c>
      <c r="CD23">
        <v>3.8</v>
      </c>
      <c r="CE23">
        <v>4.4000000000000004</v>
      </c>
      <c r="CF23">
        <v>2.7</v>
      </c>
      <c r="CG23">
        <v>3.7</v>
      </c>
      <c r="CH23">
        <v>3.2</v>
      </c>
      <c r="CI23">
        <v>3.4</v>
      </c>
      <c r="CJ23">
        <v>2.8</v>
      </c>
      <c r="CK23">
        <v>2.5</v>
      </c>
      <c r="CL23">
        <v>1.3</v>
      </c>
      <c r="CM23">
        <v>2.4</v>
      </c>
      <c r="CN23">
        <v>3.4</v>
      </c>
      <c r="CO23">
        <v>4.5</v>
      </c>
      <c r="CP23">
        <v>2.1</v>
      </c>
      <c r="CQ23">
        <v>4</v>
      </c>
      <c r="CR23">
        <v>4</v>
      </c>
      <c r="CS23">
        <v>2.8</v>
      </c>
      <c r="CT23">
        <v>2.2000000000000002</v>
      </c>
      <c r="CU23">
        <v>2.1</v>
      </c>
      <c r="CV23">
        <v>1.4</v>
      </c>
      <c r="CW23">
        <v>4.9000000000000004</v>
      </c>
      <c r="CX23">
        <v>4.4000000000000004</v>
      </c>
      <c r="CY23">
        <v>4.2</v>
      </c>
      <c r="CZ23">
        <v>2.4</v>
      </c>
      <c r="DA23">
        <v>2.2999999999999998</v>
      </c>
      <c r="DB23">
        <v>2.7</v>
      </c>
      <c r="DC23">
        <v>2.2999999999999998</v>
      </c>
      <c r="DD23">
        <v>3.6</v>
      </c>
      <c r="DE23">
        <v>3.7</v>
      </c>
      <c r="DF23">
        <v>3.9</v>
      </c>
      <c r="DG23">
        <v>3.3</v>
      </c>
      <c r="DH23">
        <v>2.8</v>
      </c>
      <c r="DI23">
        <v>1</v>
      </c>
      <c r="DJ23">
        <v>1.3</v>
      </c>
      <c r="DK23">
        <v>2.1</v>
      </c>
      <c r="DL23">
        <v>3.2</v>
      </c>
      <c r="DM23">
        <v>1.6</v>
      </c>
      <c r="DN23">
        <v>3.6</v>
      </c>
      <c r="DO23">
        <v>4.9000000000000004</v>
      </c>
      <c r="DP23">
        <v>2.5</v>
      </c>
      <c r="DQ23">
        <v>3.1</v>
      </c>
      <c r="DR23">
        <v>4.5999999999999996</v>
      </c>
      <c r="DS23">
        <v>3.9</v>
      </c>
      <c r="DT23">
        <v>1.4</v>
      </c>
      <c r="DU23">
        <v>2.2999999999999998</v>
      </c>
      <c r="DV23">
        <v>3.3</v>
      </c>
      <c r="DW23">
        <v>4.2</v>
      </c>
      <c r="DX23">
        <v>2.2999999999999998</v>
      </c>
      <c r="DY23">
        <v>1.3</v>
      </c>
      <c r="DZ23">
        <v>1.1000000000000001</v>
      </c>
      <c r="EA23">
        <v>4.7</v>
      </c>
      <c r="EB23">
        <v>3.9</v>
      </c>
      <c r="EC23">
        <v>3.2</v>
      </c>
      <c r="ED23">
        <v>4.9000000000000004</v>
      </c>
      <c r="EE23">
        <v>4.8</v>
      </c>
      <c r="EF23">
        <v>2.7</v>
      </c>
      <c r="EG23">
        <v>1.1000000000000001</v>
      </c>
      <c r="EH23">
        <v>3.1</v>
      </c>
      <c r="EI23">
        <v>1</v>
      </c>
      <c r="EJ23">
        <v>4.5999999999999996</v>
      </c>
      <c r="EK23">
        <v>4.5999999999999996</v>
      </c>
      <c r="EL23">
        <v>4.5999999999999996</v>
      </c>
      <c r="EM23">
        <v>2.2000000000000002</v>
      </c>
      <c r="EN23">
        <v>3.3</v>
      </c>
      <c r="EO23">
        <v>4.4000000000000004</v>
      </c>
      <c r="EP23">
        <v>1.9</v>
      </c>
      <c r="EQ23">
        <v>3.3</v>
      </c>
      <c r="ER23">
        <v>1.4</v>
      </c>
      <c r="ES23">
        <v>4.7</v>
      </c>
      <c r="ET23">
        <v>3.3</v>
      </c>
      <c r="EU23">
        <v>4.2</v>
      </c>
      <c r="EV23">
        <v>4.3</v>
      </c>
      <c r="EW23">
        <v>3.1</v>
      </c>
      <c r="EX23">
        <v>3.6</v>
      </c>
      <c r="EY23">
        <v>4.0999999999999996</v>
      </c>
      <c r="EZ23">
        <v>3.8</v>
      </c>
      <c r="FA23">
        <v>3.7</v>
      </c>
      <c r="FB23">
        <v>4.4000000000000004</v>
      </c>
      <c r="FC23">
        <v>4.5999999999999996</v>
      </c>
      <c r="FD23">
        <v>3.8</v>
      </c>
      <c r="FE23">
        <v>1</v>
      </c>
      <c r="FF23">
        <v>3.2</v>
      </c>
      <c r="FG23">
        <v>2.7</v>
      </c>
      <c r="FH23">
        <v>2.5</v>
      </c>
      <c r="FI23">
        <v>3.6</v>
      </c>
      <c r="FJ23">
        <v>2.6</v>
      </c>
      <c r="FK23">
        <v>2.5</v>
      </c>
      <c r="FL23">
        <v>1.8</v>
      </c>
      <c r="FM23">
        <v>4.5</v>
      </c>
      <c r="FN23">
        <v>1.1000000000000001</v>
      </c>
      <c r="FO23">
        <v>3.1</v>
      </c>
      <c r="FP23">
        <v>3.2</v>
      </c>
      <c r="FQ23">
        <v>3.7</v>
      </c>
      <c r="FR23">
        <v>1.2</v>
      </c>
      <c r="FS23">
        <v>4.3</v>
      </c>
      <c r="FT23">
        <v>1.7</v>
      </c>
      <c r="FU23">
        <v>2.6</v>
      </c>
      <c r="FV23">
        <v>4.8</v>
      </c>
      <c r="FW23">
        <v>1.1000000000000001</v>
      </c>
      <c r="FX23">
        <v>3.1</v>
      </c>
      <c r="FY23">
        <v>3.4</v>
      </c>
      <c r="FZ23">
        <v>1.1000000000000001</v>
      </c>
      <c r="GA23">
        <v>3.9</v>
      </c>
      <c r="GB23">
        <v>4.2</v>
      </c>
      <c r="GC23">
        <v>1.8</v>
      </c>
      <c r="GD23">
        <v>1.1000000000000001</v>
      </c>
      <c r="GE23">
        <v>4.5</v>
      </c>
      <c r="GF23">
        <v>4.2</v>
      </c>
      <c r="GG23">
        <v>3.1</v>
      </c>
      <c r="GH23">
        <v>1.6</v>
      </c>
      <c r="GI23">
        <v>3.6</v>
      </c>
      <c r="GJ23">
        <v>3</v>
      </c>
      <c r="GK23">
        <v>1.9</v>
      </c>
      <c r="GL23">
        <v>2.2000000000000002</v>
      </c>
      <c r="GM23">
        <v>3.6</v>
      </c>
      <c r="GN23">
        <v>1.1000000000000001</v>
      </c>
      <c r="GO23">
        <v>1</v>
      </c>
      <c r="GP23">
        <v>4.2</v>
      </c>
      <c r="GQ23">
        <v>4.4000000000000004</v>
      </c>
      <c r="GR23">
        <v>2.4</v>
      </c>
      <c r="GS23">
        <v>1.1000000000000001</v>
      </c>
      <c r="GT23">
        <v>3.6</v>
      </c>
      <c r="GU23">
        <v>2.6</v>
      </c>
      <c r="GV23">
        <v>4.4000000000000004</v>
      </c>
      <c r="GW23">
        <v>2.9</v>
      </c>
      <c r="GX23">
        <v>3.4</v>
      </c>
      <c r="GY23">
        <v>2.5</v>
      </c>
      <c r="GZ23">
        <v>4.8</v>
      </c>
      <c r="HA23">
        <v>3.8</v>
      </c>
      <c r="HB23">
        <v>4.4000000000000004</v>
      </c>
      <c r="HC23">
        <v>3.7</v>
      </c>
      <c r="HD23">
        <v>3.6</v>
      </c>
      <c r="HE23">
        <v>4.4000000000000004</v>
      </c>
      <c r="HF23">
        <v>1</v>
      </c>
      <c r="HG23">
        <v>1.6</v>
      </c>
      <c r="HH23">
        <v>4.0999999999999996</v>
      </c>
      <c r="HI23">
        <v>3</v>
      </c>
      <c r="HJ23">
        <v>2.8</v>
      </c>
      <c r="HK23">
        <v>2.8</v>
      </c>
      <c r="HL23">
        <v>3.3</v>
      </c>
      <c r="HM23">
        <v>2.1</v>
      </c>
      <c r="HN23">
        <v>4.8</v>
      </c>
      <c r="HO23">
        <v>1.1000000000000001</v>
      </c>
      <c r="HP23">
        <v>1.8</v>
      </c>
      <c r="HQ23">
        <v>2.6</v>
      </c>
      <c r="HR23">
        <v>3.2</v>
      </c>
      <c r="HS23">
        <v>2.4</v>
      </c>
      <c r="HT23">
        <v>1.4</v>
      </c>
      <c r="HU23">
        <v>2.8</v>
      </c>
      <c r="HV23">
        <v>4.5</v>
      </c>
      <c r="HW23">
        <v>3.9</v>
      </c>
      <c r="HX23">
        <v>2.7</v>
      </c>
      <c r="HY23">
        <v>1.4</v>
      </c>
      <c r="HZ23">
        <v>4.3</v>
      </c>
      <c r="IA23">
        <v>1.8</v>
      </c>
      <c r="IB23">
        <v>4.5999999999999996</v>
      </c>
      <c r="IC23">
        <v>2.7</v>
      </c>
      <c r="ID23">
        <v>1.8</v>
      </c>
      <c r="IE23">
        <v>4.0999999999999996</v>
      </c>
      <c r="IF23">
        <v>1.3</v>
      </c>
      <c r="IG23">
        <v>2.6</v>
      </c>
      <c r="IH23">
        <v>2.7</v>
      </c>
      <c r="II23">
        <v>4.4000000000000004</v>
      </c>
      <c r="IJ23">
        <v>3.5</v>
      </c>
      <c r="IK23">
        <v>1</v>
      </c>
      <c r="IL23">
        <v>4</v>
      </c>
      <c r="IM23">
        <v>2.4</v>
      </c>
      <c r="IN23">
        <v>1.2</v>
      </c>
      <c r="IO23">
        <v>2.4</v>
      </c>
      <c r="IP23">
        <v>2.2000000000000002</v>
      </c>
      <c r="IQ23">
        <v>1.4</v>
      </c>
      <c r="IR23">
        <v>4.4000000000000004</v>
      </c>
      <c r="IS23">
        <v>2.1</v>
      </c>
      <c r="IT23">
        <v>2.2999999999999998</v>
      </c>
      <c r="IU23">
        <v>4.8</v>
      </c>
      <c r="IV23">
        <v>2.8</v>
      </c>
      <c r="IW23">
        <v>3</v>
      </c>
      <c r="IX23">
        <v>4.2</v>
      </c>
      <c r="IY23">
        <v>3.1</v>
      </c>
      <c r="IZ23">
        <v>1.2</v>
      </c>
      <c r="JA23">
        <v>1.6</v>
      </c>
      <c r="JB23">
        <v>2.2999999999999998</v>
      </c>
      <c r="JC23">
        <v>2</v>
      </c>
      <c r="JD23">
        <v>2.4</v>
      </c>
      <c r="JE23">
        <v>4.7</v>
      </c>
      <c r="JF23">
        <v>3.6</v>
      </c>
      <c r="JG23">
        <v>2.4</v>
      </c>
      <c r="JH23">
        <v>2.4</v>
      </c>
      <c r="JI23">
        <v>3.1</v>
      </c>
      <c r="JJ23">
        <v>1.2</v>
      </c>
      <c r="JK23">
        <v>4.8</v>
      </c>
      <c r="JL23">
        <v>1.8</v>
      </c>
      <c r="JM23">
        <v>2.1</v>
      </c>
      <c r="JN23">
        <v>1.1000000000000001</v>
      </c>
      <c r="JO23">
        <v>3.6</v>
      </c>
      <c r="JP23">
        <v>4.9000000000000004</v>
      </c>
      <c r="JQ23">
        <v>3.9</v>
      </c>
      <c r="JR23">
        <v>1.7</v>
      </c>
      <c r="JS23">
        <v>4</v>
      </c>
      <c r="JT23">
        <v>2.6</v>
      </c>
      <c r="JU23">
        <v>1.9</v>
      </c>
      <c r="JV23">
        <v>2.1</v>
      </c>
      <c r="JW23">
        <v>1.2</v>
      </c>
      <c r="JX23">
        <v>2.4</v>
      </c>
      <c r="JY23">
        <v>4.3</v>
      </c>
      <c r="JZ23">
        <v>4.4000000000000004</v>
      </c>
      <c r="KA23">
        <v>3.7</v>
      </c>
      <c r="KB23">
        <v>1.8</v>
      </c>
      <c r="KC23">
        <v>5</v>
      </c>
      <c r="KD23">
        <v>3.5</v>
      </c>
      <c r="KE23">
        <v>4</v>
      </c>
      <c r="KF23">
        <v>3.6</v>
      </c>
      <c r="KG23">
        <v>3.5</v>
      </c>
      <c r="KH23">
        <v>1</v>
      </c>
      <c r="KI23">
        <v>1.3</v>
      </c>
      <c r="KJ23">
        <v>3.4</v>
      </c>
      <c r="KK23">
        <v>2.4</v>
      </c>
      <c r="KL23">
        <v>4.8</v>
      </c>
      <c r="KM23">
        <v>4.4000000000000004</v>
      </c>
      <c r="KN23">
        <v>2.1</v>
      </c>
      <c r="KO23">
        <v>2.7</v>
      </c>
      <c r="KP23">
        <v>1.1000000000000001</v>
      </c>
      <c r="KQ23">
        <v>1.2</v>
      </c>
      <c r="KR23">
        <v>3.5</v>
      </c>
      <c r="KS23">
        <v>3.5</v>
      </c>
      <c r="KT23">
        <v>3.8</v>
      </c>
      <c r="KU23">
        <v>2.6</v>
      </c>
      <c r="KV23">
        <v>4.9000000000000004</v>
      </c>
      <c r="KW23">
        <v>3.1</v>
      </c>
      <c r="KX23">
        <v>4.8</v>
      </c>
      <c r="KY23">
        <v>3.2</v>
      </c>
      <c r="KZ23">
        <v>2</v>
      </c>
      <c r="LA23">
        <v>4.5</v>
      </c>
      <c r="LB23">
        <v>4.9000000000000004</v>
      </c>
      <c r="LC23">
        <v>3.2</v>
      </c>
      <c r="LD23">
        <v>4.4000000000000004</v>
      </c>
      <c r="LE23">
        <v>3.4</v>
      </c>
      <c r="LF23">
        <v>3.6</v>
      </c>
      <c r="LG23">
        <v>3.4</v>
      </c>
      <c r="LH23">
        <v>3.4</v>
      </c>
      <c r="LI23">
        <v>4</v>
      </c>
      <c r="LJ23">
        <v>1.5</v>
      </c>
      <c r="LK23">
        <v>4</v>
      </c>
      <c r="LL23">
        <v>2.4</v>
      </c>
      <c r="LM23">
        <v>4.2</v>
      </c>
      <c r="LN23">
        <v>1.8</v>
      </c>
      <c r="LO23">
        <v>1</v>
      </c>
      <c r="LP23">
        <v>3.4</v>
      </c>
      <c r="LQ23">
        <v>3.3</v>
      </c>
      <c r="LR23">
        <v>5</v>
      </c>
      <c r="LS23">
        <v>1.8</v>
      </c>
      <c r="LT23">
        <v>2.7</v>
      </c>
      <c r="LU23">
        <v>1.3</v>
      </c>
      <c r="LV23">
        <v>3.4</v>
      </c>
      <c r="LW23">
        <v>2.2999999999999998</v>
      </c>
      <c r="LX23">
        <v>1.3</v>
      </c>
      <c r="LY23">
        <v>2.9</v>
      </c>
      <c r="LZ23">
        <v>4.8</v>
      </c>
      <c r="MA23">
        <v>3.9</v>
      </c>
      <c r="MB23">
        <v>3.9</v>
      </c>
      <c r="MC23">
        <v>2.4</v>
      </c>
      <c r="MD23">
        <v>4.9000000000000004</v>
      </c>
      <c r="ME23">
        <v>3.5</v>
      </c>
      <c r="MF23">
        <v>2</v>
      </c>
      <c r="MG23">
        <v>3.4</v>
      </c>
      <c r="MH23">
        <v>2.7</v>
      </c>
      <c r="MI23">
        <v>1.6</v>
      </c>
      <c r="MJ23">
        <v>1.6</v>
      </c>
      <c r="MK23">
        <v>3.1</v>
      </c>
      <c r="ML23">
        <v>1.2</v>
      </c>
      <c r="MM23">
        <v>1.1000000000000001</v>
      </c>
      <c r="MN23">
        <v>3.5</v>
      </c>
      <c r="MO23">
        <v>2.9</v>
      </c>
      <c r="MP23">
        <v>1.7</v>
      </c>
      <c r="MQ23">
        <v>4.5999999999999996</v>
      </c>
      <c r="MR23">
        <v>3.1</v>
      </c>
      <c r="MS23">
        <v>1.2</v>
      </c>
      <c r="MT23">
        <v>2.4</v>
      </c>
      <c r="MU23">
        <v>1.9</v>
      </c>
      <c r="MV23">
        <v>3.6</v>
      </c>
      <c r="MW23">
        <v>4.3</v>
      </c>
      <c r="MX23">
        <v>3</v>
      </c>
      <c r="MY23">
        <v>1.5</v>
      </c>
      <c r="MZ23">
        <v>2.9</v>
      </c>
      <c r="NA23">
        <v>4.5</v>
      </c>
      <c r="NB23">
        <v>2.7</v>
      </c>
      <c r="NC23">
        <v>4.0999999999999996</v>
      </c>
      <c r="ND23">
        <v>3.3</v>
      </c>
      <c r="NE23">
        <v>4.7</v>
      </c>
      <c r="NF23">
        <v>2.2999999999999998</v>
      </c>
      <c r="NG23">
        <v>5</v>
      </c>
      <c r="NH23">
        <v>1.7</v>
      </c>
      <c r="NI23">
        <v>1.6</v>
      </c>
      <c r="NJ23">
        <v>4</v>
      </c>
      <c r="NK23">
        <v>2.4</v>
      </c>
    </row>
    <row r="24" spans="1:375" ht="15.5" x14ac:dyDescent="0.35">
      <c r="A24" s="2" t="s">
        <v>1558</v>
      </c>
      <c r="B24" t="str">
        <f>IF(B23&gt;3, "High", "Low")</f>
        <v>Low</v>
      </c>
      <c r="C24" t="str">
        <f>IF(C23&gt;3, "High", "Low")</f>
        <v>Low</v>
      </c>
      <c r="D24" t="str">
        <f>IF(D23&gt;3, "High", "Low")</f>
        <v>Low</v>
      </c>
      <c r="E24" t="str">
        <f>IF(E23&gt;3, "High", "Low")</f>
        <v>High</v>
      </c>
      <c r="F24" t="str">
        <f>IF(F23&gt;3, "High", "Low")</f>
        <v>Low</v>
      </c>
      <c r="G24" t="str">
        <f>IF(G23&gt;3, "High", "Low")</f>
        <v>High</v>
      </c>
      <c r="H24" t="str">
        <f>IF(H23&gt;3, "High", "Low")</f>
        <v>Low</v>
      </c>
      <c r="I24" t="str">
        <f>IF(I23&gt;3, "High", "Low")</f>
        <v>Low</v>
      </c>
      <c r="J24" t="str">
        <f>IF(J23&gt;3, "High", "Low")</f>
        <v>High</v>
      </c>
      <c r="K24" t="str">
        <f>IF(K23&gt;3, "High", "Low")</f>
        <v>High</v>
      </c>
      <c r="L24" t="str">
        <f>IF(L23&gt;3, "High", "Low")</f>
        <v>Low</v>
      </c>
      <c r="M24" t="str">
        <f>IF(M23&gt;3, "High", "Low")</f>
        <v>High</v>
      </c>
      <c r="N24" t="str">
        <f>IF(N23&gt;3, "High", "Low")</f>
        <v>Low</v>
      </c>
      <c r="O24" t="str">
        <f>IF(O23&gt;3, "High", "Low")</f>
        <v>High</v>
      </c>
      <c r="P24" t="str">
        <f>IF(P23&gt;3, "High", "Low")</f>
        <v>Low</v>
      </c>
      <c r="Q24" t="str">
        <f>IF(Q23&gt;3, "High", "Low")</f>
        <v>Low</v>
      </c>
      <c r="R24" t="str">
        <f>IF(R23&gt;3, "High", "Low")</f>
        <v>High</v>
      </c>
      <c r="S24" t="str">
        <f>IF(S23&gt;3, "High", "Low")</f>
        <v>Low</v>
      </c>
      <c r="T24" t="str">
        <f>IF(T23&gt;3, "High", "Low")</f>
        <v>High</v>
      </c>
      <c r="U24" t="str">
        <f>IF(U23&gt;3, "High", "Low")</f>
        <v>High</v>
      </c>
      <c r="V24" t="str">
        <f>IF(V23&gt;3, "High", "Low")</f>
        <v>High</v>
      </c>
      <c r="W24" t="str">
        <f>IF(W23&gt;3, "High", "Low")</f>
        <v>High</v>
      </c>
      <c r="X24" t="str">
        <f>IF(X23&gt;3, "High", "Low")</f>
        <v>High</v>
      </c>
      <c r="Y24" t="str">
        <f>IF(Y23&gt;3, "High", "Low")</f>
        <v>High</v>
      </c>
      <c r="Z24" t="str">
        <f>IF(Z23&gt;3, "High", "Low")</f>
        <v>Low</v>
      </c>
      <c r="AA24" t="str">
        <f>IF(AA23&gt;3, "High", "Low")</f>
        <v>Low</v>
      </c>
      <c r="AB24" t="str">
        <f>IF(AB23&gt;3, "High", "Low")</f>
        <v>Low</v>
      </c>
      <c r="AC24" t="str">
        <f>IF(AC23&gt;3, "High", "Low")</f>
        <v>High</v>
      </c>
      <c r="AD24" t="str">
        <f>IF(AD23&gt;3, "High", "Low")</f>
        <v>Low</v>
      </c>
      <c r="AE24" t="str">
        <f>IF(AE23&gt;3, "High", "Low")</f>
        <v>High</v>
      </c>
      <c r="AF24" t="str">
        <f>IF(AF23&gt;3, "High", "Low")</f>
        <v>Low</v>
      </c>
      <c r="AG24" t="str">
        <f>IF(AG23&gt;3, "High", "Low")</f>
        <v>Low</v>
      </c>
      <c r="AH24" t="str">
        <f>IF(AH23&gt;3, "High", "Low")</f>
        <v>High</v>
      </c>
      <c r="AI24" t="str">
        <f>IF(AI23&gt;3, "High", "Low")</f>
        <v>Low</v>
      </c>
      <c r="AJ24" t="str">
        <f>IF(AJ23&gt;3, "High", "Low")</f>
        <v>High</v>
      </c>
      <c r="AK24" t="str">
        <f>IF(AK23&gt;3, "High", "Low")</f>
        <v>Low</v>
      </c>
      <c r="AL24" t="str">
        <f>IF(AL23&gt;3, "High", "Low")</f>
        <v>High</v>
      </c>
      <c r="AM24" t="str">
        <f>IF(AM23&gt;3, "High", "Low")</f>
        <v>High</v>
      </c>
      <c r="AN24" t="str">
        <f>IF(AN23&gt;3, "High", "Low")</f>
        <v>High</v>
      </c>
      <c r="AO24" t="str">
        <f>IF(AO23&gt;3, "High", "Low")</f>
        <v>High</v>
      </c>
      <c r="AP24" t="str">
        <f>IF(AP23&gt;3, "High", "Low")</f>
        <v>High</v>
      </c>
      <c r="AQ24" t="str">
        <f>IF(AQ23&gt;3, "High", "Low")</f>
        <v>Low</v>
      </c>
      <c r="AR24" t="str">
        <f>IF(AR23&gt;3, "High", "Low")</f>
        <v>High</v>
      </c>
      <c r="AS24" t="str">
        <f>IF(AS23&gt;3, "High", "Low")</f>
        <v>High</v>
      </c>
      <c r="AT24" t="str">
        <f>IF(AT23&gt;3, "High", "Low")</f>
        <v>High</v>
      </c>
      <c r="AU24" t="str">
        <f>IF(AU23&gt;3, "High", "Low")</f>
        <v>Low</v>
      </c>
      <c r="AV24" t="str">
        <f>IF(AV23&gt;3, "High", "Low")</f>
        <v>Low</v>
      </c>
      <c r="AW24" t="str">
        <f>IF(AW23&gt;3, "High", "Low")</f>
        <v>High</v>
      </c>
      <c r="AX24" t="str">
        <f>IF(AX23&gt;3, "High", "Low")</f>
        <v>Low</v>
      </c>
      <c r="AY24" t="str">
        <f>IF(AY23&gt;3, "High", "Low")</f>
        <v>High</v>
      </c>
      <c r="AZ24" t="str">
        <f>IF(AZ23&gt;3, "High", "Low")</f>
        <v>High</v>
      </c>
      <c r="BA24" t="str">
        <f>IF(BA23&gt;3, "High", "Low")</f>
        <v>High</v>
      </c>
      <c r="BB24" t="str">
        <f>IF(BB23&gt;3, "High", "Low")</f>
        <v>High</v>
      </c>
      <c r="BC24" t="str">
        <f>IF(BC23&gt;3, "High", "Low")</f>
        <v>Low</v>
      </c>
      <c r="BD24" t="str">
        <f>IF(BD23&gt;3, "High", "Low")</f>
        <v>Low</v>
      </c>
      <c r="BE24" t="str">
        <f>IF(BE23&gt;3, "High", "Low")</f>
        <v>High</v>
      </c>
      <c r="BF24" t="str">
        <f>IF(BF23&gt;3, "High", "Low")</f>
        <v>Low</v>
      </c>
      <c r="BG24" t="str">
        <f>IF(BG23&gt;3, "High", "Low")</f>
        <v>Low</v>
      </c>
      <c r="BH24" t="str">
        <f>IF(BH23&gt;3, "High", "Low")</f>
        <v>High</v>
      </c>
      <c r="BI24" t="str">
        <f>IF(BI23&gt;3, "High", "Low")</f>
        <v>Low</v>
      </c>
      <c r="BJ24" t="str">
        <f>IF(BJ23&gt;3, "High", "Low")</f>
        <v>High</v>
      </c>
      <c r="BK24" t="str">
        <f>IF(BK23&gt;3, "High", "Low")</f>
        <v>Low</v>
      </c>
      <c r="BL24" t="str">
        <f>IF(BL23&gt;3, "High", "Low")</f>
        <v>Low</v>
      </c>
      <c r="BM24" t="str">
        <f>IF(BM23&gt;3, "High", "Low")</f>
        <v>High</v>
      </c>
      <c r="BN24" t="str">
        <f>IF(BN23&gt;3, "High", "Low")</f>
        <v>Low</v>
      </c>
      <c r="BO24" t="str">
        <f>IF(BO23&gt;3, "High", "Low")</f>
        <v>Low</v>
      </c>
      <c r="BP24" t="str">
        <f>IF(BP23&gt;3, "High", "Low")</f>
        <v>Low</v>
      </c>
      <c r="BQ24" t="str">
        <f>IF(BQ23&gt;3, "High", "Low")</f>
        <v>Low</v>
      </c>
      <c r="BR24" t="str">
        <f>IF(BR23&gt;3, "High", "Low")</f>
        <v>High</v>
      </c>
      <c r="BS24" t="str">
        <f>IF(BS23&gt;3, "High", "Low")</f>
        <v>Low</v>
      </c>
      <c r="BT24" t="str">
        <f>IF(BT23&gt;3, "High", "Low")</f>
        <v>Low</v>
      </c>
      <c r="BU24" t="str">
        <f>IF(BU23&gt;3, "High", "Low")</f>
        <v>High</v>
      </c>
      <c r="BV24" t="str">
        <f>IF(BV23&gt;3, "High", "Low")</f>
        <v>Low</v>
      </c>
      <c r="BW24" t="str">
        <f>IF(BW23&gt;3, "High", "Low")</f>
        <v>High</v>
      </c>
      <c r="BX24" t="str">
        <f>IF(BX23&gt;3, "High", "Low")</f>
        <v>High</v>
      </c>
      <c r="BY24" t="str">
        <f>IF(BY23&gt;3, "High", "Low")</f>
        <v>High</v>
      </c>
      <c r="BZ24" t="str">
        <f>IF(BZ23&gt;3, "High", "Low")</f>
        <v>High</v>
      </c>
      <c r="CA24" t="str">
        <f>IF(CA23&gt;3, "High", "Low")</f>
        <v>Low</v>
      </c>
      <c r="CB24" t="str">
        <f>IF(CB23&gt;3, "High", "Low")</f>
        <v>High</v>
      </c>
      <c r="CC24" t="str">
        <f>IF(CC23&gt;3, "High", "Low")</f>
        <v>High</v>
      </c>
      <c r="CD24" t="str">
        <f>IF(CD23&gt;3, "High", "Low")</f>
        <v>High</v>
      </c>
      <c r="CE24" t="str">
        <f>IF(CE23&gt;3, "High", "Low")</f>
        <v>High</v>
      </c>
      <c r="CF24" t="str">
        <f>IF(CF23&gt;3, "High", "Low")</f>
        <v>Low</v>
      </c>
      <c r="CG24" t="str">
        <f>IF(CG23&gt;3, "High", "Low")</f>
        <v>High</v>
      </c>
      <c r="CH24" t="str">
        <f>IF(CH23&gt;3, "High", "Low")</f>
        <v>High</v>
      </c>
      <c r="CI24" t="str">
        <f>IF(CI23&gt;3, "High", "Low")</f>
        <v>High</v>
      </c>
      <c r="CJ24" t="str">
        <f>IF(CJ23&gt;3, "High", "Low")</f>
        <v>Low</v>
      </c>
      <c r="CK24" t="str">
        <f>IF(CK23&gt;3, "High", "Low")</f>
        <v>Low</v>
      </c>
      <c r="CL24" t="str">
        <f>IF(CL23&gt;3, "High", "Low")</f>
        <v>Low</v>
      </c>
      <c r="CM24" t="str">
        <f>IF(CM23&gt;3, "High", "Low")</f>
        <v>Low</v>
      </c>
      <c r="CN24" t="str">
        <f>IF(CN23&gt;3, "High", "Low")</f>
        <v>High</v>
      </c>
      <c r="CO24" t="str">
        <f>IF(CO23&gt;3, "High", "Low")</f>
        <v>High</v>
      </c>
      <c r="CP24" t="str">
        <f>IF(CP23&gt;3, "High", "Low")</f>
        <v>Low</v>
      </c>
      <c r="CQ24" t="str">
        <f>IF(CQ23&gt;3, "High", "Low")</f>
        <v>High</v>
      </c>
      <c r="CR24" t="str">
        <f>IF(CR23&gt;3, "High", "Low")</f>
        <v>High</v>
      </c>
      <c r="CS24" t="str">
        <f>IF(CS23&gt;3, "High", "Low")</f>
        <v>Low</v>
      </c>
      <c r="CT24" t="str">
        <f>IF(CT23&gt;3, "High", "Low")</f>
        <v>Low</v>
      </c>
      <c r="CU24" t="str">
        <f>IF(CU23&gt;3, "High", "Low")</f>
        <v>Low</v>
      </c>
      <c r="CV24" t="str">
        <f>IF(CV23&gt;3, "High", "Low")</f>
        <v>Low</v>
      </c>
      <c r="CW24" t="str">
        <f>IF(CW23&gt;3, "High", "Low")</f>
        <v>High</v>
      </c>
      <c r="CX24" t="str">
        <f>IF(CX23&gt;3, "High", "Low")</f>
        <v>High</v>
      </c>
      <c r="CY24" t="str">
        <f>IF(CY23&gt;3, "High", "Low")</f>
        <v>High</v>
      </c>
      <c r="CZ24" t="str">
        <f>IF(CZ23&gt;3, "High", "Low")</f>
        <v>Low</v>
      </c>
      <c r="DA24" t="str">
        <f>IF(DA23&gt;3, "High", "Low")</f>
        <v>Low</v>
      </c>
      <c r="DB24" t="str">
        <f>IF(DB23&gt;3, "High", "Low")</f>
        <v>Low</v>
      </c>
      <c r="DC24" t="str">
        <f>IF(DC23&gt;3, "High", "Low")</f>
        <v>Low</v>
      </c>
      <c r="DD24" t="str">
        <f>IF(DD23&gt;3, "High", "Low")</f>
        <v>High</v>
      </c>
      <c r="DE24" t="str">
        <f>IF(DE23&gt;3, "High", "Low")</f>
        <v>High</v>
      </c>
      <c r="DF24" t="str">
        <f>IF(DF23&gt;3, "High", "Low")</f>
        <v>High</v>
      </c>
      <c r="DG24" t="str">
        <f>IF(DG23&gt;3, "High", "Low")</f>
        <v>High</v>
      </c>
      <c r="DH24" t="str">
        <f>IF(DH23&gt;3, "High", "Low")</f>
        <v>Low</v>
      </c>
      <c r="DI24" t="str">
        <f>IF(DI23&gt;3, "High", "Low")</f>
        <v>Low</v>
      </c>
      <c r="DJ24" t="str">
        <f>IF(DJ23&gt;3, "High", "Low")</f>
        <v>Low</v>
      </c>
      <c r="DK24" t="str">
        <f>IF(DK23&gt;3, "High", "Low")</f>
        <v>Low</v>
      </c>
      <c r="DL24" t="str">
        <f>IF(DL23&gt;3, "High", "Low")</f>
        <v>High</v>
      </c>
      <c r="DM24" t="str">
        <f>IF(DM23&gt;3, "High", "Low")</f>
        <v>Low</v>
      </c>
      <c r="DN24" t="str">
        <f>IF(DN23&gt;3, "High", "Low")</f>
        <v>High</v>
      </c>
      <c r="DO24" t="str">
        <f>IF(DO23&gt;3, "High", "Low")</f>
        <v>High</v>
      </c>
      <c r="DP24" t="str">
        <f>IF(DP23&gt;3, "High", "Low")</f>
        <v>Low</v>
      </c>
      <c r="DQ24" t="str">
        <f>IF(DQ23&gt;3, "High", "Low")</f>
        <v>High</v>
      </c>
      <c r="DR24" t="str">
        <f>IF(DR23&gt;3, "High", "Low")</f>
        <v>High</v>
      </c>
      <c r="DS24" t="str">
        <f>IF(DS23&gt;3, "High", "Low")</f>
        <v>High</v>
      </c>
      <c r="DT24" t="str">
        <f>IF(DT23&gt;3, "High", "Low")</f>
        <v>Low</v>
      </c>
      <c r="DU24" t="str">
        <f>IF(DU23&gt;3, "High", "Low")</f>
        <v>Low</v>
      </c>
      <c r="DV24" t="str">
        <f>IF(DV23&gt;3, "High", "Low")</f>
        <v>High</v>
      </c>
      <c r="DW24" t="str">
        <f>IF(DW23&gt;3, "High", "Low")</f>
        <v>High</v>
      </c>
      <c r="DX24" t="str">
        <f>IF(DX23&gt;3, "High", "Low")</f>
        <v>Low</v>
      </c>
      <c r="DY24" t="str">
        <f>IF(DY23&gt;3, "High", "Low")</f>
        <v>Low</v>
      </c>
      <c r="DZ24" t="str">
        <f>IF(DZ23&gt;3, "High", "Low")</f>
        <v>Low</v>
      </c>
      <c r="EA24" t="str">
        <f>IF(EA23&gt;3, "High", "Low")</f>
        <v>High</v>
      </c>
      <c r="EB24" t="str">
        <f>IF(EB23&gt;3, "High", "Low")</f>
        <v>High</v>
      </c>
      <c r="EC24" t="str">
        <f>IF(EC23&gt;3, "High", "Low")</f>
        <v>High</v>
      </c>
      <c r="ED24" t="str">
        <f>IF(ED23&gt;3, "High", "Low")</f>
        <v>High</v>
      </c>
      <c r="EE24" t="str">
        <f>IF(EE23&gt;3, "High", "Low")</f>
        <v>High</v>
      </c>
      <c r="EF24" t="str">
        <f>IF(EF23&gt;3, "High", "Low")</f>
        <v>Low</v>
      </c>
      <c r="EG24" t="str">
        <f>IF(EG23&gt;3, "High", "Low")</f>
        <v>Low</v>
      </c>
      <c r="EH24" t="str">
        <f>IF(EH23&gt;3, "High", "Low")</f>
        <v>High</v>
      </c>
      <c r="EI24" t="str">
        <f>IF(EI23&gt;3, "High", "Low")</f>
        <v>Low</v>
      </c>
      <c r="EJ24" t="str">
        <f>IF(EJ23&gt;3, "High", "Low")</f>
        <v>High</v>
      </c>
      <c r="EK24" t="str">
        <f>IF(EK23&gt;3, "High", "Low")</f>
        <v>High</v>
      </c>
      <c r="EL24" t="str">
        <f>IF(EL23&gt;3, "High", "Low")</f>
        <v>High</v>
      </c>
      <c r="EM24" t="str">
        <f>IF(EM23&gt;3, "High", "Low")</f>
        <v>Low</v>
      </c>
      <c r="EN24" t="str">
        <f>IF(EN23&gt;3, "High", "Low")</f>
        <v>High</v>
      </c>
      <c r="EO24" t="str">
        <f>IF(EO23&gt;3, "High", "Low")</f>
        <v>High</v>
      </c>
      <c r="EP24" t="str">
        <f>IF(EP23&gt;3, "High", "Low")</f>
        <v>Low</v>
      </c>
      <c r="EQ24" t="str">
        <f>IF(EQ23&gt;3, "High", "Low")</f>
        <v>High</v>
      </c>
      <c r="ER24" t="str">
        <f>IF(ER23&gt;3, "High", "Low")</f>
        <v>Low</v>
      </c>
      <c r="ES24" t="str">
        <f>IF(ES23&gt;3, "High", "Low")</f>
        <v>High</v>
      </c>
      <c r="ET24" t="str">
        <f>IF(ET23&gt;3, "High", "Low")</f>
        <v>High</v>
      </c>
      <c r="EU24" t="str">
        <f>IF(EU23&gt;3, "High", "Low")</f>
        <v>High</v>
      </c>
      <c r="EV24" t="str">
        <f>IF(EV23&gt;3, "High", "Low")</f>
        <v>High</v>
      </c>
      <c r="EW24" t="str">
        <f>IF(EW23&gt;3, "High", "Low")</f>
        <v>High</v>
      </c>
      <c r="EX24" t="str">
        <f>IF(EX23&gt;3, "High", "Low")</f>
        <v>High</v>
      </c>
      <c r="EY24" t="str">
        <f>IF(EY23&gt;3, "High", "Low")</f>
        <v>High</v>
      </c>
      <c r="EZ24" t="str">
        <f>IF(EZ23&gt;3, "High", "Low")</f>
        <v>High</v>
      </c>
      <c r="FA24" t="str">
        <f>IF(FA23&gt;3, "High", "Low")</f>
        <v>High</v>
      </c>
      <c r="FB24" t="str">
        <f>IF(FB23&gt;3, "High", "Low")</f>
        <v>High</v>
      </c>
      <c r="FC24" t="str">
        <f>IF(FC23&gt;3, "High", "Low")</f>
        <v>High</v>
      </c>
      <c r="FD24" t="str">
        <f>IF(FD23&gt;3, "High", "Low")</f>
        <v>High</v>
      </c>
      <c r="FE24" t="str">
        <f>IF(FE23&gt;3, "High", "Low")</f>
        <v>Low</v>
      </c>
      <c r="FF24" t="str">
        <f>IF(FF23&gt;3, "High", "Low")</f>
        <v>High</v>
      </c>
      <c r="FG24" t="str">
        <f>IF(FG23&gt;3, "High", "Low")</f>
        <v>Low</v>
      </c>
      <c r="FH24" t="str">
        <f>IF(FH23&gt;3, "High", "Low")</f>
        <v>Low</v>
      </c>
      <c r="FI24" t="str">
        <f>IF(FI23&gt;3, "High", "Low")</f>
        <v>High</v>
      </c>
      <c r="FJ24" t="str">
        <f>IF(FJ23&gt;3, "High", "Low")</f>
        <v>Low</v>
      </c>
      <c r="FK24" t="str">
        <f>IF(FK23&gt;3, "High", "Low")</f>
        <v>Low</v>
      </c>
      <c r="FL24" t="str">
        <f>IF(FL23&gt;3, "High", "Low")</f>
        <v>Low</v>
      </c>
      <c r="FM24" t="str">
        <f>IF(FM23&gt;3, "High", "Low")</f>
        <v>High</v>
      </c>
      <c r="FN24" t="str">
        <f>IF(FN23&gt;3, "High", "Low")</f>
        <v>Low</v>
      </c>
      <c r="FO24" t="str">
        <f>IF(FO23&gt;3, "High", "Low")</f>
        <v>High</v>
      </c>
      <c r="FP24" t="str">
        <f>IF(FP23&gt;3, "High", "Low")</f>
        <v>High</v>
      </c>
      <c r="FQ24" t="str">
        <f>IF(FQ23&gt;3, "High", "Low")</f>
        <v>High</v>
      </c>
      <c r="FR24" t="str">
        <f>IF(FR23&gt;3, "High", "Low")</f>
        <v>Low</v>
      </c>
      <c r="FS24" t="str">
        <f>IF(FS23&gt;3, "High", "Low")</f>
        <v>High</v>
      </c>
      <c r="FT24" t="str">
        <f>IF(FT23&gt;3, "High", "Low")</f>
        <v>Low</v>
      </c>
      <c r="FU24" t="str">
        <f>IF(FU23&gt;3, "High", "Low")</f>
        <v>Low</v>
      </c>
      <c r="FV24" t="str">
        <f>IF(FV23&gt;3, "High", "Low")</f>
        <v>High</v>
      </c>
      <c r="FW24" t="str">
        <f>IF(FW23&gt;3, "High", "Low")</f>
        <v>Low</v>
      </c>
      <c r="FX24" t="str">
        <f>IF(FX23&gt;3, "High", "Low")</f>
        <v>High</v>
      </c>
      <c r="FY24" t="str">
        <f>IF(FY23&gt;3, "High", "Low")</f>
        <v>High</v>
      </c>
      <c r="FZ24" t="str">
        <f>IF(FZ23&gt;3, "High", "Low")</f>
        <v>Low</v>
      </c>
      <c r="GA24" t="str">
        <f>IF(GA23&gt;3, "High", "Low")</f>
        <v>High</v>
      </c>
      <c r="GB24" t="str">
        <f>IF(GB23&gt;3, "High", "Low")</f>
        <v>High</v>
      </c>
      <c r="GC24" t="str">
        <f>IF(GC23&gt;3, "High", "Low")</f>
        <v>Low</v>
      </c>
      <c r="GD24" t="str">
        <f>IF(GD23&gt;3, "High", "Low")</f>
        <v>Low</v>
      </c>
      <c r="GE24" t="str">
        <f>IF(GE23&gt;3, "High", "Low")</f>
        <v>High</v>
      </c>
      <c r="GF24" t="str">
        <f>IF(GF23&gt;3, "High", "Low")</f>
        <v>High</v>
      </c>
      <c r="GG24" t="str">
        <f>IF(GG23&gt;3, "High", "Low")</f>
        <v>High</v>
      </c>
      <c r="GH24" t="str">
        <f>IF(GH23&gt;3, "High", "Low")</f>
        <v>Low</v>
      </c>
      <c r="GI24" t="str">
        <f>IF(GI23&gt;3, "High", "Low")</f>
        <v>High</v>
      </c>
      <c r="GJ24" t="str">
        <f>IF(GJ23&gt;3, "High", "Low")</f>
        <v>Low</v>
      </c>
      <c r="GK24" t="str">
        <f>IF(GK23&gt;3, "High", "Low")</f>
        <v>Low</v>
      </c>
      <c r="GL24" t="str">
        <f>IF(GL23&gt;3, "High", "Low")</f>
        <v>Low</v>
      </c>
      <c r="GM24" t="str">
        <f>IF(GM23&gt;3, "High", "Low")</f>
        <v>High</v>
      </c>
      <c r="GN24" t="str">
        <f>IF(GN23&gt;3, "High", "Low")</f>
        <v>Low</v>
      </c>
      <c r="GO24" t="str">
        <f>IF(GO23&gt;3, "High", "Low")</f>
        <v>Low</v>
      </c>
      <c r="GP24" t="str">
        <f>IF(GP23&gt;3, "High", "Low")</f>
        <v>High</v>
      </c>
      <c r="GQ24" t="str">
        <f>IF(GQ23&gt;3, "High", "Low")</f>
        <v>High</v>
      </c>
      <c r="GR24" t="str">
        <f>IF(GR23&gt;3, "High", "Low")</f>
        <v>Low</v>
      </c>
      <c r="GS24" t="str">
        <f>IF(GS23&gt;3, "High", "Low")</f>
        <v>Low</v>
      </c>
      <c r="GT24" t="str">
        <f>IF(GT23&gt;3, "High", "Low")</f>
        <v>High</v>
      </c>
      <c r="GU24" t="str">
        <f>IF(GU23&gt;3, "High", "Low")</f>
        <v>Low</v>
      </c>
      <c r="GV24" t="str">
        <f>IF(GV23&gt;3, "High", "Low")</f>
        <v>High</v>
      </c>
      <c r="GW24" t="str">
        <f>IF(GW23&gt;3, "High", "Low")</f>
        <v>Low</v>
      </c>
      <c r="GX24" t="str">
        <f>IF(GX23&gt;3, "High", "Low")</f>
        <v>High</v>
      </c>
      <c r="GY24" t="str">
        <f>IF(GY23&gt;3, "High", "Low")</f>
        <v>Low</v>
      </c>
      <c r="GZ24" t="str">
        <f>IF(GZ23&gt;3, "High", "Low")</f>
        <v>High</v>
      </c>
      <c r="HA24" t="str">
        <f>IF(HA23&gt;3, "High", "Low")</f>
        <v>High</v>
      </c>
      <c r="HB24" t="str">
        <f>IF(HB23&gt;3, "High", "Low")</f>
        <v>High</v>
      </c>
      <c r="HC24" t="str">
        <f>IF(HC23&gt;3, "High", "Low")</f>
        <v>High</v>
      </c>
      <c r="HD24" t="str">
        <f>IF(HD23&gt;3, "High", "Low")</f>
        <v>High</v>
      </c>
      <c r="HE24" t="str">
        <f>IF(HE23&gt;3, "High", "Low")</f>
        <v>High</v>
      </c>
      <c r="HF24" t="str">
        <f>IF(HF23&gt;3, "High", "Low")</f>
        <v>Low</v>
      </c>
      <c r="HG24" t="str">
        <f>IF(HG23&gt;3, "High", "Low")</f>
        <v>Low</v>
      </c>
      <c r="HH24" t="str">
        <f>IF(HH23&gt;3, "High", "Low")</f>
        <v>High</v>
      </c>
      <c r="HI24" t="str">
        <f>IF(HI23&gt;3, "High", "Low")</f>
        <v>Low</v>
      </c>
      <c r="HJ24" t="str">
        <f>IF(HJ23&gt;3, "High", "Low")</f>
        <v>Low</v>
      </c>
      <c r="HK24" t="str">
        <f>IF(HK23&gt;3, "High", "Low")</f>
        <v>Low</v>
      </c>
      <c r="HL24" t="str">
        <f>IF(HL23&gt;3, "High", "Low")</f>
        <v>High</v>
      </c>
      <c r="HM24" t="str">
        <f>IF(HM23&gt;3, "High", "Low")</f>
        <v>Low</v>
      </c>
      <c r="HN24" t="str">
        <f>IF(HN23&gt;3, "High", "Low")</f>
        <v>High</v>
      </c>
      <c r="HO24" t="str">
        <f>IF(HO23&gt;3, "High", "Low")</f>
        <v>Low</v>
      </c>
      <c r="HP24" t="str">
        <f>IF(HP23&gt;3, "High", "Low")</f>
        <v>Low</v>
      </c>
      <c r="HQ24" t="str">
        <f>IF(HQ23&gt;3, "High", "Low")</f>
        <v>Low</v>
      </c>
      <c r="HR24" t="str">
        <f>IF(HR23&gt;3, "High", "Low")</f>
        <v>High</v>
      </c>
      <c r="HS24" t="str">
        <f>IF(HS23&gt;3, "High", "Low")</f>
        <v>Low</v>
      </c>
      <c r="HT24" t="str">
        <f>IF(HT23&gt;3, "High", "Low")</f>
        <v>Low</v>
      </c>
      <c r="HU24" t="str">
        <f>IF(HU23&gt;3, "High", "Low")</f>
        <v>Low</v>
      </c>
      <c r="HV24" t="str">
        <f>IF(HV23&gt;3, "High", "Low")</f>
        <v>High</v>
      </c>
      <c r="HW24" t="str">
        <f>IF(HW23&gt;3, "High", "Low")</f>
        <v>High</v>
      </c>
      <c r="HX24" t="str">
        <f>IF(HX23&gt;3, "High", "Low")</f>
        <v>Low</v>
      </c>
      <c r="HY24" t="str">
        <f>IF(HY23&gt;3, "High", "Low")</f>
        <v>Low</v>
      </c>
      <c r="HZ24" t="str">
        <f>IF(HZ23&gt;3, "High", "Low")</f>
        <v>High</v>
      </c>
      <c r="IA24" t="str">
        <f>IF(IA23&gt;3, "High", "Low")</f>
        <v>Low</v>
      </c>
      <c r="IB24" t="str">
        <f>IF(IB23&gt;3, "High", "Low")</f>
        <v>High</v>
      </c>
      <c r="IC24" t="str">
        <f>IF(IC23&gt;3, "High", "Low")</f>
        <v>Low</v>
      </c>
      <c r="ID24" t="str">
        <f>IF(ID23&gt;3, "High", "Low")</f>
        <v>Low</v>
      </c>
      <c r="IE24" t="str">
        <f>IF(IE23&gt;3, "High", "Low")</f>
        <v>High</v>
      </c>
      <c r="IF24" t="str">
        <f>IF(IF23&gt;3, "High", "Low")</f>
        <v>Low</v>
      </c>
      <c r="IG24" t="str">
        <f>IF(IG23&gt;3, "High", "Low")</f>
        <v>Low</v>
      </c>
      <c r="IH24" t="str">
        <f>IF(IH23&gt;3, "High", "Low")</f>
        <v>Low</v>
      </c>
      <c r="II24" t="str">
        <f>IF(II23&gt;3, "High", "Low")</f>
        <v>High</v>
      </c>
      <c r="IJ24" t="str">
        <f>IF(IJ23&gt;3, "High", "Low")</f>
        <v>High</v>
      </c>
      <c r="IK24" t="str">
        <f>IF(IK23&gt;3, "High", "Low")</f>
        <v>Low</v>
      </c>
      <c r="IL24" t="str">
        <f>IF(IL23&gt;3, "High", "Low")</f>
        <v>High</v>
      </c>
      <c r="IM24" t="str">
        <f>IF(IM23&gt;3, "High", "Low")</f>
        <v>Low</v>
      </c>
      <c r="IN24" t="str">
        <f>IF(IN23&gt;3, "High", "Low")</f>
        <v>Low</v>
      </c>
      <c r="IO24" t="str">
        <f>IF(IO23&gt;3, "High", "Low")</f>
        <v>Low</v>
      </c>
      <c r="IP24" t="str">
        <f>IF(IP23&gt;3, "High", "Low")</f>
        <v>Low</v>
      </c>
      <c r="IQ24" t="str">
        <f>IF(IQ23&gt;3, "High", "Low")</f>
        <v>Low</v>
      </c>
      <c r="IR24" t="str">
        <f>IF(IR23&gt;3, "High", "Low")</f>
        <v>High</v>
      </c>
      <c r="IS24" t="str">
        <f>IF(IS23&gt;3, "High", "Low")</f>
        <v>Low</v>
      </c>
      <c r="IT24" t="str">
        <f>IF(IT23&gt;3, "High", "Low")</f>
        <v>Low</v>
      </c>
      <c r="IU24" t="str">
        <f>IF(IU23&gt;3, "High", "Low")</f>
        <v>High</v>
      </c>
      <c r="IV24" t="str">
        <f>IF(IV23&gt;3, "High", "Low")</f>
        <v>Low</v>
      </c>
      <c r="IW24" t="str">
        <f>IF(IW23&gt;3, "High", "Low")</f>
        <v>Low</v>
      </c>
      <c r="IX24" t="str">
        <f>IF(IX23&gt;3, "High", "Low")</f>
        <v>High</v>
      </c>
      <c r="IY24" t="str">
        <f>IF(IY23&gt;3, "High", "Low")</f>
        <v>High</v>
      </c>
      <c r="IZ24" t="str">
        <f>IF(IZ23&gt;3, "High", "Low")</f>
        <v>Low</v>
      </c>
      <c r="JA24" t="str">
        <f>IF(JA23&gt;3, "High", "Low")</f>
        <v>Low</v>
      </c>
      <c r="JB24" t="str">
        <f>IF(JB23&gt;3, "High", "Low")</f>
        <v>Low</v>
      </c>
      <c r="JC24" t="str">
        <f>IF(JC23&gt;3, "High", "Low")</f>
        <v>Low</v>
      </c>
      <c r="JD24" t="str">
        <f>IF(JD23&gt;3, "High", "Low")</f>
        <v>Low</v>
      </c>
      <c r="JE24" t="str">
        <f>IF(JE23&gt;3, "High", "Low")</f>
        <v>High</v>
      </c>
      <c r="JF24" t="str">
        <f>IF(JF23&gt;3, "High", "Low")</f>
        <v>High</v>
      </c>
      <c r="JG24" t="str">
        <f>IF(JG23&gt;3, "High", "Low")</f>
        <v>Low</v>
      </c>
      <c r="JH24" t="str">
        <f>IF(JH23&gt;3, "High", "Low")</f>
        <v>Low</v>
      </c>
      <c r="JI24" t="str">
        <f>IF(JI23&gt;3, "High", "Low")</f>
        <v>High</v>
      </c>
      <c r="JJ24" t="str">
        <f>IF(JJ23&gt;3, "High", "Low")</f>
        <v>Low</v>
      </c>
      <c r="JK24" t="str">
        <f>IF(JK23&gt;3, "High", "Low")</f>
        <v>High</v>
      </c>
      <c r="JL24" t="str">
        <f>IF(JL23&gt;3, "High", "Low")</f>
        <v>Low</v>
      </c>
      <c r="JM24" t="str">
        <f>IF(JM23&gt;3, "High", "Low")</f>
        <v>Low</v>
      </c>
      <c r="JN24" t="str">
        <f>IF(JN23&gt;3, "High", "Low")</f>
        <v>Low</v>
      </c>
      <c r="JO24" t="str">
        <f>IF(JO23&gt;3, "High", "Low")</f>
        <v>High</v>
      </c>
      <c r="JP24" t="str">
        <f>IF(JP23&gt;3, "High", "Low")</f>
        <v>High</v>
      </c>
      <c r="JQ24" t="str">
        <f>IF(JQ23&gt;3, "High", "Low")</f>
        <v>High</v>
      </c>
      <c r="JR24" t="str">
        <f>IF(JR23&gt;3, "High", "Low")</f>
        <v>Low</v>
      </c>
      <c r="JS24" t="str">
        <f>IF(JS23&gt;3, "High", "Low")</f>
        <v>High</v>
      </c>
      <c r="JT24" t="str">
        <f>IF(JT23&gt;3, "High", "Low")</f>
        <v>Low</v>
      </c>
      <c r="JU24" t="str">
        <f>IF(JU23&gt;3, "High", "Low")</f>
        <v>Low</v>
      </c>
      <c r="JV24" t="str">
        <f>IF(JV23&gt;3, "High", "Low")</f>
        <v>Low</v>
      </c>
      <c r="JW24" t="str">
        <f>IF(JW23&gt;3, "High", "Low")</f>
        <v>Low</v>
      </c>
      <c r="JX24" t="str">
        <f>IF(JX23&gt;3, "High", "Low")</f>
        <v>Low</v>
      </c>
      <c r="JY24" t="str">
        <f>IF(JY23&gt;3, "High", "Low")</f>
        <v>High</v>
      </c>
      <c r="JZ24" t="str">
        <f>IF(JZ23&gt;3, "High", "Low")</f>
        <v>High</v>
      </c>
      <c r="KA24" t="str">
        <f>IF(KA23&gt;3, "High", "Low")</f>
        <v>High</v>
      </c>
      <c r="KB24" t="str">
        <f>IF(KB23&gt;3, "High", "Low")</f>
        <v>Low</v>
      </c>
      <c r="KC24" t="str">
        <f>IF(KC23&gt;3, "High", "Low")</f>
        <v>High</v>
      </c>
      <c r="KD24" t="str">
        <f>IF(KD23&gt;3, "High", "Low")</f>
        <v>High</v>
      </c>
      <c r="KE24" t="str">
        <f>IF(KE23&gt;3, "High", "Low")</f>
        <v>High</v>
      </c>
      <c r="KF24" t="str">
        <f>IF(KF23&gt;3, "High", "Low")</f>
        <v>High</v>
      </c>
      <c r="KG24" t="str">
        <f>IF(KG23&gt;3, "High", "Low")</f>
        <v>High</v>
      </c>
      <c r="KH24" t="str">
        <f>IF(KH23&gt;3, "High", "Low")</f>
        <v>Low</v>
      </c>
      <c r="KI24" t="str">
        <f>IF(KI23&gt;3, "High", "Low")</f>
        <v>Low</v>
      </c>
      <c r="KJ24" t="str">
        <f>IF(KJ23&gt;3, "High", "Low")</f>
        <v>High</v>
      </c>
      <c r="KK24" t="str">
        <f>IF(KK23&gt;3, "High", "Low")</f>
        <v>Low</v>
      </c>
      <c r="KL24" t="str">
        <f>IF(KL23&gt;3, "High", "Low")</f>
        <v>High</v>
      </c>
      <c r="KM24" t="str">
        <f>IF(KM23&gt;3, "High", "Low")</f>
        <v>High</v>
      </c>
      <c r="KN24" t="str">
        <f>IF(KN23&gt;3, "High", "Low")</f>
        <v>Low</v>
      </c>
      <c r="KO24" t="str">
        <f>IF(KO23&gt;3, "High", "Low")</f>
        <v>Low</v>
      </c>
      <c r="KP24" t="str">
        <f>IF(KP23&gt;3, "High", "Low")</f>
        <v>Low</v>
      </c>
      <c r="KQ24" t="str">
        <f>IF(KQ23&gt;3, "High", "Low")</f>
        <v>Low</v>
      </c>
      <c r="KR24" t="str">
        <f>IF(KR23&gt;3, "High", "Low")</f>
        <v>High</v>
      </c>
      <c r="KS24" t="str">
        <f>IF(KS23&gt;3, "High", "Low")</f>
        <v>High</v>
      </c>
      <c r="KT24" t="str">
        <f>IF(KT23&gt;3, "High", "Low")</f>
        <v>High</v>
      </c>
      <c r="KU24" t="str">
        <f>IF(KU23&gt;3, "High", "Low")</f>
        <v>Low</v>
      </c>
      <c r="KV24" t="str">
        <f>IF(KV23&gt;3, "High", "Low")</f>
        <v>High</v>
      </c>
      <c r="KW24" t="str">
        <f>IF(KW23&gt;3, "High", "Low")</f>
        <v>High</v>
      </c>
      <c r="KX24" t="str">
        <f>IF(KX23&gt;3, "High", "Low")</f>
        <v>High</v>
      </c>
      <c r="KY24" t="str">
        <f>IF(KY23&gt;3, "High", "Low")</f>
        <v>High</v>
      </c>
      <c r="KZ24" t="str">
        <f>IF(KZ23&gt;3, "High", "Low")</f>
        <v>Low</v>
      </c>
      <c r="LA24" t="str">
        <f>IF(LA23&gt;3, "High", "Low")</f>
        <v>High</v>
      </c>
      <c r="LB24" t="str">
        <f>IF(LB23&gt;3, "High", "Low")</f>
        <v>High</v>
      </c>
      <c r="LC24" t="str">
        <f>IF(LC23&gt;3, "High", "Low")</f>
        <v>High</v>
      </c>
      <c r="LD24" t="str">
        <f>IF(LD23&gt;3, "High", "Low")</f>
        <v>High</v>
      </c>
      <c r="LE24" t="str">
        <f>IF(LE23&gt;3, "High", "Low")</f>
        <v>High</v>
      </c>
      <c r="LF24" t="str">
        <f>IF(LF23&gt;3, "High", "Low")</f>
        <v>High</v>
      </c>
      <c r="LG24" t="str">
        <f>IF(LG23&gt;3, "High", "Low")</f>
        <v>High</v>
      </c>
      <c r="LH24" t="str">
        <f>IF(LH23&gt;3, "High", "Low")</f>
        <v>High</v>
      </c>
      <c r="LI24" t="str">
        <f>IF(LI23&gt;3, "High", "Low")</f>
        <v>High</v>
      </c>
      <c r="LJ24" t="str">
        <f>IF(LJ23&gt;3, "High", "Low")</f>
        <v>Low</v>
      </c>
      <c r="LK24" t="str">
        <f>IF(LK23&gt;3, "High", "Low")</f>
        <v>High</v>
      </c>
      <c r="LL24" t="str">
        <f>IF(LL23&gt;3, "High", "Low")</f>
        <v>Low</v>
      </c>
      <c r="LM24" t="str">
        <f>IF(LM23&gt;3, "High", "Low")</f>
        <v>High</v>
      </c>
      <c r="LN24" t="str">
        <f>IF(LN23&gt;3, "High", "Low")</f>
        <v>Low</v>
      </c>
      <c r="LO24" t="str">
        <f>IF(LO23&gt;3, "High", "Low")</f>
        <v>Low</v>
      </c>
      <c r="LP24" t="str">
        <f>IF(LP23&gt;3, "High", "Low")</f>
        <v>High</v>
      </c>
      <c r="LQ24" t="str">
        <f>IF(LQ23&gt;3, "High", "Low")</f>
        <v>High</v>
      </c>
      <c r="LR24" t="str">
        <f>IF(LR23&gt;3, "High", "Low")</f>
        <v>High</v>
      </c>
      <c r="LS24" t="str">
        <f>IF(LS23&gt;3, "High", "Low")</f>
        <v>Low</v>
      </c>
      <c r="LT24" t="str">
        <f>IF(LT23&gt;3, "High", "Low")</f>
        <v>Low</v>
      </c>
      <c r="LU24" t="str">
        <f>IF(LU23&gt;3, "High", "Low")</f>
        <v>Low</v>
      </c>
      <c r="LV24" t="str">
        <f>IF(LV23&gt;3, "High", "Low")</f>
        <v>High</v>
      </c>
      <c r="LW24" t="str">
        <f>IF(LW23&gt;3, "High", "Low")</f>
        <v>Low</v>
      </c>
      <c r="LX24" t="str">
        <f>IF(LX23&gt;3, "High", "Low")</f>
        <v>Low</v>
      </c>
      <c r="LY24" t="str">
        <f>IF(LY23&gt;3, "High", "Low")</f>
        <v>Low</v>
      </c>
      <c r="LZ24" t="str">
        <f>IF(LZ23&gt;3, "High", "Low")</f>
        <v>High</v>
      </c>
      <c r="MA24" t="str">
        <f>IF(MA23&gt;3, "High", "Low")</f>
        <v>High</v>
      </c>
      <c r="MB24" t="str">
        <f>IF(MB23&gt;3, "High", "Low")</f>
        <v>High</v>
      </c>
      <c r="MC24" t="str">
        <f>IF(MC23&gt;3, "High", "Low")</f>
        <v>Low</v>
      </c>
      <c r="MD24" t="str">
        <f>IF(MD23&gt;3, "High", "Low")</f>
        <v>High</v>
      </c>
      <c r="ME24" t="str">
        <f>IF(ME23&gt;3, "High", "Low")</f>
        <v>High</v>
      </c>
      <c r="MF24" t="str">
        <f>IF(MF23&gt;3, "High", "Low")</f>
        <v>Low</v>
      </c>
      <c r="MG24" t="str">
        <f>IF(MG23&gt;3, "High", "Low")</f>
        <v>High</v>
      </c>
      <c r="MH24" t="str">
        <f>IF(MH23&gt;3, "High", "Low")</f>
        <v>Low</v>
      </c>
      <c r="MI24" t="str">
        <f>IF(MI23&gt;3, "High", "Low")</f>
        <v>Low</v>
      </c>
      <c r="MJ24" t="str">
        <f>IF(MJ23&gt;3, "High", "Low")</f>
        <v>Low</v>
      </c>
      <c r="MK24" t="str">
        <f>IF(MK23&gt;3, "High", "Low")</f>
        <v>High</v>
      </c>
      <c r="ML24" t="str">
        <f>IF(ML23&gt;3, "High", "Low")</f>
        <v>Low</v>
      </c>
      <c r="MM24" t="str">
        <f>IF(MM23&gt;3, "High", "Low")</f>
        <v>Low</v>
      </c>
      <c r="MN24" t="str">
        <f>IF(MN23&gt;3, "High", "Low")</f>
        <v>High</v>
      </c>
      <c r="MO24" t="str">
        <f>IF(MO23&gt;3, "High", "Low")</f>
        <v>Low</v>
      </c>
      <c r="MP24" t="str">
        <f>IF(MP23&gt;3, "High", "Low")</f>
        <v>Low</v>
      </c>
      <c r="MQ24" t="str">
        <f>IF(MQ23&gt;3, "High", "Low")</f>
        <v>High</v>
      </c>
      <c r="MR24" t="str">
        <f>IF(MR23&gt;3, "High", "Low")</f>
        <v>High</v>
      </c>
      <c r="MS24" t="str">
        <f>IF(MS23&gt;3, "High", "Low")</f>
        <v>Low</v>
      </c>
      <c r="MT24" t="str">
        <f>IF(MT23&gt;3, "High", "Low")</f>
        <v>Low</v>
      </c>
      <c r="MU24" t="str">
        <f>IF(MU23&gt;3, "High", "Low")</f>
        <v>Low</v>
      </c>
      <c r="MV24" t="str">
        <f>IF(MV23&gt;3, "High", "Low")</f>
        <v>High</v>
      </c>
      <c r="MW24" t="str">
        <f>IF(MW23&gt;3, "High", "Low")</f>
        <v>High</v>
      </c>
      <c r="MX24" t="str">
        <f>IF(MX23&gt;3, "High", "Low")</f>
        <v>Low</v>
      </c>
      <c r="MY24" t="str">
        <f>IF(MY23&gt;3, "High", "Low")</f>
        <v>Low</v>
      </c>
      <c r="MZ24" t="str">
        <f>IF(MZ23&gt;3, "High", "Low")</f>
        <v>Low</v>
      </c>
      <c r="NA24" t="str">
        <f>IF(NA23&gt;3, "High", "Low")</f>
        <v>High</v>
      </c>
      <c r="NB24" t="str">
        <f>IF(NB23&gt;3, "High", "Low")</f>
        <v>Low</v>
      </c>
      <c r="NC24" t="str">
        <f>IF(NC23&gt;3, "High", "Low")</f>
        <v>High</v>
      </c>
      <c r="ND24" t="str">
        <f>IF(ND23&gt;3, "High", "Low")</f>
        <v>High</v>
      </c>
      <c r="NE24" t="str">
        <f>IF(NE23&gt;3, "High", "Low")</f>
        <v>High</v>
      </c>
      <c r="NF24" t="str">
        <f>IF(NF23&gt;3, "High", "Low")</f>
        <v>Low</v>
      </c>
      <c r="NG24" t="str">
        <f>IF(NG23&gt;3, "High", "Low")</f>
        <v>High</v>
      </c>
      <c r="NH24" t="str">
        <f>IF(NH23&gt;3, "High", "Low")</f>
        <v>Low</v>
      </c>
      <c r="NI24" t="str">
        <f>IF(NI23&gt;3, "High", "Low")</f>
        <v>Low</v>
      </c>
      <c r="NJ24" t="str">
        <f>IF(NJ23&gt;3, "High", "Low")</f>
        <v>High</v>
      </c>
      <c r="NK24" t="str">
        <f>IF(NK23&gt;3, "High", "Low")</f>
        <v>Low</v>
      </c>
    </row>
    <row r="25" spans="1:375" ht="15.5" x14ac:dyDescent="0.35">
      <c r="A25" s="2" t="s">
        <v>16</v>
      </c>
      <c r="B25" t="s">
        <v>1503</v>
      </c>
      <c r="C25" t="s">
        <v>1425</v>
      </c>
      <c r="D25" t="s">
        <v>1342</v>
      </c>
      <c r="E25" t="s">
        <v>1451</v>
      </c>
      <c r="F25" t="s">
        <v>1498</v>
      </c>
      <c r="G25" t="s">
        <v>1462</v>
      </c>
      <c r="H25" t="s">
        <v>1510</v>
      </c>
      <c r="I25" t="s">
        <v>1169</v>
      </c>
      <c r="J25" t="s">
        <v>1165</v>
      </c>
      <c r="K25" t="s">
        <v>1443</v>
      </c>
      <c r="L25" t="s">
        <v>1475</v>
      </c>
      <c r="M25" t="s">
        <v>1445</v>
      </c>
      <c r="N25" t="s">
        <v>1444</v>
      </c>
      <c r="O25" t="s">
        <v>1198</v>
      </c>
      <c r="P25" t="s">
        <v>1439</v>
      </c>
      <c r="Q25" t="s">
        <v>1217</v>
      </c>
      <c r="R25" t="s">
        <v>1184</v>
      </c>
      <c r="S25" t="s">
        <v>1392</v>
      </c>
      <c r="T25" t="s">
        <v>1305</v>
      </c>
      <c r="U25" t="s">
        <v>1211</v>
      </c>
      <c r="V25" t="s">
        <v>1236</v>
      </c>
      <c r="W25" t="s">
        <v>1232</v>
      </c>
      <c r="X25" t="s">
        <v>1270</v>
      </c>
      <c r="Y25" t="s">
        <v>1258</v>
      </c>
      <c r="Z25" t="s">
        <v>1290</v>
      </c>
      <c r="AA25" t="s">
        <v>1248</v>
      </c>
      <c r="AB25" t="s">
        <v>1212</v>
      </c>
      <c r="AC25" t="s">
        <v>1189</v>
      </c>
      <c r="AD25" t="s">
        <v>1177</v>
      </c>
      <c r="AE25" t="s">
        <v>1525</v>
      </c>
      <c r="AF25" t="s">
        <v>1476</v>
      </c>
      <c r="AG25" t="s">
        <v>1442</v>
      </c>
      <c r="AH25" t="s">
        <v>1469</v>
      </c>
      <c r="AI25" t="s">
        <v>1389</v>
      </c>
      <c r="AJ25" t="s">
        <v>1363</v>
      </c>
      <c r="AK25" t="s">
        <v>1322</v>
      </c>
      <c r="AL25" t="s">
        <v>1340</v>
      </c>
      <c r="AM25" t="s">
        <v>1218</v>
      </c>
      <c r="AN25" t="s">
        <v>1277</v>
      </c>
      <c r="AO25" t="s">
        <v>1485</v>
      </c>
      <c r="AP25" t="s">
        <v>1527</v>
      </c>
      <c r="AQ25" t="s">
        <v>1393</v>
      </c>
      <c r="AR25" t="s">
        <v>1222</v>
      </c>
      <c r="AS25" t="s">
        <v>1282</v>
      </c>
      <c r="AT25" t="s">
        <v>1273</v>
      </c>
      <c r="AU25" t="s">
        <v>1287</v>
      </c>
      <c r="AV25" t="s">
        <v>1240</v>
      </c>
      <c r="AW25" t="s">
        <v>1310</v>
      </c>
      <c r="AX25" t="s">
        <v>1386</v>
      </c>
      <c r="AY25" t="s">
        <v>1489</v>
      </c>
      <c r="AZ25" t="s">
        <v>1314</v>
      </c>
      <c r="BA25" t="s">
        <v>1193</v>
      </c>
      <c r="BB25" t="s">
        <v>1304</v>
      </c>
      <c r="BC25" t="s">
        <v>1517</v>
      </c>
      <c r="BD25" t="s">
        <v>1509</v>
      </c>
      <c r="BE25" t="s">
        <v>1446</v>
      </c>
      <c r="BF25" t="s">
        <v>1528</v>
      </c>
      <c r="BG25" t="s">
        <v>1316</v>
      </c>
      <c r="BH25" t="s">
        <v>1164</v>
      </c>
      <c r="BI25" t="s">
        <v>1369</v>
      </c>
      <c r="BJ25" t="s">
        <v>1311</v>
      </c>
      <c r="BK25" t="s">
        <v>1208</v>
      </c>
      <c r="BL25" t="s">
        <v>1188</v>
      </c>
      <c r="BM25" t="s">
        <v>1375</v>
      </c>
      <c r="BN25" t="s">
        <v>1479</v>
      </c>
      <c r="BO25" t="s">
        <v>1309</v>
      </c>
      <c r="BP25" t="s">
        <v>1327</v>
      </c>
      <c r="BQ25" t="s">
        <v>1228</v>
      </c>
      <c r="BR25" t="s">
        <v>1333</v>
      </c>
      <c r="BS25" t="s">
        <v>1174</v>
      </c>
      <c r="BT25" t="s">
        <v>1467</v>
      </c>
      <c r="BU25" t="s">
        <v>1170</v>
      </c>
      <c r="BV25" t="s">
        <v>1194</v>
      </c>
      <c r="BW25" t="s">
        <v>1380</v>
      </c>
      <c r="BX25" t="s">
        <v>1352</v>
      </c>
      <c r="BY25" t="s">
        <v>1182</v>
      </c>
      <c r="BZ25" t="s">
        <v>1398</v>
      </c>
      <c r="CA25" t="s">
        <v>1502</v>
      </c>
      <c r="CB25" t="s">
        <v>1461</v>
      </c>
      <c r="CC25" t="s">
        <v>1379</v>
      </c>
      <c r="CD25" t="s">
        <v>1394</v>
      </c>
      <c r="CE25" t="s">
        <v>1414</v>
      </c>
      <c r="CF25" t="s">
        <v>1230</v>
      </c>
      <c r="CG25" t="s">
        <v>1320</v>
      </c>
      <c r="CH25" t="s">
        <v>1365</v>
      </c>
      <c r="CI25" t="s">
        <v>1181</v>
      </c>
      <c r="CJ25" t="s">
        <v>1324</v>
      </c>
      <c r="CK25" t="s">
        <v>1323</v>
      </c>
      <c r="CL25" t="s">
        <v>1260</v>
      </c>
      <c r="CM25" t="s">
        <v>1395</v>
      </c>
      <c r="CN25" t="s">
        <v>1519</v>
      </c>
      <c r="CO25" t="s">
        <v>1404</v>
      </c>
      <c r="CP25" t="s">
        <v>1391</v>
      </c>
      <c r="CQ25" t="s">
        <v>1488</v>
      </c>
      <c r="CR25" t="s">
        <v>1419</v>
      </c>
      <c r="CS25" t="s">
        <v>1263</v>
      </c>
      <c r="CT25" t="s">
        <v>1387</v>
      </c>
      <c r="CU25" t="s">
        <v>1507</v>
      </c>
      <c r="CV25" t="s">
        <v>1493</v>
      </c>
      <c r="CW25" t="s">
        <v>1204</v>
      </c>
      <c r="CX25" t="s">
        <v>1356</v>
      </c>
      <c r="CY25" t="s">
        <v>1383</v>
      </c>
      <c r="CZ25" t="s">
        <v>1293</v>
      </c>
      <c r="DA25" t="s">
        <v>1373</v>
      </c>
      <c r="DB25" t="s">
        <v>1321</v>
      </c>
      <c r="DC25" t="s">
        <v>1178</v>
      </c>
      <c r="DD25" t="s">
        <v>1335</v>
      </c>
      <c r="DE25" t="s">
        <v>1368</v>
      </c>
      <c r="DF25" t="s">
        <v>1241</v>
      </c>
      <c r="DG25" t="s">
        <v>1171</v>
      </c>
      <c r="DH25" t="s">
        <v>1283</v>
      </c>
      <c r="DI25" t="s">
        <v>1436</v>
      </c>
      <c r="DJ25" t="s">
        <v>1297</v>
      </c>
      <c r="DK25" t="s">
        <v>1294</v>
      </c>
      <c r="DL25" t="s">
        <v>1295</v>
      </c>
      <c r="DM25" t="s">
        <v>1186</v>
      </c>
      <c r="DN25" t="s">
        <v>1215</v>
      </c>
      <c r="DO25" t="s">
        <v>1440</v>
      </c>
      <c r="DP25" t="s">
        <v>1315</v>
      </c>
      <c r="DQ25" t="s">
        <v>1501</v>
      </c>
      <c r="DR25" t="s">
        <v>1426</v>
      </c>
      <c r="DS25" t="s">
        <v>1281</v>
      </c>
      <c r="DT25" t="s">
        <v>1407</v>
      </c>
      <c r="DU25" t="s">
        <v>1338</v>
      </c>
      <c r="DV25" t="s">
        <v>1242</v>
      </c>
      <c r="DW25" t="s">
        <v>1417</v>
      </c>
      <c r="DX25" t="s">
        <v>1300</v>
      </c>
      <c r="DY25" t="s">
        <v>1523</v>
      </c>
      <c r="DZ25" t="s">
        <v>1237</v>
      </c>
      <c r="EA25" t="s">
        <v>1477</v>
      </c>
      <c r="EB25" t="s">
        <v>1496</v>
      </c>
      <c r="EC25" t="s">
        <v>1246</v>
      </c>
      <c r="ED25" t="s">
        <v>1374</v>
      </c>
      <c r="EE25" t="s">
        <v>1299</v>
      </c>
      <c r="EF25" t="s">
        <v>1353</v>
      </c>
      <c r="EG25" t="s">
        <v>1370</v>
      </c>
      <c r="EH25" t="s">
        <v>1372</v>
      </c>
      <c r="EI25" t="s">
        <v>1179</v>
      </c>
      <c r="EJ25" t="s">
        <v>1279</v>
      </c>
      <c r="EK25" t="s">
        <v>1463</v>
      </c>
      <c r="EL25" t="s">
        <v>1265</v>
      </c>
      <c r="EM25" t="s">
        <v>1210</v>
      </c>
      <c r="EN25" t="s">
        <v>1405</v>
      </c>
      <c r="EO25" t="s">
        <v>1284</v>
      </c>
      <c r="EP25" t="s">
        <v>1343</v>
      </c>
      <c r="EQ25" t="s">
        <v>1259</v>
      </c>
      <c r="ER25" t="s">
        <v>1504</v>
      </c>
      <c r="ES25" t="s">
        <v>1202</v>
      </c>
      <c r="ET25" t="s">
        <v>1191</v>
      </c>
      <c r="EU25" t="s">
        <v>1251</v>
      </c>
      <c r="EV25" t="s">
        <v>1195</v>
      </c>
      <c r="EW25" t="s">
        <v>1492</v>
      </c>
      <c r="EX25" t="s">
        <v>1494</v>
      </c>
      <c r="EY25" t="s">
        <v>1272</v>
      </c>
      <c r="EZ25" t="s">
        <v>1464</v>
      </c>
      <c r="FA25" t="s">
        <v>1245</v>
      </c>
      <c r="FB25" t="s">
        <v>1358</v>
      </c>
      <c r="FC25" t="s">
        <v>1524</v>
      </c>
      <c r="FD25" t="s">
        <v>1427</v>
      </c>
      <c r="FE25" t="s">
        <v>1354</v>
      </c>
      <c r="FF25" t="s">
        <v>1470</v>
      </c>
      <c r="FG25" t="s">
        <v>1455</v>
      </c>
      <c r="FH25" t="s">
        <v>1330</v>
      </c>
      <c r="FI25" t="s">
        <v>1159</v>
      </c>
      <c r="FJ25" t="s">
        <v>1225</v>
      </c>
      <c r="FK25" t="s">
        <v>1366</v>
      </c>
      <c r="FL25" t="s">
        <v>1275</v>
      </c>
      <c r="FM25" t="s">
        <v>1371</v>
      </c>
      <c r="FN25" t="s">
        <v>1350</v>
      </c>
      <c r="FO25" t="s">
        <v>1257</v>
      </c>
      <c r="FP25" t="s">
        <v>1515</v>
      </c>
      <c r="FQ25" t="s">
        <v>1216</v>
      </c>
      <c r="FR25" t="s">
        <v>1239</v>
      </c>
      <c r="FS25" t="s">
        <v>1474</v>
      </c>
      <c r="FT25" t="s">
        <v>1331</v>
      </c>
      <c r="FU25" t="s">
        <v>1298</v>
      </c>
      <c r="FV25" t="s">
        <v>1302</v>
      </c>
      <c r="FW25" t="s">
        <v>1384</v>
      </c>
      <c r="FX25" t="s">
        <v>1267</v>
      </c>
      <c r="FY25" t="s">
        <v>1247</v>
      </c>
      <c r="FZ25" t="s">
        <v>1490</v>
      </c>
      <c r="GA25" t="s">
        <v>1253</v>
      </c>
      <c r="GB25" t="s">
        <v>1227</v>
      </c>
      <c r="GC25" t="s">
        <v>1291</v>
      </c>
      <c r="GD25" t="s">
        <v>1220</v>
      </c>
      <c r="GE25" t="s">
        <v>1361</v>
      </c>
      <c r="GF25" t="s">
        <v>1280</v>
      </c>
      <c r="GG25" t="s">
        <v>1381</v>
      </c>
      <c r="GH25" t="s">
        <v>1185</v>
      </c>
      <c r="GI25" t="s">
        <v>1434</v>
      </c>
      <c r="GJ25" t="s">
        <v>1268</v>
      </c>
      <c r="GK25" t="s">
        <v>1334</v>
      </c>
      <c r="GL25" t="s">
        <v>1175</v>
      </c>
      <c r="GM25" t="s">
        <v>1161</v>
      </c>
      <c r="GN25" t="s">
        <v>1231</v>
      </c>
      <c r="GO25" t="s">
        <v>1303</v>
      </c>
      <c r="GP25" t="s">
        <v>1511</v>
      </c>
      <c r="GQ25" t="s">
        <v>1301</v>
      </c>
      <c r="GR25" t="s">
        <v>1183</v>
      </c>
      <c r="GS25" t="s">
        <v>1406</v>
      </c>
      <c r="GT25" t="s">
        <v>1465</v>
      </c>
      <c r="GU25" t="s">
        <v>1238</v>
      </c>
      <c r="GV25" t="s">
        <v>1196</v>
      </c>
      <c r="GW25" t="s">
        <v>1529</v>
      </c>
      <c r="GX25" t="s">
        <v>1514</v>
      </c>
      <c r="GY25" t="s">
        <v>1223</v>
      </c>
      <c r="GZ25" t="s">
        <v>1423</v>
      </c>
      <c r="HA25" t="s">
        <v>1221</v>
      </c>
      <c r="HB25" t="s">
        <v>1355</v>
      </c>
      <c r="HC25" t="s">
        <v>1512</v>
      </c>
      <c r="HD25" t="s">
        <v>1328</v>
      </c>
      <c r="HE25" t="s">
        <v>1319</v>
      </c>
      <c r="HF25" t="s">
        <v>1367</v>
      </c>
      <c r="HG25" t="s">
        <v>1400</v>
      </c>
      <c r="HH25" t="s">
        <v>1397</v>
      </c>
      <c r="HI25" t="s">
        <v>1435</v>
      </c>
      <c r="HJ25" t="s">
        <v>1276</v>
      </c>
      <c r="HK25" t="s">
        <v>1459</v>
      </c>
      <c r="HL25" t="s">
        <v>1385</v>
      </c>
      <c r="HM25" t="s">
        <v>1167</v>
      </c>
      <c r="HN25" t="s">
        <v>1266</v>
      </c>
      <c r="HO25" t="s">
        <v>1413</v>
      </c>
      <c r="HP25" t="s">
        <v>1243</v>
      </c>
      <c r="HQ25" t="s">
        <v>1262</v>
      </c>
      <c r="HR25" t="s">
        <v>1271</v>
      </c>
      <c r="HS25" t="s">
        <v>1244</v>
      </c>
      <c r="HT25" t="s">
        <v>1457</v>
      </c>
      <c r="HU25" t="s">
        <v>1234</v>
      </c>
      <c r="HV25" t="s">
        <v>1410</v>
      </c>
      <c r="HW25" t="s">
        <v>1360</v>
      </c>
      <c r="HX25" t="s">
        <v>1206</v>
      </c>
      <c r="HY25" t="s">
        <v>1192</v>
      </c>
      <c r="HZ25" t="s">
        <v>1456</v>
      </c>
      <c r="IA25" t="s">
        <v>1201</v>
      </c>
      <c r="IB25" t="s">
        <v>1359</v>
      </c>
      <c r="IC25" t="s">
        <v>1460</v>
      </c>
      <c r="ID25" t="s">
        <v>1256</v>
      </c>
      <c r="IE25" t="s">
        <v>1403</v>
      </c>
      <c r="IF25" t="s">
        <v>1481</v>
      </c>
      <c r="IG25" t="s">
        <v>1415</v>
      </c>
      <c r="IH25" t="s">
        <v>1432</v>
      </c>
      <c r="II25" t="s">
        <v>1339</v>
      </c>
      <c r="IJ25" t="s">
        <v>1429</v>
      </c>
      <c r="IK25" t="s">
        <v>1362</v>
      </c>
      <c r="IL25" t="s">
        <v>1308</v>
      </c>
      <c r="IM25" t="s">
        <v>1332</v>
      </c>
      <c r="IN25" t="s">
        <v>1317</v>
      </c>
      <c r="IO25" t="s">
        <v>1341</v>
      </c>
      <c r="IP25" t="s">
        <v>1255</v>
      </c>
      <c r="IQ25" t="s">
        <v>1229</v>
      </c>
      <c r="IR25" t="s">
        <v>1497</v>
      </c>
      <c r="IS25" t="s">
        <v>1390</v>
      </c>
      <c r="IT25" t="s">
        <v>1441</v>
      </c>
      <c r="IU25" t="s">
        <v>1448</v>
      </c>
      <c r="IV25" t="s">
        <v>1522</v>
      </c>
      <c r="IW25" t="s">
        <v>1466</v>
      </c>
      <c r="IX25" t="s">
        <v>1482</v>
      </c>
      <c r="IY25" t="s">
        <v>1521</v>
      </c>
      <c r="IZ25" t="s">
        <v>1346</v>
      </c>
      <c r="JA25" t="s">
        <v>1420</v>
      </c>
      <c r="JB25" t="s">
        <v>1160</v>
      </c>
      <c r="JC25" t="s">
        <v>1506</v>
      </c>
      <c r="JD25" t="s">
        <v>1402</v>
      </c>
      <c r="JE25" t="s">
        <v>1437</v>
      </c>
      <c r="JF25" t="s">
        <v>1468</v>
      </c>
      <c r="JG25" t="s">
        <v>1278</v>
      </c>
      <c r="JH25" t="s">
        <v>1516</v>
      </c>
      <c r="JI25" t="s">
        <v>1364</v>
      </c>
      <c r="JJ25" t="s">
        <v>1318</v>
      </c>
      <c r="JK25" t="s">
        <v>1401</v>
      </c>
      <c r="JL25" t="s">
        <v>1480</v>
      </c>
      <c r="JM25" t="s">
        <v>1411</v>
      </c>
      <c r="JN25" t="s">
        <v>1172</v>
      </c>
      <c r="JO25" t="s">
        <v>1418</v>
      </c>
      <c r="JP25" t="s">
        <v>1173</v>
      </c>
      <c r="JQ25" t="s">
        <v>1337</v>
      </c>
      <c r="JR25" t="s">
        <v>1286</v>
      </c>
      <c r="JS25" t="s">
        <v>1449</v>
      </c>
      <c r="JT25" t="s">
        <v>1233</v>
      </c>
      <c r="JU25" t="s">
        <v>1454</v>
      </c>
      <c r="JV25" t="s">
        <v>1532</v>
      </c>
      <c r="JW25" t="s">
        <v>1163</v>
      </c>
      <c r="JX25" t="s">
        <v>1453</v>
      </c>
      <c r="JY25" t="s">
        <v>1458</v>
      </c>
      <c r="JZ25" t="s">
        <v>1219</v>
      </c>
      <c r="KA25" t="s">
        <v>1306</v>
      </c>
      <c r="KB25" t="s">
        <v>1250</v>
      </c>
      <c r="KC25" t="s">
        <v>1409</v>
      </c>
      <c r="KD25" t="s">
        <v>1351</v>
      </c>
      <c r="KE25" t="s">
        <v>1200</v>
      </c>
      <c r="KF25" t="s">
        <v>1274</v>
      </c>
      <c r="KG25" t="s">
        <v>1176</v>
      </c>
      <c r="KH25" t="s">
        <v>1213</v>
      </c>
      <c r="KI25" t="s">
        <v>1214</v>
      </c>
      <c r="KJ25" t="s">
        <v>1487</v>
      </c>
      <c r="KK25" t="s">
        <v>1348</v>
      </c>
      <c r="KL25" t="s">
        <v>1378</v>
      </c>
      <c r="KM25" t="s">
        <v>1416</v>
      </c>
      <c r="KN25" t="s">
        <v>1203</v>
      </c>
      <c r="KO25" t="s">
        <v>1520</v>
      </c>
      <c r="KP25" t="s">
        <v>1526</v>
      </c>
      <c r="KQ25" t="s">
        <v>1399</v>
      </c>
      <c r="KR25" t="s">
        <v>1254</v>
      </c>
      <c r="KS25" t="s">
        <v>1428</v>
      </c>
      <c r="KT25" t="s">
        <v>1486</v>
      </c>
      <c r="KU25" t="s">
        <v>1513</v>
      </c>
      <c r="KV25" t="s">
        <v>1438</v>
      </c>
      <c r="KW25" t="s">
        <v>1207</v>
      </c>
      <c r="KX25" t="s">
        <v>1197</v>
      </c>
      <c r="KY25" t="s">
        <v>1307</v>
      </c>
      <c r="KZ25" t="s">
        <v>1478</v>
      </c>
      <c r="LA25" t="s">
        <v>1292</v>
      </c>
      <c r="LB25" t="s">
        <v>1285</v>
      </c>
      <c r="LC25" t="s">
        <v>1349</v>
      </c>
      <c r="LD25" t="s">
        <v>1187</v>
      </c>
      <c r="LE25" t="s">
        <v>1190</v>
      </c>
      <c r="LF25" t="s">
        <v>1408</v>
      </c>
      <c r="LG25" t="s">
        <v>1249</v>
      </c>
      <c r="LH25" t="s">
        <v>1412</v>
      </c>
      <c r="LI25" t="s">
        <v>1499</v>
      </c>
      <c r="LJ25" t="s">
        <v>1531</v>
      </c>
      <c r="LK25" t="s">
        <v>1472</v>
      </c>
      <c r="LL25" t="s">
        <v>1382</v>
      </c>
      <c r="LM25" t="s">
        <v>1289</v>
      </c>
      <c r="LN25" t="s">
        <v>1530</v>
      </c>
      <c r="LO25" t="s">
        <v>1376</v>
      </c>
      <c r="LP25" t="s">
        <v>1357</v>
      </c>
      <c r="LQ25" t="s">
        <v>1162</v>
      </c>
      <c r="LR25" t="s">
        <v>1473</v>
      </c>
      <c r="LS25" t="s">
        <v>1235</v>
      </c>
      <c r="LT25" t="s">
        <v>1484</v>
      </c>
      <c r="LU25" t="s">
        <v>1483</v>
      </c>
      <c r="LV25" t="s">
        <v>1166</v>
      </c>
      <c r="LW25" t="s">
        <v>1180</v>
      </c>
      <c r="LX25" t="s">
        <v>1508</v>
      </c>
      <c r="LY25" t="s">
        <v>1296</v>
      </c>
      <c r="LZ25" t="s">
        <v>1471</v>
      </c>
      <c r="MA25" t="s">
        <v>1500</v>
      </c>
      <c r="MB25" t="s">
        <v>1224</v>
      </c>
      <c r="MC25" t="s">
        <v>1313</v>
      </c>
      <c r="MD25" t="s">
        <v>1326</v>
      </c>
      <c r="ME25" t="s">
        <v>1264</v>
      </c>
      <c r="MF25" t="s">
        <v>1345</v>
      </c>
      <c r="MG25" t="s">
        <v>1388</v>
      </c>
      <c r="MH25" t="s">
        <v>1199</v>
      </c>
      <c r="MI25" t="s">
        <v>1450</v>
      </c>
      <c r="MJ25" t="s">
        <v>1325</v>
      </c>
      <c r="MK25" t="s">
        <v>1452</v>
      </c>
      <c r="ML25" t="s">
        <v>1288</v>
      </c>
      <c r="MM25" t="s">
        <v>1505</v>
      </c>
      <c r="MN25" t="s">
        <v>1491</v>
      </c>
      <c r="MO25" t="s">
        <v>1312</v>
      </c>
      <c r="MP25" t="s">
        <v>1269</v>
      </c>
      <c r="MQ25" t="s">
        <v>1226</v>
      </c>
      <c r="MR25" t="s">
        <v>1518</v>
      </c>
      <c r="MS25" t="s">
        <v>1329</v>
      </c>
      <c r="MT25" t="s">
        <v>1424</v>
      </c>
      <c r="MU25" t="s">
        <v>1261</v>
      </c>
      <c r="MV25" t="s">
        <v>1447</v>
      </c>
      <c r="MW25" t="s">
        <v>1205</v>
      </c>
      <c r="MX25" t="s">
        <v>1431</v>
      </c>
      <c r="MY25" t="s">
        <v>1430</v>
      </c>
      <c r="MZ25" t="s">
        <v>1422</v>
      </c>
      <c r="NA25" t="s">
        <v>1396</v>
      </c>
      <c r="NB25" t="s">
        <v>1433</v>
      </c>
      <c r="NC25" t="s">
        <v>1377</v>
      </c>
      <c r="ND25" t="s">
        <v>1336</v>
      </c>
      <c r="NE25" t="s">
        <v>1168</v>
      </c>
      <c r="NF25" t="s">
        <v>1495</v>
      </c>
      <c r="NG25" t="s">
        <v>1347</v>
      </c>
      <c r="NH25" t="s">
        <v>1252</v>
      </c>
      <c r="NI25" t="s">
        <v>1209</v>
      </c>
      <c r="NJ25" t="s">
        <v>1421</v>
      </c>
      <c r="NK25" t="s">
        <v>1344</v>
      </c>
    </row>
  </sheetData>
  <conditionalFormatting sqref="A2:NK2">
    <cfRule type="containsText" dxfId="3" priority="3" operator="containsText" text="Austin Curtis">
      <formula>NOT(ISERROR(SEARCH("Austin Curtis",A2)))</formula>
    </cfRule>
  </conditionalFormatting>
  <conditionalFormatting sqref="A7:NK10 NM8">
    <cfRule type="cellIs" dxfId="2" priority="6" operator="lessThan">
      <formula>5</formula>
    </cfRule>
    <cfRule type="cellIs" dxfId="1" priority="7" operator="greaterThan">
      <formula>15</formula>
    </cfRule>
  </conditionalFormatting>
  <conditionalFormatting sqref="A12:NK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{4AB6E271-0DBF-4E25-BF39-43FCB659FBD8}</x14:id>
        </ext>
      </extLst>
    </cfRule>
  </conditionalFormatting>
  <conditionalFormatting sqref="A18:NK18">
    <cfRule type="iconSet" priority="4">
      <iconSet iconSet="3ArrowsGray">
        <cfvo type="percent" val="0"/>
        <cfvo type="percent" val="33"/>
        <cfvo type="percent" val="67"/>
      </iconSet>
    </cfRule>
    <cfRule type="top10" dxfId="0" priority="5" percent="1" rank="10"/>
  </conditionalFormatting>
  <conditionalFormatting sqref="A19:NK19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A3:NK3" xr:uid="{6B75422F-B6C2-4420-B4BF-9FA3CE2E0F33}">
      <formula1>"Logistics, IT, hr, Finance, Sales"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6E271-0DBF-4E25-BF39-43FCB659F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A12:NK15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7405-6331-4DEA-96D1-A317F56A87E7}">
  <dimension ref="A1:E5"/>
  <sheetViews>
    <sheetView workbookViewId="0">
      <selection activeCell="D8" sqref="D8"/>
    </sheetView>
  </sheetViews>
  <sheetFormatPr defaultRowHeight="14.5" x14ac:dyDescent="0.35"/>
  <cols>
    <col min="1" max="1" width="10.7265625" bestFit="1" customWidth="1"/>
    <col min="2" max="2" width="13.36328125" bestFit="1" customWidth="1"/>
    <col min="3" max="3" width="4.26953125" bestFit="1" customWidth="1"/>
    <col min="4" max="4" width="15" bestFit="1" customWidth="1"/>
    <col min="5" max="5" width="8.26953125" bestFit="1" customWidth="1"/>
  </cols>
  <sheetData>
    <row r="1" spans="1:5" s="4" customFormat="1" ht="15.5" x14ac:dyDescent="0.35">
      <c r="A1" s="5" t="s">
        <v>1534</v>
      </c>
      <c r="B1" s="5" t="s">
        <v>1535</v>
      </c>
      <c r="C1" s="5" t="s">
        <v>1533</v>
      </c>
      <c r="D1" s="5" t="s">
        <v>1536</v>
      </c>
      <c r="E1" s="5" t="s">
        <v>1537</v>
      </c>
    </row>
    <row r="2" spans="1:5" x14ac:dyDescent="0.35">
      <c r="A2" s="6" t="s">
        <v>1538</v>
      </c>
      <c r="B2" s="6" t="s">
        <v>1539</v>
      </c>
      <c r="C2" s="6">
        <v>23</v>
      </c>
      <c r="D2" s="6" t="s">
        <v>1540</v>
      </c>
      <c r="E2" s="6">
        <v>10500</v>
      </c>
    </row>
    <row r="3" spans="1:5" x14ac:dyDescent="0.35">
      <c r="A3" s="6" t="s">
        <v>1541</v>
      </c>
      <c r="B3" s="6" t="s">
        <v>1542</v>
      </c>
      <c r="C3" s="6">
        <v>22</v>
      </c>
      <c r="D3" s="6" t="s">
        <v>1543</v>
      </c>
      <c r="E3" s="6">
        <v>7500</v>
      </c>
    </row>
    <row r="4" spans="1:5" x14ac:dyDescent="0.35">
      <c r="A4" s="6" t="s">
        <v>1544</v>
      </c>
      <c r="B4" s="6" t="s">
        <v>1545</v>
      </c>
      <c r="C4" s="6">
        <v>24</v>
      </c>
      <c r="D4" s="6" t="s">
        <v>1540</v>
      </c>
      <c r="E4" s="6">
        <v>10500</v>
      </c>
    </row>
    <row r="5" spans="1:5" x14ac:dyDescent="0.35">
      <c r="A5" s="6" t="s">
        <v>1546</v>
      </c>
      <c r="B5" s="6" t="s">
        <v>1547</v>
      </c>
      <c r="C5" s="6">
        <v>27</v>
      </c>
      <c r="D5" s="6" t="s">
        <v>1543</v>
      </c>
      <c r="E5" s="6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Evening Class</vt:lpstr>
      <vt:lpstr>Sheet1</vt:lpstr>
      <vt:lpstr>Sheet2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2025-06-03T06:48:50Z</dcterms:created>
  <dcterms:modified xsi:type="dcterms:W3CDTF">2025-06-05T12:32:50Z</dcterms:modified>
</cp:coreProperties>
</file>