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F0103317-BE47-4BE4-9826-73DF9D6B86B7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  <sheet name="popuptitlesmessages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8" l="1"/>
  <c r="N8" i="8" s="1"/>
  <c r="O2" i="8" s="1"/>
  <c r="G9" i="8" s="1"/>
  <c r="G8" i="2"/>
  <c r="M7" i="2"/>
  <c r="N7" i="2" s="1"/>
  <c r="M6" i="2"/>
  <c r="N6" i="2" s="1"/>
  <c r="M5" i="2"/>
  <c r="N5" i="2" s="1"/>
  <c r="M4" i="2"/>
  <c r="N4" i="2" s="1"/>
  <c r="M3" i="2"/>
  <c r="M7" i="8"/>
  <c r="N7" i="8" s="1"/>
  <c r="M6" i="8"/>
  <c r="M5" i="8"/>
  <c r="M4" i="8"/>
  <c r="N4" i="8" s="1"/>
  <c r="M3" i="8"/>
  <c r="M7" i="4"/>
  <c r="M6" i="4"/>
  <c r="M5" i="4"/>
  <c r="M4" i="4"/>
  <c r="M3" i="4"/>
  <c r="N6" i="8" l="1"/>
  <c r="N5" i="8"/>
  <c r="O2" i="2"/>
  <c r="N4" i="4"/>
  <c r="N6" i="4"/>
  <c r="N5" i="4"/>
  <c r="N7" i="4"/>
  <c r="O2" i="4" l="1"/>
  <c r="G8" i="4" s="1"/>
</calcChain>
</file>

<file path=xl/sharedStrings.xml><?xml version="1.0" encoding="utf-8"?>
<sst xmlns="http://schemas.openxmlformats.org/spreadsheetml/2006/main" count="470" uniqueCount="228">
  <si>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</si>
  <si>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</si>
  <si>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</si>
  <si>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</si>
  <si>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</si>
  <si>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</si>
  <si>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</si>
  <si>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</si>
  <si>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</si>
  <si>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</si>
  <si>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</si>
  <si>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</si>
  <si>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</si>
  <si>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</si>
  <si>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</si>
  <si>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</si>
  <si>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</si>
  <si>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</si>
  <si>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</si>
  <si>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</si>
  <si>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</si>
  <si>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</si>
  <si>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</si>
  <si>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</si>
  <si>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</si>
  <si>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</si>
  <si>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</si>
  <si>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</si>
  <si>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</si>
  <si>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</si>
  <si>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</si>
  <si>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</si>
  <si>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</si>
  <si>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</si>
  <si>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</si>
  <si>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</si>
  <si>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</si>
  <si>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</si>
  <si>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</si>
  <si>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</si>
  <si>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</si>
  <si>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</si>
  <si>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</si>
  <si>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</si>
  <si>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</si>
  <si>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</si>
  <si>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</si>
  <si>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</si>
  <si>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</si>
  <si>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</si>
  <si>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</si>
  <si>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</si>
  <si>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</si>
  <si>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</si>
  <si>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</si>
  <si>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</si>
  <si>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</si>
  <si>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</si>
  <si>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</si>
  <si>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</si>
  <si>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</si>
  <si>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</si>
  <si>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</si>
  <si>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</si>
  <si>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</si>
  <si>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</si>
  <si>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</si>
  <si>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</si>
  <si>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</si>
  <si>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</si>
  <si>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</si>
  <si>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</si>
  <si>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</si>
  <si>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</si>
  <si>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</si>
  <si>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</si>
  <si>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</si>
  <si>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</si>
  <si>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</si>
  <si>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</si>
  <si>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</si>
  <si>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</si>
  <si>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</si>
  <si>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</si>
  <si>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</si>
  <si>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</si>
  <si>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</si>
  <si>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</si>
  <si>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</si>
  <si>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</si>
  <si>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</si>
  <si>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</si>
  <si>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</si>
  <si>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</si>
  <si>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</si>
  <si>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</si>
  <si>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</si>
  <si>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</si>
  <si>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</si>
  <si>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</si>
  <si>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</si>
  <si>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</si>
  <si>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</si>
  <si>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</si>
  <si>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</si>
  <si>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</si>
  <si>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</si>
  <si>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</si>
  <si>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</si>
  <si>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</si>
  <si>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</si>
  <si>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</si>
  <si>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</si>
  <si>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</si>
  <si>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</si>
  <si>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</si>
  <si>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</si>
  <si>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</si>
  <si>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</si>
  <si>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</si>
  <si>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</si>
  <si>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</si>
  <si>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</si>
  <si>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</si>
  <si>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</si>
  <si>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</si>
  <si>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</si>
  <si>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</si>
  <si>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</si>
  <si>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</si>
  <si>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</si>
  <si>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</si>
  <si>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</si>
  <si>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</si>
  <si>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</si>
  <si>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</si>
  <si>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</si>
  <si>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</si>
  <si>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</si>
  <si>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</si>
  <si>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</si>
  <si>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</si>
  <si>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</si>
  <si>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</si>
  <si>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</si>
  <si>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</si>
  <si>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</si>
  <si>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</si>
  <si>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</si>
  <si>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</si>
  <si>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</si>
  <si>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</si>
  <si>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</si>
  <si>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</si>
  <si>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</si>
  <si>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</si>
  <si>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</si>
  <si>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</si>
  <si>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</si>
  <si>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</si>
  <si>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</si>
  <si>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</si>
  <si>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</si>
  <si>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</si>
  <si>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</si>
  <si>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</si>
  <si>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</si>
  <si>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</si>
  <si>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</si>
  <si>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</si>
  <si>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</si>
  <si>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</si>
  <si>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</si>
  <si>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</si>
  <si>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</si>
  <si>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</si>
  <si>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</si>
  <si>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</si>
  <si>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</si>
  <si>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</si>
  <si>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</si>
  <si>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</si>
  <si>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</si>
  <si>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</si>
  <si>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</si>
  <si>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</si>
  <si>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</si>
  <si>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</si>
  <si>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</si>
  <si>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</si>
  <si>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</si>
  <si>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</si>
  <si>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</si>
  <si>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</si>
  <si>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</si>
  <si>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</si>
  <si>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</si>
  <si>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</si>
  <si>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</si>
  <si>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</si>
  <si>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</si>
  <si>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</si>
  <si>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</si>
  <si>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slash</t>
  </si>
  <si>
    <t>outputxml</t>
  </si>
  <si>
    <t>combineoutputxml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</si>
  <si>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</si>
  <si>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</si>
  <si>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</si>
  <si>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</si>
  <si>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</si>
  <si>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</si>
  <si>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</si>
  <si>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</si>
  <si>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</si>
  <si>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</si>
  <si>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suppressed_alarm_popup_message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</si>
  <si>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</si>
  <si>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</si>
  <si>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</si>
  <si>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</si>
  <si>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</si>
  <si>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</si>
  <si>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Popup</t>
  </si>
  <si>
    <t>Popups</t>
  </si>
  <si>
    <t>uiPopup.xml</t>
  </si>
  <si>
    <t>vxOverrideUIvaluesTest.robot/staleStatePrevention.robot</t>
  </si>
  <si>
    <t>uiPopupTest.robot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</si>
</sst>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2" fillId="5" borderId="1" xfId="0" applyFont="1" applyFill="1" applyBorder="1" applyAlignment="1" applyProtection="1">
      <alignment vertical="center"/>
    </xf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>
      <selection activeCell="J15" sqref="J15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O10"/>
  <sheetViews>
    <sheetView tabSelected="1" workbookViewId="0">
      <selection activeCell="B8" sqref="B8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19.6328125" style="15" bestFit="1" customWidth="1"/>
    <col min="6" max="6" width="19.08984375" style="15" bestFit="1" customWidth="1"/>
    <col min="7" max="7" width="19.6328125" style="15" bestFit="1" customWidth="1"/>
    <col min="8" max="8" width="11.54296875" style="15" bestFit="1" customWidth="1"/>
    <col min="9" max="9" width="11.36328125" style="15" bestFit="1" customWidth="1"/>
    <col min="10" max="10" width="26.81640625" style="15" customWidth="1"/>
    <col min="11" max="12" width="8.81640625" style="15"/>
    <col min="13" max="13" width="20.7265625" style="15" bestFit="1" customWidth="1"/>
    <col min="14" max="14" width="5" style="15" bestFit="1" customWidth="1"/>
    <col min="15" max="15" width="87.90625" style="15" bestFit="1" customWidth="1"/>
    <col min="16" max="16384" width="8.81640625" style="15"/>
  </cols>
  <sheetData>
    <row r="1" spans="1:15">
      <c r="A1" s="23" t="s">
        <v>83</v>
      </c>
      <c r="B1" s="23" t="s">
        <v>200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12" t="s">
        <v>204</v>
      </c>
      <c r="N1" s="12" t="s">
        <v>203</v>
      </c>
      <c r="O1" s="12" t="s">
        <v>205</v>
      </c>
    </row>
    <row r="2" spans="1:15">
      <c r="A2" s="20" t="s">
        <v>91</v>
      </c>
      <c r="B2" s="29" t="s">
        <v>201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135</v>
      </c>
      <c r="I2" s="18"/>
      <c r="J2" s="17" t="s">
        <v>100</v>
      </c>
      <c r="M2" s="30"/>
      <c r="N2" s="30"/>
      <c r="O2" s="21" t="str">
        <f>$M$3&amp;$N$4&amp;$M$4&amp;$N$5&amp;$M$5&amp;$N$6&amp;$M$6&amp;$N$7&amp;$M$7&amp;$N$8&amp;$M$8</f>
        <v>basichotGuard.xml/deadSensorGuard.xml/hotGuard.xml/guardOrderMIX.xml/vxOverrideUIvalues.xml/uiPopup.xml</v>
      </c>
    </row>
    <row r="3" spans="1:15" ht="43.5">
      <c r="A3" s="20" t="s">
        <v>89</v>
      </c>
      <c r="B3" s="29" t="s">
        <v>201</v>
      </c>
      <c r="C3" s="17" t="s">
        <v>125</v>
      </c>
      <c r="D3" s="19" t="s">
        <v>136</v>
      </c>
      <c r="E3" s="17" t="s">
        <v>94</v>
      </c>
      <c r="F3" s="17" t="s">
        <v>87</v>
      </c>
      <c r="G3" s="17" t="s">
        <v>88</v>
      </c>
      <c r="H3" s="19" t="s">
        <v>135</v>
      </c>
      <c r="I3" s="19" t="s">
        <v>106</v>
      </c>
      <c r="J3" s="17" t="s">
        <v>99</v>
      </c>
      <c r="M3" s="21" t="str">
        <f>IF($B$3="Yes",$G$3,"")</f>
        <v>basichotGuard.xml</v>
      </c>
      <c r="N3" s="21"/>
      <c r="O3" s="21"/>
    </row>
    <row r="4" spans="1:15" ht="29">
      <c r="A4" s="20" t="s">
        <v>101</v>
      </c>
      <c r="B4" s="29" t="s">
        <v>201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21" t="str">
        <f>IF($B$4="Yes",$G$4,"")</f>
        <v>deadSensorGuard.xml</v>
      </c>
      <c r="N4" s="31" t="str">
        <f>IF(AND($M$4="deadSensorGuard.xml",$M$3="basichotGuard.xml"),"/", "")</f>
        <v>/</v>
      </c>
      <c r="O4" s="21"/>
    </row>
    <row r="5" spans="1:15" ht="29">
      <c r="A5" s="20" t="s">
        <v>108</v>
      </c>
      <c r="B5" s="29" t="s">
        <v>201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135</v>
      </c>
      <c r="I5" s="19" t="s">
        <v>116</v>
      </c>
      <c r="J5" s="17" t="s">
        <v>117</v>
      </c>
      <c r="M5" s="21" t="str">
        <f>IF($B$5="Yes",$G$5,"")</f>
        <v>hotGuard.xml</v>
      </c>
      <c r="N5" s="31" t="str">
        <f>IF(AND($M$5="hotGuard.xml", OR($M$3="basichotGuard.xml",$M$4="deadSensorGuard.xml")), "/", "")</f>
        <v>/</v>
      </c>
      <c r="O5" s="21"/>
    </row>
    <row r="6" spans="1:15" ht="29">
      <c r="A6" s="20" t="s">
        <v>109</v>
      </c>
      <c r="B6" s="29" t="s">
        <v>201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135</v>
      </c>
      <c r="I6" s="19" t="s">
        <v>116</v>
      </c>
      <c r="J6" s="17" t="s">
        <v>118</v>
      </c>
      <c r="M6" s="21" t="str">
        <f>IF($B$6="Yes",$G$6,"")</f>
        <v>guardOrderMIX.xml</v>
      </c>
      <c r="N6" s="21" t="str">
        <f>IF(AND($M$6="guardOrderMIX.xml", OR($M$3="basichotGuard.xml",OR($M$4="deadSensorGuard.xml",$M$5="hotGuard.xml"))), "/", "")</f>
        <v>/</v>
      </c>
      <c r="O6" s="21"/>
    </row>
    <row r="7" spans="1:15" ht="29">
      <c r="A7" s="20" t="s">
        <v>168</v>
      </c>
      <c r="B7" s="29" t="s">
        <v>201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226</v>
      </c>
      <c r="M7" s="21" t="str">
        <f>IF($B$7="Yes",$G$7,"")</f>
        <v>vxOverrideUIvalues.xml</v>
      </c>
      <c r="N7" s="21" t="str">
        <f>IF(AND($M$7="vxOverrideUIvalues.xml", OR($M$3="basichotGuard.xml",OR($M$4="deadSensorGuard.xml",OR($M$5="hotGuard.xml",$M$6="guardOrderMIX.xml")))), "/", "")</f>
        <v>/</v>
      </c>
      <c r="O7" s="30"/>
    </row>
    <row r="8" spans="1:15">
      <c r="A8" s="32" t="s">
        <v>223</v>
      </c>
      <c r="B8" s="29" t="s">
        <v>201</v>
      </c>
      <c r="C8" s="10" t="s">
        <v>124</v>
      </c>
      <c r="D8" s="19" t="s">
        <v>223</v>
      </c>
      <c r="E8" s="33" t="s">
        <v>224</v>
      </c>
      <c r="F8" s="10" t="s">
        <v>104</v>
      </c>
      <c r="G8" s="33" t="s">
        <v>225</v>
      </c>
      <c r="H8" s="19" t="s">
        <v>135</v>
      </c>
      <c r="I8" s="19" t="s">
        <v>116</v>
      </c>
      <c r="J8" s="10" t="s">
        <v>227</v>
      </c>
      <c r="M8" s="21" t="str">
        <f>IF($B$8="Yes",$G$8,"")</f>
        <v>uiPopup.xml</v>
      </c>
      <c r="N8" s="21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72.5">
      <c r="A9" s="20" t="s">
        <v>119</v>
      </c>
      <c r="B9" s="29" t="s">
        <v>201</v>
      </c>
      <c r="C9" s="17" t="s">
        <v>121</v>
      </c>
      <c r="D9" s="17" t="s">
        <v>173</v>
      </c>
      <c r="E9" s="17" t="s">
        <v>177</v>
      </c>
      <c r="F9" s="17" t="s">
        <v>104</v>
      </c>
      <c r="G9" s="17" t="str">
        <f>$O$2</f>
        <v>basichotGuard.xml/deadSensorGuard.xml/hotGuard.xml/guardOrderMIX.xml/vxOverrideUIvalues.xml/uiPopup.xml</v>
      </c>
      <c r="H9" s="17"/>
      <c r="I9" s="18"/>
      <c r="J9" s="17"/>
    </row>
    <row r="10" spans="1:15">
      <c r="A10" s="20" t="s">
        <v>120</v>
      </c>
      <c r="B10" s="29" t="s">
        <v>201</v>
      </c>
      <c r="C10" s="17" t="s">
        <v>124</v>
      </c>
      <c r="D10" s="17"/>
      <c r="E10" s="17"/>
      <c r="F10" s="17" t="s">
        <v>95</v>
      </c>
      <c r="G10" s="17" t="s">
        <v>122</v>
      </c>
      <c r="H10" s="19" t="s">
        <v>135</v>
      </c>
      <c r="I10" s="18"/>
      <c r="J10" s="17" t="s">
        <v>123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H10 H2:H8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O9"/>
  <sheetViews>
    <sheetView workbookViewId="0">
      <selection activeCell="D11" sqref="D11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customWidth="1"/>
    <col min="4" max="4" width="18.81640625" style="16" customWidth="1"/>
    <col min="5" max="5" width="19.6328125" style="15" customWidth="1"/>
    <col min="6" max="6" width="19.08984375" style="15" customWidth="1"/>
    <col min="7" max="7" width="19.6328125" style="15" customWidth="1"/>
    <col min="8" max="8" width="11.54296875" style="15" bestFit="1" customWidth="1"/>
    <col min="9" max="9" width="11.36328125" style="15" bestFit="1" customWidth="1"/>
    <col min="10" max="10" width="27.81640625" style="15" customWidth="1"/>
    <col min="11" max="12" width="8.81640625" style="15"/>
    <col min="13" max="13" width="20.7265625" style="15" bestFit="1" customWidth="1"/>
    <col min="14" max="14" width="5" style="15" bestFit="1" customWidth="1"/>
    <col min="15" max="15" width="87.90625" style="15" bestFit="1" customWidth="1"/>
    <col min="16" max="16384" width="8.81640625" style="15"/>
  </cols>
  <sheetData>
    <row r="1" spans="1:15">
      <c r="A1" s="23" t="s">
        <v>83</v>
      </c>
      <c r="B1" s="23" t="s">
        <v>200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12" t="s">
        <v>204</v>
      </c>
      <c r="N1" s="12" t="s">
        <v>203</v>
      </c>
      <c r="O1" s="12" t="s">
        <v>205</v>
      </c>
    </row>
    <row r="2" spans="1:15">
      <c r="A2" s="20" t="s">
        <v>91</v>
      </c>
      <c r="B2" s="29" t="s">
        <v>201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0"/>
      <c r="N2" s="30"/>
      <c r="O2" s="21" t="str">
        <f>$M$3&amp;$N$4&amp;$M$4&amp;$N$5&amp;$M$5&amp;$N$6&amp;$M$6&amp;$N$7&amp;$M$7</f>
        <v>basichotGuard.xml/deadSensorGuard.xml/hotGuard.xml/guardOrderMIX.xml/vxOverrideUIvalues.xml</v>
      </c>
    </row>
    <row r="3" spans="1:15" ht="29">
      <c r="A3" s="20" t="s">
        <v>89</v>
      </c>
      <c r="B3" s="29" t="s">
        <v>201</v>
      </c>
      <c r="C3" s="17" t="s">
        <v>125</v>
      </c>
      <c r="D3" s="19" t="s">
        <v>131</v>
      </c>
      <c r="E3" s="17" t="s">
        <v>94</v>
      </c>
      <c r="F3" s="17" t="s">
        <v>87</v>
      </c>
      <c r="G3" s="17" t="s">
        <v>88</v>
      </c>
      <c r="H3" s="19" t="s">
        <v>133</v>
      </c>
      <c r="I3" s="19" t="s">
        <v>132</v>
      </c>
      <c r="J3" s="17" t="s">
        <v>99</v>
      </c>
      <c r="M3" s="21" t="str">
        <f>IF($B$3="Yes",$G$3,"")</f>
        <v>basichotGuard.xml</v>
      </c>
      <c r="N3" s="21"/>
      <c r="O3" s="21"/>
    </row>
    <row r="4" spans="1:15" ht="29">
      <c r="A4" s="20" t="s">
        <v>101</v>
      </c>
      <c r="B4" s="29" t="s">
        <v>201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21" t="str">
        <f>IF($B$4="Yes",$G$4,"")</f>
        <v>deadSensorGuard.xml</v>
      </c>
      <c r="N4" s="31" t="str">
        <f>IF(AND($M$4="deadSensorGuard.xml",$M$3="basichotGuard.xml"),"/", "")</f>
        <v>/</v>
      </c>
      <c r="O4" s="21"/>
    </row>
    <row r="5" spans="1:15" ht="29">
      <c r="A5" s="20" t="s">
        <v>108</v>
      </c>
      <c r="B5" s="29" t="s">
        <v>201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21" t="str">
        <f>IF($B$5="Yes",$G$5,"")</f>
        <v>hotGuard.xml</v>
      </c>
      <c r="N5" s="31" t="str">
        <f>IF(AND($M$5="hotGuard.xml", OR($M$3="basichotGuard.xml",$M$4="deadSensorGuard.xml")), "/", "")</f>
        <v>/</v>
      </c>
      <c r="O5" s="21"/>
    </row>
    <row r="6" spans="1:15" ht="29">
      <c r="A6" s="20" t="s">
        <v>109</v>
      </c>
      <c r="B6" s="29" t="s">
        <v>201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21" t="str">
        <f>IF($B$6="Yes",$G$6,"")</f>
        <v>guardOrderMIX.xml</v>
      </c>
      <c r="N6" s="21" t="str">
        <f>IF(AND($M$6="guardOrderMIX.xml", OR($M$3="basichotGuard.xml",OR($M$4="deadSensorGuard.xml",$M$5="hotGuard.xml"))), "/", "")</f>
        <v>/</v>
      </c>
      <c r="O6" s="21"/>
    </row>
    <row r="7" spans="1:15" ht="29">
      <c r="A7" s="20" t="s">
        <v>168</v>
      </c>
      <c r="B7" s="29" t="s">
        <v>201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  <c r="M7" s="21" t="str">
        <f>IF($B$7="Yes",$G$7,"")</f>
        <v>vxOverrideUIvalues.xml</v>
      </c>
      <c r="N7" s="21" t="str">
        <f>IF(AND($M$7="vxOverrideUIvalues.xml", OR($M$3="basichotGuard.xml",OR($M$4="deadSensorGuard.xml",OR($M$5="hotGuard.xml",$M$6="guardOrderMIX.xml")))), "/", "")</f>
        <v>/</v>
      </c>
      <c r="O7" s="30"/>
    </row>
    <row r="8" spans="1:15" ht="72.5">
      <c r="A8" s="20" t="s">
        <v>119</v>
      </c>
      <c r="B8" s="29" t="s">
        <v>201</v>
      </c>
      <c r="C8" s="17" t="s">
        <v>121</v>
      </c>
      <c r="D8" s="17" t="s">
        <v>173</v>
      </c>
      <c r="E8" s="17" t="s">
        <v>134</v>
      </c>
      <c r="F8" s="17" t="s">
        <v>104</v>
      </c>
      <c r="G8" s="17" t="str">
        <f>$O$2</f>
        <v>basichotGuard.xml/deadSensorGuard.xml/hotGuard.xml/guardOrderMIX.xml/vxOverrideUIvalues.xml</v>
      </c>
      <c r="H8" s="17"/>
      <c r="I8" s="18"/>
      <c r="J8" s="17"/>
    </row>
    <row r="9" spans="1:15">
      <c r="A9" s="20" t="s">
        <v>120</v>
      </c>
      <c r="B9" s="29" t="s">
        <v>201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129</v>
      </c>
      <c r="I9" s="18"/>
      <c r="J9" s="17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H2:H7 H9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O9"/>
  <sheetViews>
    <sheetView workbookViewId="0">
      <selection activeCell="F11" sqref="F11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21.81640625" style="15" customWidth="1"/>
    <col min="6" max="6" width="19.08984375" style="15" bestFit="1" customWidth="1"/>
    <col min="7" max="7" width="20.1796875" style="15" customWidth="1"/>
    <col min="8" max="8" width="11.54296875" style="15" bestFit="1" customWidth="1"/>
    <col min="9" max="9" width="11.36328125" style="15" bestFit="1" customWidth="1"/>
    <col min="10" max="10" width="27.54296875" style="15" customWidth="1"/>
    <col min="11" max="12" width="8.81640625" style="15"/>
    <col min="13" max="13" width="20.7265625" style="15" bestFit="1" customWidth="1"/>
    <col min="14" max="14" width="5" style="15" bestFit="1" customWidth="1"/>
    <col min="15" max="15" width="87.90625" style="15" bestFit="1" customWidth="1"/>
    <col min="16" max="16384" width="8.81640625" style="15"/>
  </cols>
  <sheetData>
    <row r="1" spans="1:15">
      <c r="A1" s="23" t="s">
        <v>83</v>
      </c>
      <c r="B1" s="23" t="s">
        <v>200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12" t="s">
        <v>204</v>
      </c>
      <c r="N1" s="12" t="s">
        <v>203</v>
      </c>
      <c r="O1" s="12" t="s">
        <v>205</v>
      </c>
    </row>
    <row r="2" spans="1:15">
      <c r="A2" s="20" t="s">
        <v>91</v>
      </c>
      <c r="B2" s="29" t="s">
        <v>201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0"/>
      <c r="N2" s="30"/>
      <c r="O2" s="21" t="str">
        <f>$M$3&amp;$N$4&amp;$M$4&amp;$N$5&amp;$M$5&amp;$N$6&amp;$M$6&amp;$N$7&amp;$M$7</f>
        <v>basichotGuard.xml/deadSensorGuard.xml/hotGuard.xml/guardOrderMIX.xml/vxOverrideUIvalues.xml</v>
      </c>
    </row>
    <row r="3" spans="1:15" ht="29">
      <c r="A3" s="20" t="s">
        <v>89</v>
      </c>
      <c r="B3" s="29" t="s">
        <v>201</v>
      </c>
      <c r="C3" s="17" t="s">
        <v>125</v>
      </c>
      <c r="D3" s="19" t="s">
        <v>128</v>
      </c>
      <c r="E3" s="17" t="s">
        <v>94</v>
      </c>
      <c r="F3" s="17" t="s">
        <v>87</v>
      </c>
      <c r="G3" s="17" t="s">
        <v>88</v>
      </c>
      <c r="H3" s="19" t="s">
        <v>129</v>
      </c>
      <c r="I3" s="19" t="s">
        <v>116</v>
      </c>
      <c r="J3" s="17" t="s">
        <v>99</v>
      </c>
      <c r="M3" s="21" t="str">
        <f>IF($B$3="Yes",$G$3,"")</f>
        <v>basichotGuard.xml</v>
      </c>
      <c r="N3" s="21"/>
      <c r="O3" s="21"/>
    </row>
    <row r="4" spans="1:15" ht="29">
      <c r="A4" s="20" t="s">
        <v>101</v>
      </c>
      <c r="B4" s="29" t="s">
        <v>201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129</v>
      </c>
      <c r="I4" s="19" t="s">
        <v>106</v>
      </c>
      <c r="J4" s="17" t="s">
        <v>107</v>
      </c>
      <c r="M4" s="21" t="str">
        <f>IF($B$4="Yes",$G$4,"")</f>
        <v>deadSensorGuard.xml</v>
      </c>
      <c r="N4" s="31" t="str">
        <f>IF(AND($M$4="deadSensorGuard.xml",$M$3="basichotGuard.xml"),"/", "")</f>
        <v>/</v>
      </c>
      <c r="O4" s="21"/>
    </row>
    <row r="5" spans="1:15" ht="29">
      <c r="A5" s="20" t="s">
        <v>108</v>
      </c>
      <c r="B5" s="29" t="s">
        <v>201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21" t="str">
        <f>IF($B$5="Yes",$G$5,"")</f>
        <v>hotGuard.xml</v>
      </c>
      <c r="N5" s="31" t="str">
        <f>IF(AND($M$5="hotGuard.xml", OR($M$3="basichotGuard.xml",$M$4="deadSensorGuard.xml")), "/", "")</f>
        <v>/</v>
      </c>
      <c r="O5" s="21"/>
    </row>
    <row r="6" spans="1:15" ht="29">
      <c r="A6" s="20" t="s">
        <v>109</v>
      </c>
      <c r="B6" s="29" t="s">
        <v>201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21" t="str">
        <f>IF($B$6="Yes",$G$6,"")</f>
        <v>guardOrderMIX.xml</v>
      </c>
      <c r="N6" s="21" t="str">
        <f>IF(AND($M$6="guardOrderMIX.xml", OR($M$3="basichotGuard.xml",OR($M$4="deadSensorGuard.xml",$M$5="hotGuard.xml"))), "/", "")</f>
        <v>/</v>
      </c>
      <c r="O6" s="21"/>
    </row>
    <row r="7" spans="1:15" ht="29">
      <c r="A7" s="20" t="s">
        <v>168</v>
      </c>
      <c r="B7" s="29" t="s">
        <v>201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129</v>
      </c>
      <c r="I7" s="19" t="s">
        <v>116</v>
      </c>
      <c r="J7" s="17" t="s">
        <v>174</v>
      </c>
      <c r="M7" s="21" t="str">
        <f>IF($B$7="Yes",$G$7,"")</f>
        <v>vxOverrideUIvalues.xml</v>
      </c>
      <c r="N7" s="21" t="str">
        <f>IF(AND($M$7="vxOverrideUIvalues.xml", OR($M$3="basichotGuard.xml",OR($M$4="deadSensorGuard.xml",OR($M$5="hotGuard.xml",$M$6="guardOrderMIX.xml")))), "/", "")</f>
        <v>/</v>
      </c>
      <c r="O7" s="30"/>
    </row>
    <row r="8" spans="1:15" ht="72.5">
      <c r="A8" s="20" t="s">
        <v>119</v>
      </c>
      <c r="B8" s="29" t="s">
        <v>201</v>
      </c>
      <c r="C8" s="17" t="s">
        <v>121</v>
      </c>
      <c r="D8" s="17" t="s">
        <v>173</v>
      </c>
      <c r="E8" s="17" t="s">
        <v>130</v>
      </c>
      <c r="F8" s="17" t="s">
        <v>104</v>
      </c>
      <c r="G8" s="17" t="str">
        <f>$O$2</f>
        <v>basichotGuard.xml/deadSensorGuard.xml/hotGuard.xml/guardOrderMIX.xml/vxOverrideUIvalues.xml</v>
      </c>
      <c r="H8" s="17"/>
      <c r="I8" s="18"/>
      <c r="J8" s="17"/>
    </row>
    <row r="9" spans="1:15">
      <c r="A9" s="20" t="s">
        <v>120</v>
      </c>
      <c r="B9" s="29" t="s">
        <v>201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129</v>
      </c>
      <c r="I9" s="18"/>
      <c r="J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H9 H2:H7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T17" sqref="T17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  <c r="H1" s="22" t="s">
        <v>200</v>
      </c>
    </row>
    <row r="2" spans="1:8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  <c r="H2" s="17" t="s">
        <v>201</v>
      </c>
    </row>
    <row r="3" spans="1:8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  <c r="H3" s="17" t="s">
        <v>202</v>
      </c>
    </row>
    <row r="4" spans="1:8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8">
      <c r="A5" s="2" t="s">
        <v>129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5"/>
  <sheetViews>
    <sheetView workbookViewId="0"/>
  </sheetViews>
  <sheetFormatPr defaultRowHeight="14.5"/>
  <cols>
    <col min="1" max="1" width="20.90625" style="27" bestFit="1" customWidth="1"/>
    <col min="2" max="2" width="123.36328125" style="27" customWidth="1"/>
    <col min="3" max="16384" width="8.7265625" style="27"/>
  </cols>
  <sheetData>
    <row r="1" spans="1:2">
      <c r="A1" s="26" t="s">
        <v>83</v>
      </c>
      <c r="B1" s="26" t="s">
        <v>191</v>
      </c>
    </row>
    <row r="2" spans="1:2" ht="29">
      <c r="A2" s="24" t="s">
        <v>178</v>
      </c>
      <c r="B2" s="24" t="s">
        <v>188</v>
      </c>
    </row>
    <row r="3" spans="1:2" ht="58">
      <c r="A3" s="24" t="s">
        <v>89</v>
      </c>
      <c r="B3" s="24" t="s">
        <v>183</v>
      </c>
    </row>
    <row r="4" spans="1:2" ht="58">
      <c r="A4" s="24" t="s">
        <v>101</v>
      </c>
      <c r="B4" s="24" t="s">
        <v>184</v>
      </c>
    </row>
    <row r="5" spans="1:2" ht="43.5">
      <c r="A5" s="24" t="s">
        <v>108</v>
      </c>
      <c r="B5" s="24" t="s">
        <v>185</v>
      </c>
    </row>
    <row r="6" spans="1:2" ht="58">
      <c r="A6" s="24" t="s">
        <v>109</v>
      </c>
      <c r="B6" s="24" t="s">
        <v>186</v>
      </c>
    </row>
    <row r="7" spans="1:2" ht="58">
      <c r="A7" s="24" t="s">
        <v>168</v>
      </c>
      <c r="B7" s="24" t="s">
        <v>187</v>
      </c>
    </row>
    <row r="8" spans="1:2" ht="58">
      <c r="A8" s="24" t="s">
        <v>182</v>
      </c>
      <c r="B8" s="24" t="s">
        <v>190</v>
      </c>
    </row>
    <row r="9" spans="1:2" ht="29">
      <c r="A9" s="24" t="s">
        <v>179</v>
      </c>
      <c r="B9" s="24" t="s">
        <v>189</v>
      </c>
    </row>
    <row r="10" spans="1:2" ht="29">
      <c r="A10" s="24" t="s">
        <v>180</v>
      </c>
      <c r="B10" s="25" t="s">
        <v>181</v>
      </c>
    </row>
    <row r="11" spans="1:2">
      <c r="A11" s="28"/>
      <c r="B11" s="28"/>
    </row>
    <row r="12" spans="1:2">
      <c r="A12" s="26" t="s">
        <v>194</v>
      </c>
      <c r="B12" s="26" t="s">
        <v>192</v>
      </c>
    </row>
    <row r="13" spans="1:2" ht="29">
      <c r="A13" s="24" t="s">
        <v>193</v>
      </c>
      <c r="B13" s="24" t="s">
        <v>197</v>
      </c>
    </row>
    <row r="14" spans="1:2" ht="29">
      <c r="A14" s="24" t="s">
        <v>195</v>
      </c>
      <c r="B14" s="24" t="s">
        <v>198</v>
      </c>
    </row>
    <row r="15" spans="1:2" ht="29">
      <c r="A15" s="24" t="s">
        <v>196</v>
      </c>
      <c r="B15" s="24" t="s">
        <v>199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9"/>
  <sheetViews>
    <sheetView workbookViewId="0">
      <selection activeCell="H17" sqref="H17"/>
    </sheetView>
  </sheetViews>
  <sheetFormatPr defaultRowHeight="14.5"/>
  <cols>
    <col min="1" max="1" width="37.08984375" bestFit="1" customWidth="1"/>
    <col min="2" max="2" width="39.26953125" bestFit="1" customWidth="1"/>
  </cols>
  <sheetData>
    <row r="1" spans="1:2">
      <c r="A1" s="3" t="s">
        <v>206</v>
      </c>
      <c r="B1" s="5" t="s">
        <v>207</v>
      </c>
    </row>
    <row r="2" spans="1:2">
      <c r="A2" s="2" t="s">
        <v>208</v>
      </c>
      <c r="B2" s="4" t="s">
        <v>209</v>
      </c>
    </row>
    <row r="3" spans="1:2">
      <c r="A3" s="2" t="s">
        <v>210</v>
      </c>
      <c r="B3" s="4" t="s">
        <v>211</v>
      </c>
    </row>
    <row r="4" spans="1:2">
      <c r="A4" s="2" t="s">
        <v>212</v>
      </c>
      <c r="B4" s="21" t="s">
        <v>213</v>
      </c>
    </row>
    <row r="5" spans="1:2">
      <c r="A5" s="2" t="s">
        <v>214</v>
      </c>
      <c r="B5" s="21" t="s">
        <v>215</v>
      </c>
    </row>
    <row r="6" spans="1:2">
      <c r="A6" s="2" t="s">
        <v>216</v>
      </c>
      <c r="B6" s="21"/>
    </row>
    <row r="7" spans="1:2">
      <c r="A7" s="2" t="s">
        <v>217</v>
      </c>
      <c r="B7" s="21" t="s">
        <v>218</v>
      </c>
    </row>
    <row r="8" spans="1:2">
      <c r="A8" s="2" t="s">
        <v>219</v>
      </c>
      <c r="B8" s="21" t="s">
        <v>220</v>
      </c>
    </row>
    <row r="9" spans="1:2">
      <c r="A9" s="2" t="s">
        <v>221</v>
      </c>
      <c r="B9" s="2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  <vt:lpstr>popuptitlesmessages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2021-12-01T09:55:16Z</dcterms:modified>
</cp:coreProperties>
</file>