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969098B9-C398-42EC-A5B2-1510A2DECA2F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popuptitlesmessages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8" i="8" l="1"/>
  <c r="N8" i="8" s="1"/>
  <c r="O2" i="8" s="1"/>
  <c r="G9" i="8" s="1"/>
  <c r="G8" i="2"/>
  <c r="M7" i="2"/>
  <c r="N7" i="2" s="1"/>
  <c r="M6" i="2"/>
  <c r="N6" i="2" s="1"/>
  <c r="M5" i="2"/>
  <c r="N5" i="2" s="1"/>
  <c r="M4" i="2"/>
  <c r="N4" i="2" s="1"/>
  <c r="M3" i="2"/>
  <c r="M7" i="8"/>
  <c r="N7" i="8" s="1"/>
  <c r="M6" i="8"/>
  <c r="M5" i="8"/>
  <c r="M4" i="8"/>
  <c r="N4" i="8" s="1"/>
  <c r="M3" i="8"/>
  <c r="M7" i="4"/>
  <c r="M6" i="4"/>
  <c r="M5" i="4"/>
  <c r="M4" i="4"/>
  <c r="M3" i="4"/>
  <c r="N6" i="8" l="1"/>
  <c r="N5" i="8"/>
  <c r="O2" i="2"/>
  <c r="N4" i="4"/>
  <c r="N6" i="4"/>
  <c r="N5" i="4"/>
  <c r="N7" i="4"/>
  <c r="O2" i="4" l="1"/>
  <c r="G8" i="4" s="1"/>
</calcChain>
</file>

<file path=xl/sharedStrings.xml><?xml version="1.0" encoding="utf-8"?>
<sst xmlns="http://schemas.openxmlformats.org/spreadsheetml/2006/main" count="470" uniqueCount="228">
  <si>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</si>
  <si>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</si>
  <si>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</si>
  <si>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</si>
  <si>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</si>
  <si>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</si>
  <si>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</si>
  <si>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</si>
  <si>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</si>
  <si>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</si>
  <si>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</si>
  <si>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</si>
  <si>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</si>
  <si>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</si>
  <si>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</si>
  <si>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</si>
  <si>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</si>
  <si>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</si>
  <si>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</si>
  <si>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</si>
  <si>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</si>
  <si>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</si>
  <si>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</si>
  <si>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</si>
  <si>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</si>
  <si>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</si>
  <si>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</si>
  <si>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</si>
  <si>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</si>
  <si>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</si>
  <si>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</si>
  <si>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</si>
  <si>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</si>
  <si>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</si>
  <si>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</si>
  <si>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</si>
  <si>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</si>
  <si>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</si>
  <si>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</si>
  <si>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</si>
  <si>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</si>
  <si>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</si>
  <si>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</si>
  <si>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</si>
  <si>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</si>
  <si>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</si>
  <si>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</si>
  <si>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</si>
  <si>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</si>
  <si>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</si>
  <si>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</si>
  <si>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</si>
  <si>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</si>
  <si>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</si>
  <si>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</si>
  <si>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</si>
  <si>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</si>
  <si>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</si>
  <si>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</si>
  <si>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</si>
  <si>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</si>
  <si>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</si>
  <si>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</si>
  <si>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</si>
  <si>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</si>
  <si>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</si>
  <si>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</si>
  <si>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</si>
  <si>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</si>
  <si>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</si>
  <si>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</si>
  <si>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</si>
  <si>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</si>
  <si>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</si>
  <si>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</si>
  <si>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</si>
  <si>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</si>
  <si>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</si>
  <si>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</si>
  <si>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</si>
  <si>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</si>
  <si>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</si>
  <si>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</si>
  <si>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</si>
  <si>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</si>
  <si>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</si>
  <si>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</si>
  <si>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</si>
  <si>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</si>
  <si>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</si>
  <si>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</si>
  <si>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</si>
  <si>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</si>
  <si>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</si>
  <si>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</si>
  <si>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</si>
  <si>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</si>
  <si>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</si>
  <si>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</si>
  <si>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</si>
  <si>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</si>
  <si>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</si>
  <si>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</si>
  <si>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</si>
  <si>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</si>
  <si>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</si>
  <si>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</si>
  <si>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</si>
  <si>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</si>
  <si>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</si>
  <si>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</si>
  <si>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</si>
  <si>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</si>
  <si>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</si>
  <si>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</si>
  <si>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</si>
  <si>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</si>
  <si>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</si>
  <si>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</si>
  <si>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</si>
  <si>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</si>
  <si>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</si>
  <si>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</si>
  <si>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</si>
  <si>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</si>
  <si>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</si>
  <si>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</si>
  <si>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</si>
  <si>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</si>
  <si>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</si>
  <si>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</si>
  <si>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</si>
  <si>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</si>
  <si>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</si>
  <si>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</si>
  <si>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</si>
  <si>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</si>
  <si>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</si>
  <si>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</si>
  <si>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</si>
  <si>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</si>
  <si>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</si>
  <si>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</si>
  <si>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</si>
  <si>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</si>
  <si>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</si>
  <si>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</si>
  <si>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</si>
  <si>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</si>
  <si>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</si>
  <si>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</si>
  <si>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</si>
  <si>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</si>
  <si>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</si>
  <si>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</si>
  <si>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</si>
  <si>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</si>
  <si>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</si>
  <si>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</si>
  <si>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</si>
  <si>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</si>
  <si>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</si>
  <si>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</si>
  <si>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</si>
  <si>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</si>
  <si>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</si>
  <si>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</si>
  <si>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</si>
  <si>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</si>
  <si>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</si>
  <si>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</si>
  <si>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</si>
  <si>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</si>
  <si>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</si>
  <si>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</si>
  <si>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</si>
  <si>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</si>
  <si>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</si>
  <si>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</si>
  <si>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</si>
  <si>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</si>
  <si>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</si>
  <si>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</si>
  <si>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</si>
  <si>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</si>
  <si>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</si>
  <si>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</si>
  <si>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</si>
  <si>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</si>
  <si>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</si>
  <si>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</si>
  <si>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</si>
  <si>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</si>
  <si>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</si>
  <si>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</si>
  <si>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</si>
  <si>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</si>
  <si>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</si>
  <si>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</si>
  <si>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</si>
  <si>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</si>
  <si>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</si>
  <si>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</si>
  <si>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</si>
  <si>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</si>
  <si>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</si>
  <si>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</si>
  <si>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</si>
  <si>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</si>
  <si>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</si>
  <si>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</si>
  <si>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</si>
  <si>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</si>
  <si>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</si>
  <si>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</si>
  <si>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</si>
  <si>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suppressed_alarm_popup_message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</si>
  <si>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</si>
  <si>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</si>
  <si>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</si>
  <si>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</si>
  <si>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</si>
  <si>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</si>
  <si>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Popup</t>
  </si>
  <si>
    <t>Popups</t>
  </si>
  <si>
    <t>uiPopup.xml</t>
  </si>
  <si>
    <t>uiPopupTest.robot/staleStatePrevention.robot</t>
  </si>
  <si>
    <t>vxOverrideUIvaluesTest.robot/staleStatePrevention.robot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</si>
</sst>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3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2" fillId="5" borderId="1" xfId="0" applyFont="1" applyFill="1" applyBorder="1" applyAlignment="1" applyProtection="1">
      <alignment vertical="center"/>
    </xf>
    <xf numFmtId="0" fontId="0" fillId="0" borderId="1" xfId="0" applyBorder="1" applyProtection="1">
      <protection locked="0"/>
    </xf>
    <xf numFmtId="0" fontId="0" fillId="0" borderId="1" xfId="0" quotePrefix="1" applyBorder="1" applyProtection="1">
      <protection locked="0"/>
    </xf>
    <xf numFmtId="0" fontId="2" fillId="3" borderId="1" xfId="0" applyFont="1" applyFill="1" applyBorder="1" applyAlignment="1">
      <alignment vertical="center"/>
    </xf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25"/>
  <sheetViews>
    <sheetView workbookViewId="0">
      <selection activeCell="J15" sqref="J15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</cols>
  <sheetData>
    <row r="1" spans="1:11">
      <c r="A1" s="3" t="s">
        <v>149</v>
      </c>
      <c r="B1" s="5" t="s">
        <v>17</v>
      </c>
      <c r="D1" s="3"/>
      <c r="E1" s="5"/>
      <c r="F1" s="14"/>
      <c r="G1" s="3"/>
      <c r="H1" s="5"/>
      <c r="I1" s="14"/>
      <c r="J1" s="3"/>
      <c r="K1" s="5"/>
    </row>
    <row r="2" spans="1:11">
      <c r="A2" s="21" t="s">
        <v>8</v>
      </c>
      <c r="B2" s="4">
        <v>99</v>
      </c>
    </row>
    <row r="3" spans="1:11">
      <c r="A3" s="21" t="s">
        <v>126</v>
      </c>
      <c r="B3" s="4">
        <v>50</v>
      </c>
    </row>
    <row r="4" spans="1:11">
      <c r="A4" s="21" t="s">
        <v>127</v>
      </c>
      <c r="B4" s="4">
        <v>100</v>
      </c>
    </row>
    <row r="5" spans="1:11">
      <c r="A5" s="21" t="s">
        <v>65</v>
      </c>
      <c r="B5" s="4">
        <v>1</v>
      </c>
    </row>
    <row r="6" spans="1:11">
      <c r="A6" s="21" t="s">
        <v>66</v>
      </c>
      <c r="B6" s="4">
        <v>1</v>
      </c>
    </row>
    <row r="7" spans="1:11">
      <c r="A7" s="21" t="s">
        <v>67</v>
      </c>
      <c r="B7" s="4">
        <v>20</v>
      </c>
    </row>
    <row r="8" spans="1:11">
      <c r="A8" s="21" t="s">
        <v>50</v>
      </c>
      <c r="B8" s="4">
        <v>80.599999999999994</v>
      </c>
    </row>
    <row r="9" spans="1:11">
      <c r="A9" s="21" t="s">
        <v>52</v>
      </c>
      <c r="B9" s="4">
        <v>64.400000000000006</v>
      </c>
    </row>
    <row r="10" spans="1:11">
      <c r="A10" s="21" t="s">
        <v>64</v>
      </c>
      <c r="B10" s="4">
        <v>66</v>
      </c>
    </row>
    <row r="11" spans="1:11">
      <c r="A11" s="21" t="s">
        <v>150</v>
      </c>
      <c r="B11" s="4">
        <v>68</v>
      </c>
    </row>
    <row r="12" spans="1:11">
      <c r="A12" s="21" t="s">
        <v>151</v>
      </c>
      <c r="B12" s="4">
        <v>53</v>
      </c>
    </row>
    <row r="13" spans="1:11">
      <c r="A13" s="21" t="s">
        <v>152</v>
      </c>
      <c r="B13" s="4">
        <v>72</v>
      </c>
    </row>
    <row r="14" spans="1:11">
      <c r="A14" s="21" t="s">
        <v>153</v>
      </c>
      <c r="B14" s="4">
        <v>88</v>
      </c>
    </row>
    <row r="15" spans="1:11">
      <c r="A15" s="21" t="s">
        <v>154</v>
      </c>
      <c r="B15" s="4" t="s">
        <v>69</v>
      </c>
    </row>
    <row r="16" spans="1:11">
      <c r="A16" s="21" t="s">
        <v>155</v>
      </c>
      <c r="B16" s="4">
        <v>77</v>
      </c>
    </row>
    <row r="17" spans="1:2">
      <c r="A17" s="21" t="s">
        <v>156</v>
      </c>
      <c r="B17" s="4" t="s">
        <v>157</v>
      </c>
    </row>
    <row r="18" spans="1:2">
      <c r="A18" s="21" t="s">
        <v>158</v>
      </c>
      <c r="B18" s="4">
        <v>1</v>
      </c>
    </row>
    <row r="19" spans="1:2">
      <c r="A19" s="21" t="s">
        <v>159</v>
      </c>
      <c r="B19" s="4">
        <v>0</v>
      </c>
    </row>
    <row r="20" spans="1:2">
      <c r="A20" s="21" t="s">
        <v>160</v>
      </c>
      <c r="B20" s="4" t="s">
        <v>72</v>
      </c>
    </row>
    <row r="21" spans="1:2">
      <c r="A21" s="21" t="s">
        <v>161</v>
      </c>
      <c r="B21" s="4">
        <v>79</v>
      </c>
    </row>
    <row r="22" spans="1:2">
      <c r="A22" s="21" t="s">
        <v>162</v>
      </c>
      <c r="B22" s="4" t="s">
        <v>163</v>
      </c>
    </row>
    <row r="23" spans="1:2">
      <c r="A23" s="21" t="s">
        <v>164</v>
      </c>
      <c r="B23" s="4" t="s">
        <v>74</v>
      </c>
    </row>
    <row r="24" spans="1:2">
      <c r="A24" s="21" t="s">
        <v>165</v>
      </c>
      <c r="B24" s="4">
        <v>81</v>
      </c>
    </row>
    <row r="25" spans="1:2">
      <c r="A25" s="21" t="s">
        <v>166</v>
      </c>
      <c r="B25" s="4" t="s">
        <v>167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0"/>
  <sheetViews>
    <sheetView tabSelected="1" topLeftCell="A4" workbookViewId="0">
      <selection activeCell="B8" sqref="B8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0"/>
      <c r="N2" s="30"/>
      <c r="O2" s="21" t="str">
        <f>$M$3&amp;$N$4&amp;$M$4&amp;$N$5&amp;$M$5&amp;$N$6&amp;$M$6&amp;$N$7&amp;$M$7&amp;$N$8&amp;$M$8</f>
        <v>basichotGuard.xml/deadSensorGuard.xml/hotGuard.xml/guardOrderMIX.xml/vxOverrideUIvalues.xml</v>
      </c>
    </row>
    <row r="3" spans="1:15" ht="43.5">
      <c r="A3" s="20" t="s">
        <v>89</v>
      </c>
      <c r="B3" s="29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227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29">
      <c r="A8" s="32" t="s">
        <v>223</v>
      </c>
      <c r="B8" s="29" t="s">
        <v>202</v>
      </c>
      <c r="C8" s="10" t="s">
        <v>125</v>
      </c>
      <c r="D8" s="19" t="s">
        <v>223</v>
      </c>
      <c r="E8" s="33" t="s">
        <v>224</v>
      </c>
      <c r="F8" s="10" t="s">
        <v>104</v>
      </c>
      <c r="G8" s="33" t="s">
        <v>225</v>
      </c>
      <c r="H8" s="19" t="s">
        <v>135</v>
      </c>
      <c r="I8" s="19" t="s">
        <v>116</v>
      </c>
      <c r="J8" s="10" t="s">
        <v>226</v>
      </c>
      <c r="M8" s="21" t="str">
        <f>IF($B$8="Yes",$G$8,"")</f>
        <v/>
      </c>
      <c r="N8" s="21" t="str">
        <f>IF(AND($M$8="uiPopup.xml", OR($M$3="basichotGuard.xml",OR($M$4="deadSensorGuard.xml",OR($M$5="hotGuard.xml",OR($M$6="guardOrderMIX.xml",$M$7="vxOverrideUIvalues.xml"))))), "/", "")</f>
        <v/>
      </c>
      <c r="O8" s="30"/>
    </row>
    <row r="9" spans="1:15" ht="87">
      <c r="A9" s="20" t="s">
        <v>119</v>
      </c>
      <c r="B9" s="29" t="s">
        <v>201</v>
      </c>
      <c r="C9" s="17" t="s">
        <v>121</v>
      </c>
      <c r="D9" s="17" t="s">
        <v>173</v>
      </c>
      <c r="E9" s="17" t="s">
        <v>177</v>
      </c>
      <c r="F9" s="17" t="s">
        <v>104</v>
      </c>
      <c r="G9" s="17" t="str">
        <f>$O$2</f>
        <v>basichotGuard.xml/deadSensorGuard.xml/hotGuard.xml/guardOrderMIX.xml/vxOverrideUIvalues.xml</v>
      </c>
      <c r="H9" s="17"/>
      <c r="I9" s="18"/>
      <c r="J9" s="17"/>
    </row>
    <row r="10" spans="1:15">
      <c r="A10" s="20" t="s">
        <v>120</v>
      </c>
      <c r="B10" s="29" t="s">
        <v>201</v>
      </c>
      <c r="C10" s="17" t="s">
        <v>124</v>
      </c>
      <c r="D10" s="17"/>
      <c r="E10" s="17"/>
      <c r="F10" s="17" t="s">
        <v>95</v>
      </c>
      <c r="G10" s="17" t="s">
        <v>122</v>
      </c>
      <c r="H10" s="19" t="s">
        <v>135</v>
      </c>
      <c r="I10" s="18"/>
      <c r="J10" s="17" t="s">
        <v>123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H10 H2:H8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9"/>
  <sheetViews>
    <sheetView workbookViewId="0">
      <selection activeCell="D11" sqref="D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134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H2:H7 H9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9"/>
  <sheetViews>
    <sheetView workbookViewId="0">
      <selection activeCell="F11" sqref="F11"/>
    </sheetView>
  </sheetViews>
  <sheetFormatPr defaultColWidth="8.81640625" defaultRowHeight="14.5"/>
  <cols>
    <col min="1" max="1" width="15.08984375" style="16" bestFit="1" customWidth="1"/>
    <col min="2" max="2" width="9.2695312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7265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200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12" t="s">
        <v>204</v>
      </c>
      <c r="N1" s="12" t="s">
        <v>203</v>
      </c>
      <c r="O1" s="12" t="s">
        <v>205</v>
      </c>
    </row>
    <row r="2" spans="1:15">
      <c r="A2" s="20" t="s">
        <v>91</v>
      </c>
      <c r="B2" s="29" t="s">
        <v>201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0"/>
      <c r="N2" s="30"/>
      <c r="O2" s="21" t="str">
        <f>$M$3&amp;$N$4&amp;$M$4&amp;$N$5&amp;$M$5&amp;$N$6&amp;$M$6&amp;$N$7&amp;$M$7</f>
        <v>basichotGuard.xml/deadSensorGuard.xml/hotGuard.xml/guardOrderMIX.xml/vxOverrideUIvalues.xml</v>
      </c>
    </row>
    <row r="3" spans="1:15" ht="29">
      <c r="A3" s="20" t="s">
        <v>89</v>
      </c>
      <c r="B3" s="29" t="s">
        <v>201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21" t="str">
        <f>IF($B$3="Yes",$G$3,"")</f>
        <v>basichotGuard.xml</v>
      </c>
      <c r="N3" s="21"/>
      <c r="O3" s="21"/>
    </row>
    <row r="4" spans="1:15" ht="29">
      <c r="A4" s="20" t="s">
        <v>101</v>
      </c>
      <c r="B4" s="29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21" t="str">
        <f>IF($B$4="Yes",$G$4,"")</f>
        <v>deadSensorGuard.xml</v>
      </c>
      <c r="N4" s="31" t="str">
        <f>IF(AND($M$4="deadSensorGuard.xml",$M$3="basichotGuard.xml"),"/", "")</f>
        <v>/</v>
      </c>
      <c r="O4" s="21"/>
    </row>
    <row r="5" spans="1:15" ht="29">
      <c r="A5" s="20" t="s">
        <v>108</v>
      </c>
      <c r="B5" s="29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21" t="str">
        <f>IF($B$5="Yes",$G$5,"")</f>
        <v>hotGuard.xml</v>
      </c>
      <c r="N5" s="31" t="str">
        <f>IF(AND($M$5="hotGuard.xml", OR($M$3="basichotGuard.xml",$M$4="deadSensorGuard.xml")), "/", "")</f>
        <v>/</v>
      </c>
      <c r="O5" s="21"/>
    </row>
    <row r="6" spans="1:15" ht="29">
      <c r="A6" s="20" t="s">
        <v>109</v>
      </c>
      <c r="B6" s="29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21" t="str">
        <f>IF($B$6="Yes",$G$6,"")</f>
        <v>guardOrderMIX.xml</v>
      </c>
      <c r="N6" s="21" t="str">
        <f>IF(AND($M$6="guardOrderMIX.xml", OR($M$3="basichotGuard.xml",OR($M$4="deadSensorGuard.xml",$M$5="hotGuard.xml"))), "/", "")</f>
        <v>/</v>
      </c>
      <c r="O6" s="21"/>
    </row>
    <row r="7" spans="1:15" ht="29">
      <c r="A7" s="20" t="s">
        <v>168</v>
      </c>
      <c r="B7" s="29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21" t="str">
        <f>IF($B$7="Yes",$G$7,"")</f>
        <v>vxOverrideUIvalues.xml</v>
      </c>
      <c r="N7" s="21" t="str">
        <f>IF(AND($M$7="vxOverrideUIvalues.xml", OR($M$3="basichotGuard.xml",OR($M$4="deadSensorGuard.xml",OR($M$5="hotGuard.xml",$M$6="guardOrderMIX.xml")))), "/", "")</f>
        <v>/</v>
      </c>
      <c r="O7" s="30"/>
    </row>
    <row r="8" spans="1:15" ht="72.5">
      <c r="A8" s="20" t="s">
        <v>119</v>
      </c>
      <c r="B8" s="29" t="s">
        <v>201</v>
      </c>
      <c r="C8" s="17" t="s">
        <v>121</v>
      </c>
      <c r="D8" s="17" t="s">
        <v>173</v>
      </c>
      <c r="E8" s="17" t="s">
        <v>130</v>
      </c>
      <c r="F8" s="17" t="s">
        <v>104</v>
      </c>
      <c r="G8" s="17" t="str">
        <f>$O$2</f>
        <v>basichotGuard.xml/deadSensorGuard.xml/hotGuard.xml/guardOrderMIX.xml/vxOverrideUIvalues.xml</v>
      </c>
      <c r="H8" s="17"/>
      <c r="I8" s="18"/>
      <c r="J8" s="17"/>
    </row>
    <row r="9" spans="1:15">
      <c r="A9" s="20" t="s">
        <v>120</v>
      </c>
      <c r="B9" s="29" t="s">
        <v>201</v>
      </c>
      <c r="C9" s="17" t="s">
        <v>124</v>
      </c>
      <c r="D9" s="17"/>
      <c r="E9" s="17"/>
      <c r="F9" s="17" t="s">
        <v>95</v>
      </c>
      <c r="G9" s="17" t="s">
        <v>122</v>
      </c>
      <c r="H9" s="19" t="s">
        <v>129</v>
      </c>
      <c r="I9" s="18"/>
      <c r="J9" s="17" t="s">
        <v>123</v>
      </c>
    </row>
  </sheetData>
  <sheetProtection sheet="1" objects="1" scenarios="1"/>
  <phoneticPr fontId="1" type="noConversion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H9 H2:H7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I3:I7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200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201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202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5"/>
  <sheetViews>
    <sheetView workbookViewId="0"/>
  </sheetViews>
  <sheetFormatPr defaultRowHeight="14.5"/>
  <cols>
    <col min="1" max="1" width="20.90625" style="27" bestFit="1" customWidth="1"/>
    <col min="2" max="2" width="123.36328125" style="27" customWidth="1"/>
    <col min="3" max="16384" width="8.7265625" style="27"/>
  </cols>
  <sheetData>
    <row r="1" spans="1:2">
      <c r="A1" s="26" t="s">
        <v>83</v>
      </c>
      <c r="B1" s="26" t="s">
        <v>191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58">
      <c r="A8" s="24" t="s">
        <v>182</v>
      </c>
      <c r="B8" s="24" t="s">
        <v>190</v>
      </c>
    </row>
    <row r="9" spans="1:2" ht="29">
      <c r="A9" s="24" t="s">
        <v>179</v>
      </c>
      <c r="B9" s="24" t="s">
        <v>189</v>
      </c>
    </row>
    <row r="10" spans="1:2" ht="29">
      <c r="A10" s="24" t="s">
        <v>180</v>
      </c>
      <c r="B10" s="25" t="s">
        <v>181</v>
      </c>
    </row>
    <row r="11" spans="1:2">
      <c r="A11" s="28"/>
      <c r="B11" s="28"/>
    </row>
    <row r="12" spans="1:2">
      <c r="A12" s="26" t="s">
        <v>194</v>
      </c>
      <c r="B12" s="26" t="s">
        <v>192</v>
      </c>
    </row>
    <row r="13" spans="1:2" ht="29">
      <c r="A13" s="24" t="s">
        <v>193</v>
      </c>
      <c r="B13" s="24" t="s">
        <v>197</v>
      </c>
    </row>
    <row r="14" spans="1:2" ht="29">
      <c r="A14" s="24" t="s">
        <v>195</v>
      </c>
      <c r="B14" s="24" t="s">
        <v>198</v>
      </c>
    </row>
    <row r="15" spans="1:2" ht="29">
      <c r="A15" s="24" t="s">
        <v>196</v>
      </c>
      <c r="B15" s="24" t="s">
        <v>199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9"/>
  <sheetViews>
    <sheetView workbookViewId="0">
      <selection activeCell="H17" sqref="H17"/>
    </sheetView>
  </sheetViews>
  <sheetFormatPr defaultRowHeight="14.5"/>
  <cols>
    <col min="1" max="1" width="37.08984375" bestFit="1" customWidth="1"/>
    <col min="2" max="2" width="39.26953125" bestFit="1" customWidth="1"/>
  </cols>
  <sheetData>
    <row r="1" spans="1:2">
      <c r="A1" s="3" t="s">
        <v>206</v>
      </c>
      <c r="B1" s="5" t="s">
        <v>207</v>
      </c>
    </row>
    <row r="2" spans="1:2">
      <c r="A2" s="2" t="s">
        <v>208</v>
      </c>
      <c r="B2" s="4" t="s">
        <v>209</v>
      </c>
    </row>
    <row r="3" spans="1:2">
      <c r="A3" s="2" t="s">
        <v>210</v>
      </c>
      <c r="B3" s="4" t="s">
        <v>211</v>
      </c>
    </row>
    <row r="4" spans="1:2">
      <c r="A4" s="2" t="s">
        <v>212</v>
      </c>
      <c r="B4" s="21" t="s">
        <v>213</v>
      </c>
    </row>
    <row r="5" spans="1:2">
      <c r="A5" s="2" t="s">
        <v>214</v>
      </c>
      <c r="B5" s="21" t="s">
        <v>215</v>
      </c>
    </row>
    <row r="6" spans="1:2">
      <c r="A6" s="2" t="s">
        <v>216</v>
      </c>
      <c r="B6" s="21"/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221</v>
      </c>
      <c r="B9" s="21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popuptitlesmessages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2021-12-01T09:19:44Z</dcterms:modified>
</cp:coreProperties>
</file>