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home\fc\automation\AuQA\Inputs\"/>
    </mc:Choice>
  </mc:AlternateContent>
  <xr:revisionPtr revIDLastSave="0" documentId="13_ncr:1_{2FF6571B-9F79-455A-8921-DE9942FB3BAF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guardTest" sheetId="1" r:id="rId1"/>
    <sheet name="tuesdaysuite" sheetId="3" r:id="rId2"/>
    <sheet name="thursdaysuite" sheetId="2" r:id="rId3"/>
    <sheet name="wednesdaysuite" sheetId="4" r:id="rId4"/>
    <sheet name="commandinputdata" sheetId="6" r:id="rId5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4" l="1"/>
  <c r="D7" i="2"/>
  <c r="D7" i="3"/>
  <c r="V5" i="6"/>
  <c r="V4" i="6"/>
  <c r="V3" i="6"/>
  <c r="T5" i="6"/>
  <c r="T4" i="6"/>
  <c r="T3" i="6"/>
  <c r="R5" i="6"/>
  <c r="R4" i="6"/>
  <c r="R3" i="6"/>
  <c r="O6" i="6"/>
  <c r="O5" i="6"/>
  <c r="O4" i="6"/>
  <c r="O3" i="6"/>
  <c r="L6" i="6"/>
  <c r="L5" i="6"/>
  <c r="L4" i="6"/>
  <c r="L3" i="6"/>
  <c r="I6" i="6"/>
  <c r="I5" i="6"/>
  <c r="I4" i="6"/>
  <c r="I3" i="6"/>
  <c r="P4" i="6" l="1"/>
  <c r="P5" i="6"/>
  <c r="P6" i="6"/>
  <c r="Q1" i="6" s="1"/>
  <c r="G7" i="3" s="1"/>
  <c r="M6" i="6"/>
  <c r="M4" i="6"/>
  <c r="M5" i="6"/>
  <c r="J5" i="6"/>
  <c r="J6" i="6"/>
  <c r="J4" i="6"/>
  <c r="N1" i="6" l="1"/>
  <c r="G7" i="2" s="1"/>
  <c r="K1" i="6"/>
  <c r="G7" i="4" s="1"/>
</calcChain>
</file>

<file path=xl/sharedStrings.xml><?xml version="1.0" encoding="utf-8"?>
<sst xmlns="http://schemas.openxmlformats.org/spreadsheetml/2006/main" count="343" uniqueCount="161">
  <si>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</si>
  <si>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</si>
  <si>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</si>
  <si>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</si>
  <si>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</si>
  <si>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</si>
  <si>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</si>
  <si>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</si>
  <si>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</si>
  <si>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</si>
  <si>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</si>
  <si>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</si>
  <si>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</si>
  <si>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</si>
  <si>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</si>
  <si>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</si>
  <si>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</si>
  <si>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</si>
  <si>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</si>
  <si>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</si>
  <si>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</si>
  <si>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</si>
  <si>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</si>
  <si>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</si>
  <si>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</si>
  <si>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</si>
  <si>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</si>
  <si>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</si>
  <si>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</si>
  <si>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</si>
  <si>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</si>
  <si>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</si>
  <si>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</si>
  <si>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</si>
  <si>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</si>
  <si>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</si>
  <si>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</si>
  <si>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</si>
  <si>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</si>
  <si>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</si>
  <si>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</si>
  <si>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</si>
  <si>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</si>
  <si>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</si>
  <si>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</si>
  <si>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</si>
  <si>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</si>
  <si>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</si>
  <si>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</si>
  <si>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</si>
  <si>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</si>
  <si>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</si>
  <si>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</si>
  <si>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</si>
  <si>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</si>
  <si>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</si>
  <si>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</si>
  <si>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</si>
  <si>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</si>
  <si>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</si>
  <si>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</si>
  <si>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</si>
  <si>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</si>
  <si>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</si>
  <si>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</si>
  <si>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</si>
  <si>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</si>
  <si>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</si>
  <si>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</si>
  <si>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</si>
  <si>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</si>
  <si>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</si>
  <si>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</si>
  <si>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</si>
  <si>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</si>
  <si>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</si>
  <si>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</si>
  <si>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</si>
  <si>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</si>
  <si>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</si>
  <si>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</si>
  <si>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</si>
  <si>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</si>
  <si>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</si>
  <si>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</si>
  <si>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</si>
  <si>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</si>
  <si>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</si>
  <si>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</si>
  <si>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</si>
  <si>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</si>
  <si>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</si>
  <si>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</si>
  <si>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</si>
  <si>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</si>
  <si>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</si>
  <si>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</si>
  <si>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</si>
  <si>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</si>
  <si>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</si>
  <si>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</si>
  <si>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</si>
  <si>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</si>
  <si>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</si>
  <si>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</si>
  <si>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</si>
  <si>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</si>
  <si>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</si>
  <si>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</si>
  <si>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</si>
  <si>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</si>
  <si>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</si>
  <si>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</si>
  <si>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</si>
  <si>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</si>
  <si>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</si>
  <si>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</si>
  <si>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</si>
  <si>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</si>
  <si>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</si>
  <si>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</si>
  <si>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</si>
  <si>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</si>
  <si>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</si>
  <si>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</si>
  <si>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</si>
  <si>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</si>
  <si>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</si>
  <si>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</si>
  <si>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</si>
  <si>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</si>
  <si>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</si>
  <si>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</si>
  <si>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Test performed on environment 37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</si>
  <si>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</si>
  <si>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</si>
  <si>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</si>
  <si>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</si>
  <si>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</si>
  <si>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</si>
  <si>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</si>
  <si>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</si>
  <si>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</si>
  <si>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</si>
  <si>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</si>
  <si>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</si>
  <si>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</si>
  <si>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</si>
  <si>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</si>
  <si>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</si>
  <si>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runmode</t>
  </si>
  <si>
    <t>Yes</t>
  </si>
  <si>
    <t>No</t>
  </si>
  <si>
    <t>Yes/No</t>
  </si>
  <si>
    <t>wednesdaysuite</t>
  </si>
  <si>
    <t>thursdaysuite</t>
  </si>
  <si>
    <t>tuesdaysuite</t>
  </si>
  <si>
    <t>slash</t>
  </si>
  <si>
    <t>tuesdaysuitecombinetestname</t>
  </si>
  <si>
    <t>thursdaysuitesuitecombinetestname</t>
  </si>
  <si>
    <t>wednesdaysuitecombinetestname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</si>
</sst>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2" borderId="1" xfId="0" applyFill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2" fillId="3" borderId="1" xfId="0" applyFont="1" applyFill="1" applyBorder="1" applyAlignment="1">
      <alignment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1" xfId="0" applyBorder="1"/>
    <xf numFmtId="0" fontId="0" fillId="0" borderId="0" xfId="0" quotePrefix="1" applyProtection="1">
      <protection locked="0"/>
    </xf>
    <xf numFmtId="0" fontId="0" fillId="4" borderId="2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workbookViewId="0">
      <selection activeCell="G39" sqref="G39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0A92C-84F4-4904-85B3-A094CD26A426}">
  <dimension ref="A1:J8"/>
  <sheetViews>
    <sheetView workbookViewId="0">
      <selection activeCell="D7" sqref="D7"/>
    </sheetView>
  </sheetViews>
  <sheetFormatPr defaultRowHeight="14.5"/>
  <cols>
    <col min="1" max="1" width="8.7265625" style="16"/>
    <col min="2" max="2" width="15.08984375" style="17" bestFit="1" customWidth="1"/>
    <col min="3" max="3" width="22.1796875" style="17" bestFit="1" customWidth="1"/>
    <col min="4" max="4" width="18.7265625" style="17" customWidth="1"/>
    <col min="5" max="5" width="19.6328125" style="16" bestFit="1" customWidth="1"/>
    <col min="6" max="6" width="19.08984375" style="16" bestFit="1" customWidth="1"/>
    <col min="7" max="7" width="19.6328125" style="16" bestFit="1" customWidth="1"/>
    <col min="8" max="8" width="11.54296875" style="16" bestFit="1" customWidth="1"/>
    <col min="9" max="9" width="11.36328125" style="16" bestFit="1" customWidth="1"/>
    <col min="10" max="10" width="26.81640625" style="16" customWidth="1"/>
    <col min="11" max="16384" width="8.7265625" style="16"/>
  </cols>
  <sheetData>
    <row r="1" spans="1:10">
      <c r="A1" s="15" t="s">
        <v>150</v>
      </c>
      <c r="B1" s="15" t="s">
        <v>83</v>
      </c>
      <c r="C1" s="15" t="s">
        <v>90</v>
      </c>
      <c r="D1" s="15" t="s">
        <v>84</v>
      </c>
      <c r="E1" s="15" t="s">
        <v>85</v>
      </c>
      <c r="F1" s="15" t="s">
        <v>92</v>
      </c>
      <c r="G1" s="15" t="s">
        <v>86</v>
      </c>
      <c r="H1" s="15" t="s">
        <v>93</v>
      </c>
      <c r="I1" s="15" t="s">
        <v>97</v>
      </c>
      <c r="J1" s="15" t="s">
        <v>98</v>
      </c>
    </row>
    <row r="2" spans="1:10">
      <c r="A2" s="22"/>
      <c r="B2" s="21" t="s">
        <v>91</v>
      </c>
      <c r="C2" s="18" t="s">
        <v>124</v>
      </c>
      <c r="D2" s="18"/>
      <c r="E2" s="18"/>
      <c r="F2" s="18" t="s">
        <v>95</v>
      </c>
      <c r="G2" s="18" t="s">
        <v>96</v>
      </c>
      <c r="H2" s="20" t="s">
        <v>139</v>
      </c>
      <c r="I2" s="19"/>
      <c r="J2" s="18" t="s">
        <v>100</v>
      </c>
    </row>
    <row r="3" spans="1:10" ht="43.5">
      <c r="A3" s="20" t="s">
        <v>152</v>
      </c>
      <c r="B3" s="21" t="s">
        <v>89</v>
      </c>
      <c r="C3" s="18" t="s">
        <v>125</v>
      </c>
      <c r="D3" s="20" t="s">
        <v>137</v>
      </c>
      <c r="E3" s="18" t="s">
        <v>94</v>
      </c>
      <c r="F3" s="18" t="s">
        <v>87</v>
      </c>
      <c r="G3" s="18" t="s">
        <v>88</v>
      </c>
      <c r="H3" s="20" t="s">
        <v>139</v>
      </c>
      <c r="I3" s="20" t="s">
        <v>106</v>
      </c>
      <c r="J3" s="18" t="s">
        <v>99</v>
      </c>
    </row>
    <row r="4" spans="1:10" ht="29">
      <c r="A4" s="20" t="s">
        <v>151</v>
      </c>
      <c r="B4" s="21" t="s">
        <v>101</v>
      </c>
      <c r="C4" s="18" t="s">
        <v>125</v>
      </c>
      <c r="D4" s="20" t="s">
        <v>102</v>
      </c>
      <c r="E4" s="18" t="s">
        <v>103</v>
      </c>
      <c r="F4" s="18" t="s">
        <v>104</v>
      </c>
      <c r="G4" s="18" t="s">
        <v>105</v>
      </c>
      <c r="H4" s="20" t="s">
        <v>139</v>
      </c>
      <c r="I4" s="20" t="s">
        <v>106</v>
      </c>
      <c r="J4" s="18" t="s">
        <v>107</v>
      </c>
    </row>
    <row r="5" spans="1:10" ht="29">
      <c r="A5" s="20" t="s">
        <v>151</v>
      </c>
      <c r="B5" s="21" t="s">
        <v>108</v>
      </c>
      <c r="C5" s="18" t="s">
        <v>125</v>
      </c>
      <c r="D5" s="20" t="s">
        <v>110</v>
      </c>
      <c r="E5" s="18" t="s">
        <v>112</v>
      </c>
      <c r="F5" s="18" t="s">
        <v>104</v>
      </c>
      <c r="G5" s="18" t="s">
        <v>115</v>
      </c>
      <c r="H5" s="20" t="s">
        <v>139</v>
      </c>
      <c r="I5" s="20" t="s">
        <v>116</v>
      </c>
      <c r="J5" s="18" t="s">
        <v>117</v>
      </c>
    </row>
    <row r="6" spans="1:10" ht="29">
      <c r="A6" s="20" t="s">
        <v>151</v>
      </c>
      <c r="B6" s="21" t="s">
        <v>109</v>
      </c>
      <c r="C6" s="18" t="s">
        <v>125</v>
      </c>
      <c r="D6" s="20" t="s">
        <v>111</v>
      </c>
      <c r="E6" s="19" t="s">
        <v>113</v>
      </c>
      <c r="F6" s="18" t="s">
        <v>104</v>
      </c>
      <c r="G6" s="19" t="s">
        <v>114</v>
      </c>
      <c r="H6" s="20" t="s">
        <v>139</v>
      </c>
      <c r="I6" s="20" t="s">
        <v>116</v>
      </c>
      <c r="J6" s="18" t="s">
        <v>118</v>
      </c>
    </row>
    <row r="7" spans="1:10" ht="43.5">
      <c r="A7" s="22"/>
      <c r="B7" s="21" t="s">
        <v>119</v>
      </c>
      <c r="C7" s="18" t="s">
        <v>121</v>
      </c>
      <c r="D7" s="18" t="str">
        <f>commandinputdata!$R$5</f>
        <v>Override_Test</v>
      </c>
      <c r="E7" s="18" t="s">
        <v>133</v>
      </c>
      <c r="F7" s="18" t="s">
        <v>104</v>
      </c>
      <c r="G7" s="18" t="str">
        <f>commandinputdata!$Q$1</f>
        <v>deadSensorGuard.xml/hotGuard.xml/guardOrderMIX.xml</v>
      </c>
      <c r="H7" s="18"/>
      <c r="I7" s="19"/>
      <c r="J7" s="18"/>
    </row>
    <row r="8" spans="1:10">
      <c r="A8" s="22"/>
      <c r="B8" s="21" t="s">
        <v>120</v>
      </c>
      <c r="C8" s="18" t="s">
        <v>124</v>
      </c>
      <c r="D8" s="18"/>
      <c r="E8" s="18"/>
      <c r="F8" s="18" t="s">
        <v>95</v>
      </c>
      <c r="G8" s="18" t="s">
        <v>122</v>
      </c>
      <c r="H8" s="20" t="s">
        <v>139</v>
      </c>
      <c r="I8" s="19"/>
      <c r="J8" s="18" t="s">
        <v>123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error="Select a value from drop down list" prompt="Select Environment" xr:uid="{14A7592A-28A5-4DA8-BBFA-A088B6DA0243}">
          <x14:formula1>
            <xm:f>commandinputdata!$A$2:$A$6</xm:f>
          </x14:formula1>
          <xm:sqref>H8 H2:H6</xm:sqref>
        </x14:dataValidation>
        <x14:dataValidation type="list" allowBlank="1" showInputMessage="1" showErrorMessage="1" error="Select a value from drop down list" prompt="Select Group" xr:uid="{67438C2C-B12B-431F-81E3-DC6C78F3EFCA}">
          <x14:formula1>
            <xm:f>commandinputdata!$B$2:$B$4</xm:f>
          </x14:formula1>
          <xm:sqref>I3:I6</xm:sqref>
        </x14:dataValidation>
        <x14:dataValidation type="list" allowBlank="1" showInputMessage="1" showErrorMessage="1" error="Select a value from drop down list" prompt="Select Name" xr:uid="{194D7DBB-6A47-4A01-B0E1-8E05DB43302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BD753466-73BF-4451-82EE-890AE8D0C768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2C238A52-CC3E-4BBB-845F-6B2DC73095B5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2BA85576-68CF-4034-A366-995061D9B116}">
          <x14:formula1>
            <xm:f>commandinputdata!$E$2:$E$4</xm:f>
          </x14:formula1>
          <xm:sqref>D5</xm:sqref>
        </x14:dataValidation>
        <x14:dataValidation type="list" allowBlank="1" showInputMessage="1" showErrorMessage="1" prompt="Select Run Mode" xr:uid="{7E606F4B-9C2A-415F-B1C1-AAB09F6BC83E}">
          <x14:formula1>
            <xm:f>commandinputdata!$G$2:$G$3</xm:f>
          </x14:formula1>
          <xm:sqref>A3:A6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dimension ref="A1:J8"/>
  <sheetViews>
    <sheetView workbookViewId="0">
      <selection activeCell="D8" sqref="D8"/>
    </sheetView>
  </sheetViews>
  <sheetFormatPr defaultRowHeight="14.5"/>
  <cols>
    <col min="1" max="1" width="8.7265625" style="16"/>
    <col min="2" max="2" width="15.08984375" style="17" bestFit="1" customWidth="1"/>
    <col min="3" max="3" width="22.1796875" style="17" bestFit="1" customWidth="1"/>
    <col min="4" max="4" width="18.7265625" style="17" customWidth="1"/>
    <col min="5" max="5" width="21.81640625" style="16" customWidth="1"/>
    <col min="6" max="6" width="19.08984375" style="16" bestFit="1" customWidth="1"/>
    <col min="7" max="7" width="20.1796875" style="16" customWidth="1"/>
    <col min="8" max="8" width="11.54296875" style="16" bestFit="1" customWidth="1"/>
    <col min="9" max="9" width="11.36328125" style="16" bestFit="1" customWidth="1"/>
    <col min="10" max="10" width="27.54296875" style="16" customWidth="1"/>
    <col min="11" max="16384" width="8.7265625" style="16"/>
  </cols>
  <sheetData>
    <row r="1" spans="1:10">
      <c r="A1" s="15" t="s">
        <v>150</v>
      </c>
      <c r="B1" s="15" t="s">
        <v>83</v>
      </c>
      <c r="C1" s="15" t="s">
        <v>90</v>
      </c>
      <c r="D1" s="15" t="s">
        <v>84</v>
      </c>
      <c r="E1" s="15" t="s">
        <v>85</v>
      </c>
      <c r="F1" s="15" t="s">
        <v>92</v>
      </c>
      <c r="G1" s="15" t="s">
        <v>86</v>
      </c>
      <c r="H1" s="15" t="s">
        <v>93</v>
      </c>
      <c r="I1" s="15" t="s">
        <v>97</v>
      </c>
      <c r="J1" s="15" t="s">
        <v>98</v>
      </c>
    </row>
    <row r="2" spans="1:10">
      <c r="A2" s="22"/>
      <c r="B2" s="21" t="s">
        <v>91</v>
      </c>
      <c r="C2" s="18" t="s">
        <v>124</v>
      </c>
      <c r="D2" s="18"/>
      <c r="E2" s="18"/>
      <c r="F2" s="18" t="s">
        <v>95</v>
      </c>
      <c r="G2" s="18" t="s">
        <v>96</v>
      </c>
      <c r="H2" s="20" t="s">
        <v>129</v>
      </c>
      <c r="I2" s="19"/>
      <c r="J2" s="18" t="s">
        <v>100</v>
      </c>
    </row>
    <row r="3" spans="1:10" ht="29">
      <c r="A3" s="20" t="s">
        <v>151</v>
      </c>
      <c r="B3" s="21" t="s">
        <v>89</v>
      </c>
      <c r="C3" s="18" t="s">
        <v>125</v>
      </c>
      <c r="D3" s="20" t="s">
        <v>128</v>
      </c>
      <c r="E3" s="18" t="s">
        <v>94</v>
      </c>
      <c r="F3" s="18" t="s">
        <v>87</v>
      </c>
      <c r="G3" s="18" t="s">
        <v>88</v>
      </c>
      <c r="H3" s="20" t="s">
        <v>129</v>
      </c>
      <c r="I3" s="20" t="s">
        <v>116</v>
      </c>
      <c r="J3" s="18" t="s">
        <v>99</v>
      </c>
    </row>
    <row r="4" spans="1:10" ht="29">
      <c r="A4" s="20" t="s">
        <v>151</v>
      </c>
      <c r="B4" s="21" t="s">
        <v>101</v>
      </c>
      <c r="C4" s="18" t="s">
        <v>125</v>
      </c>
      <c r="D4" s="20" t="s">
        <v>102</v>
      </c>
      <c r="E4" s="18" t="s">
        <v>103</v>
      </c>
      <c r="F4" s="18" t="s">
        <v>104</v>
      </c>
      <c r="G4" s="18" t="s">
        <v>105</v>
      </c>
      <c r="H4" s="20" t="s">
        <v>129</v>
      </c>
      <c r="I4" s="20" t="s">
        <v>106</v>
      </c>
      <c r="J4" s="18" t="s">
        <v>107</v>
      </c>
    </row>
    <row r="5" spans="1:10" ht="29">
      <c r="A5" s="20" t="s">
        <v>152</v>
      </c>
      <c r="B5" s="21" t="s">
        <v>108</v>
      </c>
      <c r="C5" s="18" t="s">
        <v>125</v>
      </c>
      <c r="D5" s="20" t="s">
        <v>110</v>
      </c>
      <c r="E5" s="18" t="s">
        <v>112</v>
      </c>
      <c r="F5" s="18" t="s">
        <v>104</v>
      </c>
      <c r="G5" s="18" t="s">
        <v>115</v>
      </c>
      <c r="H5" s="20" t="s">
        <v>129</v>
      </c>
      <c r="I5" s="20" t="s">
        <v>116</v>
      </c>
      <c r="J5" s="18" t="s">
        <v>117</v>
      </c>
    </row>
    <row r="6" spans="1:10" ht="29">
      <c r="A6" s="20" t="s">
        <v>151</v>
      </c>
      <c r="B6" s="21" t="s">
        <v>109</v>
      </c>
      <c r="C6" s="18" t="s">
        <v>125</v>
      </c>
      <c r="D6" s="20" t="s">
        <v>111</v>
      </c>
      <c r="E6" s="19" t="s">
        <v>113</v>
      </c>
      <c r="F6" s="18" t="s">
        <v>104</v>
      </c>
      <c r="G6" s="19" t="s">
        <v>114</v>
      </c>
      <c r="H6" s="20" t="s">
        <v>129</v>
      </c>
      <c r="I6" s="20" t="s">
        <v>116</v>
      </c>
      <c r="J6" s="18" t="s">
        <v>118</v>
      </c>
    </row>
    <row r="7" spans="1:10" ht="43.5">
      <c r="A7" s="22"/>
      <c r="B7" s="21" t="s">
        <v>119</v>
      </c>
      <c r="C7" s="18" t="s">
        <v>121</v>
      </c>
      <c r="D7" s="18" t="str">
        <f>commandinputdata!$T$5</f>
        <v>Override_Test</v>
      </c>
      <c r="E7" s="18" t="s">
        <v>130</v>
      </c>
      <c r="F7" s="18" t="s">
        <v>104</v>
      </c>
      <c r="G7" s="18" t="str">
        <f>commandinputdata!$N$1</f>
        <v>basichotGuard.xml/deadSensorGuard.xml/guardOrderMIX.xml</v>
      </c>
      <c r="H7" s="18"/>
      <c r="I7" s="19"/>
      <c r="J7" s="18"/>
    </row>
    <row r="8" spans="1:10">
      <c r="A8" s="22"/>
      <c r="B8" s="21" t="s">
        <v>120</v>
      </c>
      <c r="C8" s="18" t="s">
        <v>124</v>
      </c>
      <c r="D8" s="18"/>
      <c r="E8" s="18"/>
      <c r="F8" s="18" t="s">
        <v>95</v>
      </c>
      <c r="G8" s="18" t="s">
        <v>122</v>
      </c>
      <c r="H8" s="20" t="s">
        <v>129</v>
      </c>
      <c r="I8" s="19"/>
      <c r="J8" s="18" t="s">
        <v>123</v>
      </c>
    </row>
  </sheetData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H8 H2:H6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I3:I6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prompt="Select Run Mode" xr:uid="{DA02524A-0F45-497C-BE7B-9526D237B4FD}">
          <x14:formula1>
            <xm:f>commandinputdata!$G$2:$G$3</xm:f>
          </x14:formula1>
          <xm:sqref>A3:A6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dimension ref="A1:J8"/>
  <sheetViews>
    <sheetView workbookViewId="0">
      <selection activeCell="D8" sqref="D8"/>
    </sheetView>
  </sheetViews>
  <sheetFormatPr defaultRowHeight="14.5"/>
  <cols>
    <col min="1" max="1" width="8.7265625" style="16"/>
    <col min="2" max="2" width="15.08984375" style="17" bestFit="1" customWidth="1"/>
    <col min="3" max="3" width="22.1796875" style="17" bestFit="1" customWidth="1"/>
    <col min="4" max="4" width="18.7265625" style="17" customWidth="1"/>
    <col min="5" max="5" width="19.6328125" style="16" bestFit="1" customWidth="1"/>
    <col min="6" max="6" width="19.08984375" style="16" bestFit="1" customWidth="1"/>
    <col min="7" max="7" width="19.6328125" style="16" bestFit="1" customWidth="1"/>
    <col min="8" max="8" width="11.54296875" style="16" bestFit="1" customWidth="1"/>
    <col min="9" max="9" width="11.36328125" style="16" bestFit="1" customWidth="1"/>
    <col min="10" max="10" width="27.7265625" style="16" customWidth="1"/>
    <col min="11" max="16384" width="8.7265625" style="16"/>
  </cols>
  <sheetData>
    <row r="1" spans="1:10">
      <c r="A1" s="15" t="s">
        <v>150</v>
      </c>
      <c r="B1" s="15" t="s">
        <v>83</v>
      </c>
      <c r="C1" s="15" t="s">
        <v>90</v>
      </c>
      <c r="D1" s="15" t="s">
        <v>84</v>
      </c>
      <c r="E1" s="15" t="s">
        <v>85</v>
      </c>
      <c r="F1" s="15" t="s">
        <v>92</v>
      </c>
      <c r="G1" s="15" t="s">
        <v>86</v>
      </c>
      <c r="H1" s="15" t="s">
        <v>93</v>
      </c>
      <c r="I1" s="15" t="s">
        <v>97</v>
      </c>
      <c r="J1" s="15" t="s">
        <v>98</v>
      </c>
    </row>
    <row r="2" spans="1:10">
      <c r="A2" s="22"/>
      <c r="B2" s="21" t="s">
        <v>91</v>
      </c>
      <c r="C2" s="18" t="s">
        <v>124</v>
      </c>
      <c r="D2" s="18"/>
      <c r="E2" s="18"/>
      <c r="F2" s="18" t="s">
        <v>95</v>
      </c>
      <c r="G2" s="18" t="s">
        <v>96</v>
      </c>
      <c r="H2" s="20" t="s">
        <v>129</v>
      </c>
      <c r="I2" s="19"/>
      <c r="J2" s="18" t="s">
        <v>100</v>
      </c>
    </row>
    <row r="3" spans="1:10" ht="29">
      <c r="A3" s="20" t="s">
        <v>151</v>
      </c>
      <c r="B3" s="21" t="s">
        <v>89</v>
      </c>
      <c r="C3" s="18" t="s">
        <v>125</v>
      </c>
      <c r="D3" s="20" t="s">
        <v>131</v>
      </c>
      <c r="E3" s="18" t="s">
        <v>94</v>
      </c>
      <c r="F3" s="18" t="s">
        <v>87</v>
      </c>
      <c r="G3" s="18" t="s">
        <v>88</v>
      </c>
      <c r="H3" s="20" t="s">
        <v>134</v>
      </c>
      <c r="I3" s="20" t="s">
        <v>132</v>
      </c>
      <c r="J3" s="18" t="s">
        <v>99</v>
      </c>
    </row>
    <row r="4" spans="1:10" ht="29">
      <c r="A4" s="20" t="s">
        <v>152</v>
      </c>
      <c r="B4" s="21" t="s">
        <v>101</v>
      </c>
      <c r="C4" s="18" t="s">
        <v>125</v>
      </c>
      <c r="D4" s="20" t="s">
        <v>102</v>
      </c>
      <c r="E4" s="18" t="s">
        <v>103</v>
      </c>
      <c r="F4" s="18" t="s">
        <v>104</v>
      </c>
      <c r="G4" s="18" t="s">
        <v>105</v>
      </c>
      <c r="H4" s="20" t="s">
        <v>136</v>
      </c>
      <c r="I4" s="20" t="s">
        <v>106</v>
      </c>
      <c r="J4" s="18" t="s">
        <v>107</v>
      </c>
    </row>
    <row r="5" spans="1:10" ht="29">
      <c r="A5" s="20" t="s">
        <v>151</v>
      </c>
      <c r="B5" s="21" t="s">
        <v>108</v>
      </c>
      <c r="C5" s="18" t="s">
        <v>125</v>
      </c>
      <c r="D5" s="20" t="s">
        <v>110</v>
      </c>
      <c r="E5" s="18" t="s">
        <v>112</v>
      </c>
      <c r="F5" s="18" t="s">
        <v>104</v>
      </c>
      <c r="G5" s="18" t="s">
        <v>115</v>
      </c>
      <c r="H5" s="20" t="s">
        <v>129</v>
      </c>
      <c r="I5" s="20" t="s">
        <v>116</v>
      </c>
      <c r="J5" s="18" t="s">
        <v>117</v>
      </c>
    </row>
    <row r="6" spans="1:10" ht="29">
      <c r="A6" s="20" t="s">
        <v>152</v>
      </c>
      <c r="B6" s="21" t="s">
        <v>109</v>
      </c>
      <c r="C6" s="18" t="s">
        <v>125</v>
      </c>
      <c r="D6" s="20" t="s">
        <v>111</v>
      </c>
      <c r="E6" s="19" t="s">
        <v>113</v>
      </c>
      <c r="F6" s="18" t="s">
        <v>104</v>
      </c>
      <c r="G6" s="19" t="s">
        <v>114</v>
      </c>
      <c r="H6" s="20" t="s">
        <v>129</v>
      </c>
      <c r="I6" s="20" t="s">
        <v>116</v>
      </c>
      <c r="J6" s="18" t="s">
        <v>118</v>
      </c>
    </row>
    <row r="7" spans="1:10" ht="43.5">
      <c r="A7" s="22"/>
      <c r="B7" s="21" t="s">
        <v>119</v>
      </c>
      <c r="C7" s="18" t="s">
        <v>121</v>
      </c>
      <c r="D7" s="18" t="str">
        <f>commandinputdata!$V$5</f>
        <v>Override_Test</v>
      </c>
      <c r="E7" s="18" t="s">
        <v>135</v>
      </c>
      <c r="F7" s="18" t="s">
        <v>104</v>
      </c>
      <c r="G7" s="18" t="str">
        <f>commandinputdata!$K$1</f>
        <v>basichotGuard.xml/hotGuard.xml</v>
      </c>
      <c r="H7" s="18"/>
      <c r="I7" s="19"/>
      <c r="J7" s="18"/>
    </row>
    <row r="8" spans="1:10">
      <c r="A8" s="22"/>
      <c r="B8" s="21" t="s">
        <v>120</v>
      </c>
      <c r="C8" s="18" t="s">
        <v>124</v>
      </c>
      <c r="D8" s="18"/>
      <c r="E8" s="18"/>
      <c r="F8" s="18" t="s">
        <v>95</v>
      </c>
      <c r="G8" s="18" t="s">
        <v>122</v>
      </c>
      <c r="H8" s="20" t="s">
        <v>129</v>
      </c>
      <c r="I8" s="19"/>
      <c r="J8" s="18" t="s">
        <v>123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I3:I6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H2:H6 H8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prompt="Select Run Mode" xr:uid="{BDFC78A7-B732-4D68-A9A9-8B0B9C289250}">
          <x14:formula1>
            <xm:f>commandinputdata!$G$2:$G$3</xm:f>
          </x14:formula1>
          <xm:sqref>A3:A6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dimension ref="A1:V6"/>
  <sheetViews>
    <sheetView tabSelected="1" topLeftCell="L1" workbookViewId="0">
      <pane ySplit="1" topLeftCell="A2" activePane="bottomLeft" state="frozen"/>
      <selection pane="bottomLeft" activeCell="T5" sqref="T5"/>
    </sheetView>
  </sheetViews>
  <sheetFormatPr defaultRowHeight="14.5"/>
  <cols>
    <col min="1" max="1" width="11.54296875" bestFit="1" customWidth="1"/>
    <col min="2" max="2" width="11.36328125" bestFit="1" customWidth="1"/>
    <col min="3" max="6" width="18.7265625" bestFit="1" customWidth="1"/>
    <col min="9" max="9" width="17.54296875" bestFit="1" customWidth="1"/>
    <col min="11" max="11" width="17" customWidth="1"/>
    <col min="12" max="12" width="19.54296875" bestFit="1" customWidth="1"/>
    <col min="15" max="15" width="16.6328125" bestFit="1" customWidth="1"/>
    <col min="18" max="18" width="12.54296875" bestFit="1" customWidth="1"/>
  </cols>
  <sheetData>
    <row r="1" spans="1:22">
      <c r="A1" s="12" t="s">
        <v>93</v>
      </c>
      <c r="B1" s="12" t="s">
        <v>97</v>
      </c>
      <c r="C1" s="12" t="s">
        <v>140</v>
      </c>
      <c r="D1" s="12" t="s">
        <v>146</v>
      </c>
      <c r="E1" s="12" t="s">
        <v>147</v>
      </c>
      <c r="F1" s="12" t="s">
        <v>145</v>
      </c>
      <c r="G1" s="12" t="s">
        <v>153</v>
      </c>
      <c r="I1" s="23" t="s">
        <v>154</v>
      </c>
      <c r="J1" s="24"/>
      <c r="K1" s="25" t="str">
        <f>$I$3&amp;$J$4&amp;$I$4&amp;$J$5&amp;$I$5&amp;$J$6&amp;$I$6</f>
        <v>basichotGuard.xml/hotGuard.xml</v>
      </c>
      <c r="L1" s="23" t="s">
        <v>155</v>
      </c>
      <c r="M1" s="24"/>
      <c r="N1" s="25" t="str">
        <f>$L$3&amp;$M$4&amp;$L$4&amp;$M$5&amp;$L$5&amp;$M$6&amp;$L$6</f>
        <v>basichotGuard.xml/deadSensorGuard.xml/guardOrderMIX.xml</v>
      </c>
      <c r="O1" s="23" t="s">
        <v>156</v>
      </c>
      <c r="P1" s="24"/>
      <c r="Q1" s="25" t="str">
        <f>$O$3&amp;$P$4&amp;$O$4&amp;$P$5&amp;$O$5&amp;$P$6&amp;$O$6</f>
        <v>deadSensorGuard.xml/hotGuard.xml/guardOrderMIX.xml</v>
      </c>
      <c r="R1" s="27" t="s">
        <v>158</v>
      </c>
      <c r="T1" s="27" t="s">
        <v>159</v>
      </c>
      <c r="V1" s="27" t="s">
        <v>160</v>
      </c>
    </row>
    <row r="2" spans="1:22">
      <c r="A2" s="2" t="s">
        <v>134</v>
      </c>
      <c r="B2" t="s">
        <v>116</v>
      </c>
      <c r="C2" s="18" t="s">
        <v>128</v>
      </c>
      <c r="D2" s="18" t="s">
        <v>141</v>
      </c>
      <c r="E2" s="18" t="s">
        <v>110</v>
      </c>
      <c r="F2" s="18" t="s">
        <v>111</v>
      </c>
      <c r="G2" s="10" t="s">
        <v>151</v>
      </c>
      <c r="I2" s="12" t="s">
        <v>150</v>
      </c>
      <c r="J2" s="12" t="s">
        <v>157</v>
      </c>
      <c r="L2" s="12" t="s">
        <v>150</v>
      </c>
      <c r="M2" s="12" t="s">
        <v>157</v>
      </c>
      <c r="O2" s="12" t="s">
        <v>150</v>
      </c>
      <c r="P2" s="12" t="s">
        <v>157</v>
      </c>
      <c r="R2" s="12" t="s">
        <v>84</v>
      </c>
      <c r="T2" s="12" t="s">
        <v>84</v>
      </c>
      <c r="V2" s="12" t="s">
        <v>84</v>
      </c>
    </row>
    <row r="3" spans="1:22">
      <c r="A3" s="2" t="s">
        <v>138</v>
      </c>
      <c r="B3" s="13" t="s">
        <v>106</v>
      </c>
      <c r="C3" s="18" t="s">
        <v>137</v>
      </c>
      <c r="D3" s="18" t="s">
        <v>102</v>
      </c>
      <c r="E3" s="18" t="s">
        <v>143</v>
      </c>
      <c r="F3" s="18" t="s">
        <v>148</v>
      </c>
      <c r="G3" s="10" t="s">
        <v>152</v>
      </c>
      <c r="I3" s="25" t="str">
        <f>IF(wednesdaysuite!$A$3="Yes",wednesdaysuite!$G$3,"")</f>
        <v>basichotGuard.xml</v>
      </c>
      <c r="L3" s="25" t="str">
        <f>IF(thursdaysuite!$A$3="Yes",thursdaysuite!$G$3,"")</f>
        <v>basichotGuard.xml</v>
      </c>
      <c r="O3" s="25" t="str">
        <f>IF(tuesdaysuite!$A$3="Yes",tuesdaysuite!$G$3,"")</f>
        <v/>
      </c>
      <c r="R3" s="25" t="str">
        <f>IF(tuesdaysuite!$B$3="Guard1","Guard_Test","")</f>
        <v>Guard_Test</v>
      </c>
      <c r="T3" s="25" t="str">
        <f>IF(thursdaysuite!$B$3="Guard1","Guard_Test","")</f>
        <v>Guard_Test</v>
      </c>
      <c r="V3" s="25" t="str">
        <f>IF(wednesdaysuite!$B$3="Guard1","Guard_Test","")</f>
        <v>Guard_Test</v>
      </c>
    </row>
    <row r="4" spans="1:22">
      <c r="A4" s="2" t="s">
        <v>136</v>
      </c>
      <c r="B4" s="13" t="s">
        <v>132</v>
      </c>
      <c r="C4" s="18" t="s">
        <v>131</v>
      </c>
      <c r="D4" s="18" t="s">
        <v>142</v>
      </c>
      <c r="E4" s="18" t="s">
        <v>144</v>
      </c>
      <c r="F4" s="18" t="s">
        <v>149</v>
      </c>
      <c r="I4" s="25" t="str">
        <f>IF(wednesdaysuite!$A$4="Yes",wednesdaysuite!$G$4,"")</f>
        <v/>
      </c>
      <c r="J4" s="26" t="str">
        <f>IF(AND($I$3="basichotGuard.xml",$I$4="deadSensorGuard.xml"),"/", "")</f>
        <v/>
      </c>
      <c r="L4" s="25" t="str">
        <f>IF(thursdaysuite!$A$4="Yes",thursdaysuite!$G$4,"")</f>
        <v>deadSensorGuard.xml</v>
      </c>
      <c r="M4" s="26" t="str">
        <f>IF(AND($L$3="basichotGuard.xml",$L$4="deadSensorGuard.xml"),"/", "")</f>
        <v>/</v>
      </c>
      <c r="O4" s="25" t="str">
        <f>IF(tuesdaysuite!$A$4="Yes",tuesdaysuite!$G$4,"")</f>
        <v>deadSensorGuard.xml</v>
      </c>
      <c r="P4" s="26" t="str">
        <f>IF(AND($O$3="basichotGuard.xml",$O$4="deadSensorGuard.xml"),"/", "")</f>
        <v/>
      </c>
      <c r="R4" s="25" t="str">
        <f>IF(OR(tuesdaysuite!$B$3="Guard1",tuesdaysuite!$B$4="Guard2",tuesdaysuite!$B$5="Guard3",tuesdaysuite!$B$6="Guard4"),"Guard_Test","Override_Test")</f>
        <v>Guard_Test</v>
      </c>
      <c r="T4" s="25" t="str">
        <f>IF(OR(thursdaysuite!$B$3="Guard1",thursdaysuite!$B$4="Guard2",thursdaysuite!$B$5="Guard3",thursdaysuite!$B$6="Guard4"),"Guard_Test","Override_Test")</f>
        <v>Guard_Test</v>
      </c>
      <c r="V4" s="25" t="str">
        <f>IF(OR(wednesdaysuite!$B$3="Guard1",wednesdaysuite!$B$4="Guard2",wednesdaysuite!$B$5="Guard3",wednesdaysuite!$B$6="Guard4"),"Guard_Test","Override_Test")</f>
        <v>Guard_Test</v>
      </c>
    </row>
    <row r="5" spans="1:22">
      <c r="A5" s="2" t="s">
        <v>129</v>
      </c>
      <c r="I5" s="25" t="str">
        <f>IF(wednesdaysuite!$A$5="Yes",wednesdaysuite!$G$5,"")</f>
        <v>hotGuard.xml</v>
      </c>
      <c r="J5" s="26" t="str">
        <f>IF(AND($I$5="hotGuard.xml", OR($I$3="basichotGuard.xml",$I$4="deadSensorGuard.xml")), "/", "")</f>
        <v>/</v>
      </c>
      <c r="L5" s="25" t="str">
        <f>IF(thursdaysuite!$A$5="Yes",thursdaysuite!$G$5,"")</f>
        <v/>
      </c>
      <c r="M5" s="26" t="str">
        <f>IF(AND($L$5="hotGuard.xml", OR($L$3="basichotGuard.xml",$L$4="deadSensorGuard.xml")), "/", "")</f>
        <v/>
      </c>
      <c r="O5" s="25" t="str">
        <f>IF(tuesdaysuite!$A$5="Yes",tuesdaysuite!$G$5,"")</f>
        <v>hotGuard.xml</v>
      </c>
      <c r="P5" s="26" t="str">
        <f>IF(AND($O$5="hotGuard.xml", OR($O$3="basichotGuard.xml",$O$4="deadSensorGuard.xml")), "/", "")</f>
        <v>/</v>
      </c>
      <c r="R5" s="25" t="str">
        <f>IF(AND(OR(tuesdaysuite!$B$3="Guard1",tuesdaysuite!$B$4="Guard2",tuesdaysuite!$B$5="Guard3",tuesdaysuite!$B$6="Guard4"),tuesdaysuite!$B$7="Override"),"Guard_Test","Override_Test")</f>
        <v>Override_Test</v>
      </c>
      <c r="T5" s="25" t="str">
        <f>IF(AND(OR(thursdaysuite!$B$3="Guard1",thursdaysuite!$B$4="Guard2",thursdaysuite!$B$5="Guard3",thursdaysuite!$B$6="Guard4"),thursdaysuite!$B$7="Override"),"Guard_Test","Override_Test")</f>
        <v>Override_Test</v>
      </c>
      <c r="V5" s="25" t="str">
        <f>IF(AND(OR(wednesdaysuite!$B$3="Guard1",wednesdaysuite!$B$4="Guard2",wednesdaysuite!$B$5="Guard3",wednesdaysuite!$B$6="Guard4"),wednesdaysuite!$B$7="Override"),"Guard_Test","Override_Test")</f>
        <v>Override_Test</v>
      </c>
    </row>
    <row r="6" spans="1:22">
      <c r="A6" s="2" t="s">
        <v>139</v>
      </c>
      <c r="I6" s="25" t="str">
        <f>IF(wednesdaysuite!$A$6="Yes",wednesdaysuite!$G$6,"")</f>
        <v/>
      </c>
      <c r="J6" t="str">
        <f>IF(AND($I$6="guardOrderMIX.xml", OR($I$3="basichotGuard.xml",OR($I$4="deadSensorGuard.xml",$I$5="hotGuard.xml"))), "/", "")</f>
        <v/>
      </c>
      <c r="L6" s="25" t="str">
        <f>IF(thursdaysuite!$A$6="Yes",thursdaysuite!$G$6,"")</f>
        <v>guardOrderMIX.xml</v>
      </c>
      <c r="M6" t="str">
        <f>IF(AND($L$6="guardOrderMIX.xml", OR($L$3="basichotGuard.xml",OR($L$4="deadSensorGuard.xml",$L$5="hotGuard.xml"))), "/", "")</f>
        <v>/</v>
      </c>
      <c r="O6" s="25" t="str">
        <f>IF(tuesdaysuite!$A$6="Yes",tuesdaysuite!$G$6,"")</f>
        <v>guardOrderMIX.xml</v>
      </c>
      <c r="P6" t="str">
        <f>IF(AND($O$6="guardOrderMIX.xml", OR($O$3="basichotGuard.xml",OR($O$4="deadSensorGuard.xml",$O$5="hotGuard.xml"))), "/", "")</f>
        <v>/</v>
      </c>
    </row>
  </sheetData>
  <mergeCells count="3">
    <mergeCell ref="I1:J1"/>
    <mergeCell ref="L1:M1"/>
    <mergeCell ref="O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guardTest</vt:lpstr>
      <vt:lpstr>tuesdaysuite</vt:lpstr>
      <vt:lpstr>thursdaysuite</vt:lpstr>
      <vt:lpstr>wednesdaysuite</vt:lpstr>
      <vt:lpstr>commandinputdata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abhij</cp:lastModifiedBy>
  <dcterms:created xsi:type="dcterms:W3CDTF">2015-06-05T18:17:20Z</dcterms:created>
  <dcterms:modified xsi:type="dcterms:W3CDTF">2021-11-11T08:04:35Z</dcterms:modified>
</cp:coreProperties>
</file>