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codeName="ThisWorkbook"/>
  <mc:AlternateContent xmlns:mc="http://schemas.openxmlformats.org/markup-compatibility/2006">
    <mc:Choice Requires="x15">
      <x15ac:absPath xmlns:x15ac="http://schemas.microsoft.com/office/spreadsheetml/2010/11/ac" url="D:\home\fc\automation\AuQA\Inputs\"/>
    </mc:Choice>
  </mc:AlternateContent>
  <xr:revisionPtr revIDLastSave="0" documentId="13_ncr:1_{2B140BD4-62E1-4C72-A788-E35E0088AB63}" xr6:coauthVersionLast="47" xr6:coauthVersionMax="47" xr10:uidLastSave="{00000000-0000-0000-0000-000000000000}"/>
  <bookViews>
    <workbookView xWindow="-110" yWindow="-110" windowWidth="19420" windowHeight="10420" firstSheet="5" activeTab="5" xr2:uid="{00000000-000D-0000-FFFF-FFFF00000000}"/>
  </bookViews>
  <sheets>
    <sheet name="guardTest" sheetId="1" r:id="rId1"/>
    <sheet name="tuesdaysuite" sheetId="3" r:id="rId2"/>
    <sheet name="thursdaysuite" sheetId="2" r:id="rId3"/>
    <sheet name="wednesdaysuite" sheetId="4" r:id="rId4"/>
    <sheet name="commandinputdata" sheetId="6" r:id="rId5"/>
    <sheet name="testexecutioncommands" sheetId="7" r:id="rId6"/>
  </sheets>
  <definedNames>
    <definedName name="config37" localSheetId="5">testexecutioncommands!#REF!</definedName>
    <definedName name="config37">commandinputdata!#REF!</definedName>
    <definedName name="env" localSheetId="5">testexecutioncommands!#REF!</definedName>
    <definedName name="env">commandinputdata!#REF!</definedName>
    <definedName name="environmane" localSheetId="5">testexecutioncommands!#REF!</definedName>
    <definedName name="environmane">commandinputdata!#REF!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4" l="1"/>
  <c r="D7" i="2"/>
  <c r="D7" i="3"/>
  <c r="V5" i="6"/>
  <c r="V4" i="6"/>
  <c r="V3" i="6"/>
  <c r="T5" i="6"/>
  <c r="T4" i="6"/>
  <c r="T3" i="6"/>
  <c r="R5" i="6"/>
  <c r="R4" i="6"/>
  <c r="R3" i="6"/>
  <c r="O6" i="6"/>
  <c r="O5" i="6"/>
  <c r="O4" i="6"/>
  <c r="O3" i="6"/>
  <c r="L6" i="6"/>
  <c r="L5" i="6"/>
  <c r="L4" i="6"/>
  <c r="L3" i="6"/>
  <c r="I6" i="6"/>
  <c r="I5" i="6"/>
  <c r="I4" i="6"/>
  <c r="I3" i="6"/>
  <c r="P4" i="6" l="1"/>
  <c r="P5" i="6"/>
  <c r="P6" i="6"/>
  <c r="Q1" i="6" s="1"/>
  <c r="G7" i="3" s="1"/>
  <c r="M6" i="6"/>
  <c r="M4" i="6"/>
  <c r="M5" i="6"/>
  <c r="J5" i="6"/>
  <c r="J6" i="6"/>
  <c r="J4" i="6"/>
  <c r="N1" i="6" l="1"/>
  <c r="G7" i="2" s="1"/>
  <c r="K1" i="6"/>
  <c r="G7" i="4" s="1"/>
</calcChain>
</file>

<file path=xl/sharedStrings.xml><?xml version="1.0" encoding="utf-8"?>
<sst xmlns="http://schemas.openxmlformats.org/spreadsheetml/2006/main" count="353" uniqueCount="166">
  <si>
    <t>basicHotAbsoluteGuardInputs</t>
  </si>
  <si>
    <t>num_guard_units</t>
  </si>
  <si>
    <t>num_minutes_guard_timer</t>
  </si>
  <si>
    <t>percent_deadsensor_threshold</t>
  </si>
  <si>
    <t>num_minutes_past</t>
  </si>
  <si>
    <t>allow_num_exceedences_control_initial</t>
  </si>
  <si>
    <t>allow_num_exceedences_guard_initial</t>
  </si>
  <si>
    <t>alm_hot_abs_temp_initial</t>
  </si>
  <si>
    <t>guard_hot_abs_temp_intial</t>
  </si>
  <si>
    <t>allow_num_exceedences_control_default</t>
  </si>
  <si>
    <t>allow_num_exceedences_guard_default</t>
  </si>
  <si>
    <t>alm_hot_abs_temp_default</t>
  </si>
  <si>
    <t>guard_hot_abs_temp_default</t>
  </si>
  <si>
    <t>percent_deadsensor_threshold_default</t>
  </si>
  <si>
    <t>sensor_point_cooling_temp</t>
  </si>
  <si>
    <t>sensor_point_hot_temp</t>
  </si>
  <si>
    <t>expected_ahu_to_be_on</t>
  </si>
  <si>
    <t>values</t>
  </si>
  <si>
    <t>ds_num_guard_units_value</t>
  </si>
  <si>
    <t>deadSensorGuardInputs</t>
  </si>
  <si>
    <t>hotGuardTestInputs</t>
  </si>
  <si>
    <t>guard_on</t>
  </si>
  <si>
    <t>guard_off</t>
  </si>
  <si>
    <t>group_hot_alarm_on</t>
  </si>
  <si>
    <t>group_hot_alarm_off</t>
  </si>
  <si>
    <t>ds_num_minutes_guard_timer_value</t>
  </si>
  <si>
    <t>ds_percent_dead_sensor_threshold_default_value</t>
  </si>
  <si>
    <t>ds_num_minutes_past_value</t>
  </si>
  <si>
    <t>dead_sensor_test_temp</t>
  </si>
  <si>
    <t>alarm_dead_sensor_hysteresis_cleanup_value</t>
  </si>
  <si>
    <t>alarm_dead_sensor_threshold_cleanup_value</t>
  </si>
  <si>
    <t>control_dead_sensor_threshold_cleanup_value</t>
  </si>
  <si>
    <t>dead_sensor_alarm_count</t>
  </si>
  <si>
    <t>group_dead_sensor_alarm_on</t>
  </si>
  <si>
    <t>group_dead_sensor_alarm_off</t>
  </si>
  <si>
    <t>control_dead_sensor_threshold_property_name</t>
  </si>
  <si>
    <t>grp_dead_sensor_hysteresis_value_default_value</t>
  </si>
  <si>
    <t>config_allow_num_exceedences_guard_initial</t>
  </si>
  <si>
    <t>config_allow_num_exceedences_guard_value2</t>
  </si>
  <si>
    <t>group_allow_num_exceedences_guard_value0</t>
  </si>
  <si>
    <t>group_allow_num_exceedences_guard_value1</t>
  </si>
  <si>
    <t>group_allow_num_exceedences_guard_value2</t>
  </si>
  <si>
    <t>config_CAT_guard_band_range_initial</t>
  </si>
  <si>
    <t>config_CAT_guard_band_range_value5</t>
  </si>
  <si>
    <t>config_num_guard_units_value1</t>
  </si>
  <si>
    <t>config_num_guard_units_value2</t>
  </si>
  <si>
    <t>config_num_minutes_guard_timer_value2</t>
  </si>
  <si>
    <t>config_num_minutes_guard_timer_value4</t>
  </si>
  <si>
    <t>config_guard_hysteresis_band_value1</t>
  </si>
  <si>
    <t>config_guard_hysteresis_band_value2</t>
  </si>
  <si>
    <t>high_set_point_limit</t>
  </si>
  <si>
    <t>high_set_point_limit_cleanup</t>
  </si>
  <si>
    <t>low_set_point_limit</t>
  </si>
  <si>
    <t>low_set_point_limit_cleanup</t>
  </si>
  <si>
    <t>allow_num_exceedences_guard_cleanup_value</t>
  </si>
  <si>
    <t>guard_hot_abs_temp_cleanup_value</t>
  </si>
  <si>
    <t>alm_hot_abs_temp_cleanup_value</t>
  </si>
  <si>
    <t>hot_guard_intial_temp_all_racks</t>
  </si>
  <si>
    <t>GUARD_ON</t>
  </si>
  <si>
    <t>GUARD_OFF</t>
  </si>
  <si>
    <t>ALARM_ON</t>
  </si>
  <si>
    <t>ALARM_OFF</t>
  </si>
  <si>
    <t>ControlDeadSensorThreshold</t>
  </si>
  <si>
    <t>guardOrderMIXInputs</t>
  </si>
  <si>
    <t>rack_temp</t>
  </si>
  <si>
    <t>config_num_guard_units_value</t>
  </si>
  <si>
    <t>config_num_minutes_guard_timer_value</t>
  </si>
  <si>
    <t>config_system_num_minutes_past</t>
  </si>
  <si>
    <t>first_ahus_predicted_into_guard</t>
  </si>
  <si>
    <t>CAC_10</t>
  </si>
  <si>
    <t>CAC_11</t>
  </si>
  <si>
    <t>CAC_12</t>
  </si>
  <si>
    <t>CAC_13</t>
  </si>
  <si>
    <t>CAC_14</t>
  </si>
  <si>
    <t>CAC_15</t>
  </si>
  <si>
    <t>CAC_16</t>
  </si>
  <si>
    <t>CAC_17</t>
  </si>
  <si>
    <t>CRAC_3A-01</t>
  </si>
  <si>
    <t>CRAC_3A-02</t>
  </si>
  <si>
    <t>CRAC_3A-03</t>
  </si>
  <si>
    <t>CRAC_3A-04</t>
  </si>
  <si>
    <t>CAC_16,CAC_13,CRAC_3A-02</t>
  </si>
  <si>
    <t>allow_num_exceedences_control_cleanup_value</t>
  </si>
  <si>
    <t>testcase</t>
  </si>
  <si>
    <t>name</t>
  </si>
  <si>
    <t>reporttitle</t>
  </si>
  <si>
    <t>output</t>
  </si>
  <si>
    <t xml:space="preserve">Reports </t>
  </si>
  <si>
    <t>basichotGuard.xml</t>
  </si>
  <si>
    <t>Guard1</t>
  </si>
  <si>
    <t>command</t>
  </si>
  <si>
    <t>cleanReports</t>
  </si>
  <si>
    <t>output dir</t>
  </si>
  <si>
    <t>environment</t>
  </si>
  <si>
    <t>BasicHotAbsoluteGuard</t>
  </si>
  <si>
    <t>Reports/cleanReports</t>
  </si>
  <si>
    <t>cleanReports.xml</t>
  </si>
  <si>
    <t>groupname</t>
  </si>
  <si>
    <t>testname</t>
  </si>
  <si>
    <t xml:space="preserve">basicHotAbsoluteGuardTest.robot/staleStatePrevention.robot </t>
  </si>
  <si>
    <t>cleanReports.robot</t>
  </si>
  <si>
    <t>Guard2</t>
  </si>
  <si>
    <t>Guard2_Imputes-test</t>
  </si>
  <si>
    <t>DeadSensorGuard</t>
  </si>
  <si>
    <t>Reports</t>
  </si>
  <si>
    <t>deadSensorGuard.xml</t>
  </si>
  <si>
    <t>Imputes-test</t>
  </si>
  <si>
    <t xml:space="preserve">deadSensorGuardTest.robot/staleStatePrevention.robot </t>
  </si>
  <si>
    <t>Guard3</t>
  </si>
  <si>
    <t>Guard4</t>
  </si>
  <si>
    <t>Guard3_General-test</t>
  </si>
  <si>
    <t>Guard4_General-test</t>
  </si>
  <si>
    <t>HotGuard</t>
  </si>
  <si>
    <t>GuardOrderMIX</t>
  </si>
  <si>
    <t>guardOrderMIX.xml</t>
  </si>
  <si>
    <t>hotGuard.xml</t>
  </si>
  <si>
    <t>General-test</t>
  </si>
  <si>
    <t xml:space="preserve">hotGuardTest.robot/staleStatePrevention.robot </t>
  </si>
  <si>
    <t xml:space="preserve">guardOrderMIXTest.robot/staleStatePrevention.robot </t>
  </si>
  <si>
    <t>combinereport</t>
  </si>
  <si>
    <t>moveReports</t>
  </si>
  <si>
    <t>rebot  --removekeywords passed</t>
  </si>
  <si>
    <t>moveReports.xml</t>
  </si>
  <si>
    <t>moveReports.robot</t>
  </si>
  <si>
    <t>robot</t>
  </si>
  <si>
    <t>pabot --pabotlib --processes 2</t>
  </si>
  <si>
    <t>fan_ctlr_min_value</t>
  </si>
  <si>
    <t>fan_ctrl_max_value</t>
  </si>
  <si>
    <t>Guard1_General-test</t>
  </si>
  <si>
    <t>config118</t>
  </si>
  <si>
    <t>Test performed on environment 118</t>
  </si>
  <si>
    <t>Guard1_RSP-test</t>
  </si>
  <si>
    <t>RSP-test</t>
  </si>
  <si>
    <t>Test performed on environment 37</t>
  </si>
  <si>
    <t>config37</t>
  </si>
  <si>
    <t>Test performed across different environment and different group</t>
  </si>
  <si>
    <t>config91</t>
  </si>
  <si>
    <t>Guard1_Imputes-test</t>
  </si>
  <si>
    <t>config64</t>
  </si>
  <si>
    <t>config146</t>
  </si>
  <si>
    <t>guard1_name</t>
  </si>
  <si>
    <t>Guard2_General-test</t>
  </si>
  <si>
    <t>Guard2_RSP-test</t>
  </si>
  <si>
    <t>Guard3_Imputes-test</t>
  </si>
  <si>
    <t>Guard3_RSP-test</t>
  </si>
  <si>
    <t>guard4_name</t>
  </si>
  <si>
    <t>guard2_name</t>
  </si>
  <si>
    <t>guard3_name</t>
  </si>
  <si>
    <t>Guard4_Imputes-test</t>
  </si>
  <si>
    <t>Guard4_RSP-test</t>
  </si>
  <si>
    <t>runmode</t>
  </si>
  <si>
    <t>Yes</t>
  </si>
  <si>
    <t>No</t>
  </si>
  <si>
    <t>Yes/No</t>
  </si>
  <si>
    <t>wednesdaysuite</t>
  </si>
  <si>
    <t>thursdaysuite</t>
  </si>
  <si>
    <t>tuesdaysuite</t>
  </si>
  <si>
    <t>slash</t>
  </si>
  <si>
    <t>tuesdaysuitecombinetestname</t>
  </si>
  <si>
    <t>thursdaysuitesuitecombinetestname</t>
  </si>
  <si>
    <t>wednesdaysuitecombinetestname</t>
  </si>
  <si>
    <t>pabot --pabotlib --processes 2 --name "Guard2_Imputes-test_$(date +%F_%H:%M:%S)" --reporttitle "DeadSensorGuard" --outputdir Reports --output deadSensorGuard.xml --variable environment:config37  -v groupname:Imputes-test --removekeywords passed</t>
  </si>
  <si>
    <t>pabot --pabotlib --processes 2 --name "Guard3_General-test_$(date +%F_%H:%M:%S)" --reporttitle "HotGuard" --outputdir Reports --output hotGuard.xml --variable environment:config37  -v groupname:General-test --removekeywords passed</t>
  </si>
  <si>
    <t>pabot --pabotlib --processes 2 --name "Guard4_General-test_$(date +%F_%H:%M:%S)" --reporttitle "GuardOrderMIX" --outputdir Reports --output guardOrderMIX.xml --variable environment:config37  -v groupname:General-test --removekeywords passed</t>
  </si>
  <si>
    <t>commands</t>
  </si>
  <si>
    <t>pabot --pabotlib --processes 2 --name "Guard1_RSP-test" --reporttitle "BasicHotAbsoluteGuard" --outputdir Reports --output basichotGuard.xml --variable environment:config37  -v groupname:RSP-test --removekeywords passed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</si>
</sst>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;[Red]0.00"/>
  </numFmts>
  <fonts count="3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.8000000000000007"/>
      <color rgb="FF0073BF"/>
      <name val="JetBrains Mono"/>
      <family val="3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2" borderId="1" xfId="0" applyFill="1" applyBorder="1" applyAlignment="1">
      <alignment wrapText="1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/>
    </xf>
    <xf numFmtId="164" fontId="0" fillId="0" borderId="1" xfId="0" applyNumberFormat="1" applyBorder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 wrapText="1"/>
    </xf>
    <xf numFmtId="164" fontId="0" fillId="0" borderId="1" xfId="0" applyNumberFormat="1" applyBorder="1" applyAlignment="1">
      <alignment horizontal="left" wrapText="1"/>
    </xf>
    <xf numFmtId="0" fontId="0" fillId="3" borderId="1" xfId="0" applyFill="1" applyBorder="1" applyAlignment="1">
      <alignment wrapText="1"/>
    </xf>
    <xf numFmtId="0" fontId="0" fillId="3" borderId="1" xfId="0" applyFill="1" applyBorder="1" applyAlignment="1">
      <alignment horizontal="left"/>
    </xf>
    <xf numFmtId="0" fontId="0" fillId="4" borderId="1" xfId="0" applyFill="1" applyBorder="1"/>
    <xf numFmtId="0" fontId="0" fillId="0" borderId="1" xfId="0" applyBorder="1" applyAlignment="1"/>
    <xf numFmtId="0" fontId="0" fillId="2" borderId="0" xfId="0" applyFill="1"/>
    <xf numFmtId="0" fontId="0" fillId="2" borderId="1" xfId="0" applyFill="1" applyBorder="1" applyAlignment="1" applyProtection="1">
      <alignment wrapText="1"/>
      <protection locked="0"/>
    </xf>
    <xf numFmtId="0" fontId="0" fillId="0" borderId="0" xfId="0" applyProtection="1">
      <protection locked="0"/>
    </xf>
    <xf numFmtId="0" fontId="0" fillId="0" borderId="0" xfId="0" applyAlignment="1" applyProtection="1">
      <alignment wrapText="1"/>
      <protection locked="0"/>
    </xf>
    <xf numFmtId="0" fontId="0" fillId="3" borderId="1" xfId="0" applyFill="1" applyBorder="1" applyAlignment="1" applyProtection="1">
      <alignment wrapText="1"/>
    </xf>
    <xf numFmtId="0" fontId="0" fillId="3" borderId="1" xfId="0" applyFill="1" applyBorder="1" applyProtection="1"/>
    <xf numFmtId="0" fontId="0" fillId="5" borderId="1" xfId="0" applyFill="1" applyBorder="1" applyAlignment="1" applyProtection="1">
      <alignment wrapText="1"/>
      <protection locked="0"/>
    </xf>
    <xf numFmtId="0" fontId="2" fillId="3" borderId="1" xfId="0" applyFont="1" applyFill="1" applyBorder="1" applyAlignment="1" applyProtection="1">
      <alignment vertical="center"/>
    </xf>
    <xf numFmtId="0" fontId="2" fillId="3" borderId="1" xfId="0" applyFont="1" applyFill="1" applyBorder="1" applyAlignment="1">
      <alignment vertical="center"/>
    </xf>
    <xf numFmtId="0" fontId="0" fillId="0" borderId="1" xfId="0" applyBorder="1"/>
    <xf numFmtId="0" fontId="0" fillId="0" borderId="0" xfId="0" quotePrefix="1" applyProtection="1">
      <protection locked="0"/>
    </xf>
    <xf numFmtId="0" fontId="0" fillId="4" borderId="2" xfId="0" applyFill="1" applyBorder="1" applyAlignment="1"/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34"/>
  <sheetViews>
    <sheetView workbookViewId="0">
      <selection activeCell="G39" sqref="G39"/>
    </sheetView>
  </sheetViews>
  <sheetFormatPr defaultRowHeight="14.5"/>
  <cols>
    <col min="1" max="1" width="26.81640625" style="1" customWidth="1"/>
    <col min="2" max="2" width="6.81640625" style="7" customWidth="1"/>
    <col min="3" max="3" width="2.90625" style="14" customWidth="1"/>
    <col min="4" max="4" width="22.1796875" style="1" customWidth="1"/>
    <col min="5" max="5" width="10.54296875" style="7" customWidth="1"/>
    <col min="6" max="6" width="2.90625" style="14" customWidth="1"/>
    <col min="7" max="7" width="23.1796875" customWidth="1"/>
    <col min="8" max="8" width="9.453125" style="7" customWidth="1"/>
    <col min="9" max="9" width="2.90625" style="14" customWidth="1"/>
    <col min="10" max="10" width="23.1796875" customWidth="1"/>
    <col min="11" max="11" width="35.08984375" style="7" customWidth="1"/>
  </cols>
  <sheetData>
    <row r="1" spans="1:11">
      <c r="A1" s="3" t="s">
        <v>0</v>
      </c>
      <c r="B1" s="5" t="s">
        <v>17</v>
      </c>
      <c r="D1" s="3" t="s">
        <v>19</v>
      </c>
      <c r="E1" s="5" t="s">
        <v>17</v>
      </c>
      <c r="G1" s="3" t="s">
        <v>20</v>
      </c>
      <c r="H1" s="5" t="s">
        <v>17</v>
      </c>
      <c r="J1" s="3" t="s">
        <v>63</v>
      </c>
      <c r="K1" s="5" t="s">
        <v>17</v>
      </c>
    </row>
    <row r="2" spans="1:11" ht="29">
      <c r="A2" s="2" t="s">
        <v>1</v>
      </c>
      <c r="B2" s="4">
        <v>1</v>
      </c>
      <c r="D2" s="2" t="s">
        <v>18</v>
      </c>
      <c r="E2" s="8">
        <v>1</v>
      </c>
      <c r="G2" s="2" t="s">
        <v>37</v>
      </c>
      <c r="H2" s="8">
        <v>1</v>
      </c>
      <c r="J2" s="10" t="s">
        <v>126</v>
      </c>
      <c r="K2" s="11">
        <v>50</v>
      </c>
    </row>
    <row r="3" spans="1:11" ht="29">
      <c r="A3" s="2" t="s">
        <v>2</v>
      </c>
      <c r="B3" s="4">
        <v>3</v>
      </c>
      <c r="D3" s="2" t="s">
        <v>25</v>
      </c>
      <c r="E3" s="8">
        <v>2</v>
      </c>
      <c r="G3" s="2" t="s">
        <v>38</v>
      </c>
      <c r="H3" s="8">
        <v>2</v>
      </c>
      <c r="J3" s="10" t="s">
        <v>127</v>
      </c>
      <c r="K3" s="11">
        <v>100</v>
      </c>
    </row>
    <row r="4" spans="1:11" ht="43.5">
      <c r="A4" s="2" t="s">
        <v>3</v>
      </c>
      <c r="B4" s="4">
        <v>100</v>
      </c>
      <c r="D4" s="2" t="s">
        <v>26</v>
      </c>
      <c r="E4" s="8">
        <v>30</v>
      </c>
      <c r="G4" s="2" t="s">
        <v>39</v>
      </c>
      <c r="H4" s="8">
        <v>0</v>
      </c>
      <c r="J4" s="10" t="s">
        <v>54</v>
      </c>
      <c r="K4" s="11">
        <v>9</v>
      </c>
    </row>
    <row r="5" spans="1:11" ht="29">
      <c r="A5" s="2" t="s">
        <v>4</v>
      </c>
      <c r="B5" s="4">
        <v>5</v>
      </c>
      <c r="D5" s="2" t="s">
        <v>27</v>
      </c>
      <c r="E5" s="8">
        <v>2</v>
      </c>
      <c r="G5" s="2" t="s">
        <v>40</v>
      </c>
      <c r="H5" s="8">
        <v>1</v>
      </c>
      <c r="J5" s="10" t="s">
        <v>55</v>
      </c>
      <c r="K5" s="11">
        <v>95</v>
      </c>
    </row>
    <row r="6" spans="1:11" ht="29">
      <c r="A6" s="2" t="s">
        <v>5</v>
      </c>
      <c r="B6" s="4">
        <v>10</v>
      </c>
      <c r="D6" s="2" t="s">
        <v>28</v>
      </c>
      <c r="E6" s="8">
        <v>66</v>
      </c>
      <c r="G6" s="2" t="s">
        <v>41</v>
      </c>
      <c r="H6" s="8">
        <v>2</v>
      </c>
      <c r="J6" s="10" t="s">
        <v>82</v>
      </c>
      <c r="K6" s="11">
        <v>9</v>
      </c>
    </row>
    <row r="7" spans="1:11" ht="29">
      <c r="A7" s="2" t="s">
        <v>6</v>
      </c>
      <c r="B7" s="4">
        <v>10</v>
      </c>
      <c r="D7" s="2" t="s">
        <v>29</v>
      </c>
      <c r="E7" s="8">
        <v>0</v>
      </c>
      <c r="G7" s="2" t="s">
        <v>42</v>
      </c>
      <c r="H7" s="8">
        <v>4</v>
      </c>
      <c r="J7" s="2" t="s">
        <v>8</v>
      </c>
      <c r="K7" s="8">
        <v>99</v>
      </c>
    </row>
    <row r="8" spans="1:11" ht="29">
      <c r="A8" s="2" t="s">
        <v>7</v>
      </c>
      <c r="B8" s="4">
        <v>200</v>
      </c>
      <c r="D8" s="2" t="s">
        <v>30</v>
      </c>
      <c r="E8" s="8">
        <v>0</v>
      </c>
      <c r="G8" s="2" t="s">
        <v>43</v>
      </c>
      <c r="H8" s="8">
        <v>5</v>
      </c>
      <c r="J8" s="2" t="s">
        <v>64</v>
      </c>
      <c r="K8" s="8">
        <v>66</v>
      </c>
    </row>
    <row r="9" spans="1:11" ht="29">
      <c r="A9" s="2" t="s">
        <v>8</v>
      </c>
      <c r="B9" s="4">
        <v>90</v>
      </c>
      <c r="D9" s="2" t="s">
        <v>31</v>
      </c>
      <c r="E9" s="8">
        <v>0</v>
      </c>
      <c r="G9" s="2" t="s">
        <v>44</v>
      </c>
      <c r="H9" s="8">
        <v>1</v>
      </c>
      <c r="J9" s="2" t="s">
        <v>50</v>
      </c>
      <c r="K9" s="8">
        <v>80.599999999999994</v>
      </c>
    </row>
    <row r="10" spans="1:11" ht="29">
      <c r="A10" s="2" t="s">
        <v>9</v>
      </c>
      <c r="B10" s="4">
        <v>0</v>
      </c>
      <c r="D10" s="2" t="s">
        <v>32</v>
      </c>
      <c r="E10" s="8">
        <v>1</v>
      </c>
      <c r="G10" s="2" t="s">
        <v>45</v>
      </c>
      <c r="H10" s="8">
        <v>2</v>
      </c>
      <c r="J10" s="2" t="s">
        <v>51</v>
      </c>
      <c r="K10" s="8">
        <v>88</v>
      </c>
    </row>
    <row r="11" spans="1:11" ht="29">
      <c r="A11" s="2" t="s">
        <v>10</v>
      </c>
      <c r="B11" s="4">
        <v>1</v>
      </c>
      <c r="D11" s="2" t="s">
        <v>21</v>
      </c>
      <c r="E11" s="8" t="s">
        <v>58</v>
      </c>
      <c r="G11" s="2" t="s">
        <v>46</v>
      </c>
      <c r="H11" s="8">
        <v>2</v>
      </c>
      <c r="J11" s="2" t="s">
        <v>52</v>
      </c>
      <c r="K11" s="8">
        <v>64.400000000000006</v>
      </c>
    </row>
    <row r="12" spans="1:11" ht="29">
      <c r="A12" s="2" t="s">
        <v>11</v>
      </c>
      <c r="B12" s="4">
        <v>90</v>
      </c>
      <c r="D12" s="2" t="s">
        <v>22</v>
      </c>
      <c r="E12" s="8" t="s">
        <v>59</v>
      </c>
      <c r="G12" s="2" t="s">
        <v>47</v>
      </c>
      <c r="H12" s="8">
        <v>4</v>
      </c>
      <c r="J12" s="2" t="s">
        <v>53</v>
      </c>
      <c r="K12" s="8">
        <v>60</v>
      </c>
    </row>
    <row r="13" spans="1:11" ht="57.65" customHeight="1">
      <c r="A13" s="2" t="s">
        <v>12</v>
      </c>
      <c r="B13" s="4">
        <v>90</v>
      </c>
      <c r="D13" s="2" t="s">
        <v>33</v>
      </c>
      <c r="E13" s="8" t="s">
        <v>60</v>
      </c>
      <c r="G13" s="2" t="s">
        <v>48</v>
      </c>
      <c r="H13" s="8">
        <v>1</v>
      </c>
      <c r="J13" s="2" t="s">
        <v>65</v>
      </c>
      <c r="K13" s="8">
        <v>1</v>
      </c>
    </row>
    <row r="14" spans="1:11" ht="29">
      <c r="A14" s="2" t="s">
        <v>13</v>
      </c>
      <c r="B14" s="4">
        <v>30</v>
      </c>
      <c r="D14" s="2" t="s">
        <v>34</v>
      </c>
      <c r="E14" s="8" t="s">
        <v>61</v>
      </c>
      <c r="G14" s="2" t="s">
        <v>49</v>
      </c>
      <c r="H14" s="8">
        <v>2</v>
      </c>
      <c r="J14" s="2" t="s">
        <v>66</v>
      </c>
      <c r="K14" s="8">
        <v>1</v>
      </c>
    </row>
    <row r="15" spans="1:11" ht="43.5">
      <c r="A15" s="2" t="s">
        <v>14</v>
      </c>
      <c r="B15" s="6">
        <v>65</v>
      </c>
      <c r="D15" s="2" t="s">
        <v>35</v>
      </c>
      <c r="E15" s="9" t="s">
        <v>62</v>
      </c>
      <c r="G15" s="2" t="s">
        <v>50</v>
      </c>
      <c r="H15" s="8">
        <v>80.599999999999994</v>
      </c>
      <c r="J15" s="2" t="s">
        <v>67</v>
      </c>
      <c r="K15" s="8">
        <v>20</v>
      </c>
    </row>
    <row r="16" spans="1:11" ht="29">
      <c r="A16" s="2" t="s">
        <v>15</v>
      </c>
      <c r="B16" s="4">
        <v>100</v>
      </c>
      <c r="D16" s="2" t="s">
        <v>36</v>
      </c>
      <c r="E16" s="8">
        <v>10</v>
      </c>
      <c r="G16" s="2" t="s">
        <v>51</v>
      </c>
      <c r="H16" s="8">
        <v>88</v>
      </c>
      <c r="J16" s="2" t="s">
        <v>68</v>
      </c>
      <c r="K16" s="8" t="s">
        <v>81</v>
      </c>
    </row>
    <row r="17" spans="1:11">
      <c r="A17" s="2" t="s">
        <v>16</v>
      </c>
      <c r="B17" s="4">
        <v>4</v>
      </c>
      <c r="G17" s="2" t="s">
        <v>52</v>
      </c>
      <c r="H17" s="8">
        <v>64.400000000000006</v>
      </c>
      <c r="J17" s="2" t="s">
        <v>69</v>
      </c>
      <c r="K17" s="8">
        <v>70</v>
      </c>
    </row>
    <row r="18" spans="1:11" ht="29">
      <c r="G18" s="2" t="s">
        <v>53</v>
      </c>
      <c r="H18" s="8">
        <v>60</v>
      </c>
      <c r="J18" s="2" t="s">
        <v>70</v>
      </c>
      <c r="K18" s="8">
        <v>100</v>
      </c>
    </row>
    <row r="19" spans="1:11" ht="29">
      <c r="G19" s="2" t="s">
        <v>21</v>
      </c>
      <c r="H19" s="8" t="s">
        <v>58</v>
      </c>
      <c r="J19" s="2" t="s">
        <v>71</v>
      </c>
      <c r="K19" s="8">
        <v>90</v>
      </c>
    </row>
    <row r="20" spans="1:11" ht="29">
      <c r="G20" s="2" t="s">
        <v>22</v>
      </c>
      <c r="H20" s="8" t="s">
        <v>59</v>
      </c>
      <c r="J20" s="2" t="s">
        <v>72</v>
      </c>
      <c r="K20" s="8">
        <v>80</v>
      </c>
    </row>
    <row r="21" spans="1:11" ht="29">
      <c r="G21" s="2" t="s">
        <v>23</v>
      </c>
      <c r="H21" s="8" t="s">
        <v>60</v>
      </c>
      <c r="J21" s="2" t="s">
        <v>73</v>
      </c>
      <c r="K21" s="8">
        <v>66</v>
      </c>
    </row>
    <row r="22" spans="1:11" ht="29">
      <c r="G22" s="2" t="s">
        <v>24</v>
      </c>
      <c r="H22" s="8" t="s">
        <v>61</v>
      </c>
      <c r="J22" s="2" t="s">
        <v>74</v>
      </c>
      <c r="K22" s="8">
        <v>60</v>
      </c>
    </row>
    <row r="23" spans="1:11" ht="29">
      <c r="G23" s="2" t="s">
        <v>54</v>
      </c>
      <c r="H23" s="8">
        <v>9</v>
      </c>
      <c r="J23" s="2" t="s">
        <v>75</v>
      </c>
      <c r="K23" s="8">
        <v>50</v>
      </c>
    </row>
    <row r="24" spans="1:11" ht="29">
      <c r="G24" s="2" t="s">
        <v>55</v>
      </c>
      <c r="H24" s="8">
        <v>99</v>
      </c>
      <c r="J24" s="2" t="s">
        <v>76</v>
      </c>
      <c r="K24" s="8">
        <v>75</v>
      </c>
    </row>
    <row r="25" spans="1:11" ht="29">
      <c r="G25" s="2" t="s">
        <v>56</v>
      </c>
      <c r="H25" s="8">
        <v>99</v>
      </c>
      <c r="J25" s="2" t="s">
        <v>77</v>
      </c>
      <c r="K25" s="8">
        <v>100</v>
      </c>
    </row>
    <row r="26" spans="1:11" ht="29">
      <c r="G26" s="2" t="s">
        <v>57</v>
      </c>
      <c r="H26" s="8">
        <v>66</v>
      </c>
      <c r="J26" s="2" t="s">
        <v>78</v>
      </c>
      <c r="K26" s="8">
        <v>50</v>
      </c>
    </row>
    <row r="27" spans="1:11">
      <c r="J27" s="2" t="s">
        <v>79</v>
      </c>
      <c r="K27" s="8">
        <v>80</v>
      </c>
    </row>
    <row r="28" spans="1:11">
      <c r="J28" s="2" t="s">
        <v>80</v>
      </c>
      <c r="K28" s="8">
        <v>70</v>
      </c>
    </row>
    <row r="29" spans="1:11">
      <c r="J29" s="2"/>
      <c r="K29" s="8"/>
    </row>
    <row r="30" spans="1:11">
      <c r="J30" s="2"/>
      <c r="K30" s="8"/>
    </row>
    <row r="31" spans="1:11">
      <c r="J31" s="2"/>
      <c r="K31" s="8"/>
    </row>
    <row r="32" spans="1:11">
      <c r="J32" s="2"/>
      <c r="K32" s="8"/>
    </row>
    <row r="33" spans="10:11">
      <c r="J33" s="2"/>
      <c r="K33" s="8"/>
    </row>
    <row r="34" spans="10:11">
      <c r="J34" s="2"/>
      <c r="K34" s="8"/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0A92C-84F4-4904-85B3-A094CD26A426}">
  <sheetPr codeName="Sheet2"/>
  <dimension ref="A1:J8"/>
  <sheetViews>
    <sheetView workbookViewId="0">
      <selection activeCell="D7" sqref="D7"/>
    </sheetView>
  </sheetViews>
  <sheetFormatPr defaultRowHeight="14.5"/>
  <cols>
    <col min="1" max="1" width="8.7265625" style="16"/>
    <col min="2" max="2" width="15.08984375" style="17" bestFit="1" customWidth="1"/>
    <col min="3" max="3" width="22.1796875" style="17" bestFit="1" customWidth="1"/>
    <col min="4" max="4" width="18.7265625" style="17" customWidth="1"/>
    <col min="5" max="5" width="19.6328125" style="16" bestFit="1" customWidth="1"/>
    <col min="6" max="6" width="19.08984375" style="16" bestFit="1" customWidth="1"/>
    <col min="7" max="7" width="19.6328125" style="16" bestFit="1" customWidth="1"/>
    <col min="8" max="8" width="11.54296875" style="16" bestFit="1" customWidth="1"/>
    <col min="9" max="9" width="11.36328125" style="16" bestFit="1" customWidth="1"/>
    <col min="10" max="10" width="26.81640625" style="16" customWidth="1"/>
    <col min="11" max="16384" width="8.7265625" style="16"/>
  </cols>
  <sheetData>
    <row r="1" spans="1:10">
      <c r="A1" s="15" t="s">
        <v>150</v>
      </c>
      <c r="B1" s="15" t="s">
        <v>83</v>
      </c>
      <c r="C1" s="15" t="s">
        <v>90</v>
      </c>
      <c r="D1" s="15" t="s">
        <v>84</v>
      </c>
      <c r="E1" s="15" t="s">
        <v>85</v>
      </c>
      <c r="F1" s="15" t="s">
        <v>92</v>
      </c>
      <c r="G1" s="15" t="s">
        <v>86</v>
      </c>
      <c r="H1" s="15" t="s">
        <v>93</v>
      </c>
      <c r="I1" s="15" t="s">
        <v>97</v>
      </c>
      <c r="J1" s="15" t="s">
        <v>98</v>
      </c>
    </row>
    <row r="2" spans="1:10">
      <c r="A2" s="22"/>
      <c r="B2" s="21" t="s">
        <v>91</v>
      </c>
      <c r="C2" s="18" t="s">
        <v>124</v>
      </c>
      <c r="D2" s="18"/>
      <c r="E2" s="18"/>
      <c r="F2" s="18" t="s">
        <v>95</v>
      </c>
      <c r="G2" s="18" t="s">
        <v>96</v>
      </c>
      <c r="H2" s="20" t="s">
        <v>139</v>
      </c>
      <c r="I2" s="19"/>
      <c r="J2" s="18" t="s">
        <v>100</v>
      </c>
    </row>
    <row r="3" spans="1:10" ht="43.5">
      <c r="A3" s="20" t="s">
        <v>152</v>
      </c>
      <c r="B3" s="21" t="s">
        <v>89</v>
      </c>
      <c r="C3" s="18" t="s">
        <v>125</v>
      </c>
      <c r="D3" s="20" t="s">
        <v>137</v>
      </c>
      <c r="E3" s="18" t="s">
        <v>94</v>
      </c>
      <c r="F3" s="18" t="s">
        <v>87</v>
      </c>
      <c r="G3" s="18" t="s">
        <v>88</v>
      </c>
      <c r="H3" s="20" t="s">
        <v>139</v>
      </c>
      <c r="I3" s="20" t="s">
        <v>106</v>
      </c>
      <c r="J3" s="18" t="s">
        <v>99</v>
      </c>
    </row>
    <row r="4" spans="1:10" ht="29">
      <c r="A4" s="20" t="s">
        <v>151</v>
      </c>
      <c r="B4" s="21" t="s">
        <v>101</v>
      </c>
      <c r="C4" s="18" t="s">
        <v>125</v>
      </c>
      <c r="D4" s="20" t="s">
        <v>102</v>
      </c>
      <c r="E4" s="18" t="s">
        <v>103</v>
      </c>
      <c r="F4" s="18" t="s">
        <v>104</v>
      </c>
      <c r="G4" s="18" t="s">
        <v>105</v>
      </c>
      <c r="H4" s="20" t="s">
        <v>139</v>
      </c>
      <c r="I4" s="20" t="s">
        <v>106</v>
      </c>
      <c r="J4" s="18" t="s">
        <v>107</v>
      </c>
    </row>
    <row r="5" spans="1:10" ht="29">
      <c r="A5" s="20" t="s">
        <v>151</v>
      </c>
      <c r="B5" s="21" t="s">
        <v>108</v>
      </c>
      <c r="C5" s="18" t="s">
        <v>125</v>
      </c>
      <c r="D5" s="20" t="s">
        <v>110</v>
      </c>
      <c r="E5" s="18" t="s">
        <v>112</v>
      </c>
      <c r="F5" s="18" t="s">
        <v>104</v>
      </c>
      <c r="G5" s="18" t="s">
        <v>115</v>
      </c>
      <c r="H5" s="20" t="s">
        <v>139</v>
      </c>
      <c r="I5" s="20" t="s">
        <v>116</v>
      </c>
      <c r="J5" s="18" t="s">
        <v>117</v>
      </c>
    </row>
    <row r="6" spans="1:10" ht="29">
      <c r="A6" s="20" t="s">
        <v>151</v>
      </c>
      <c r="B6" s="21" t="s">
        <v>109</v>
      </c>
      <c r="C6" s="18" t="s">
        <v>125</v>
      </c>
      <c r="D6" s="20" t="s">
        <v>111</v>
      </c>
      <c r="E6" s="19" t="s">
        <v>113</v>
      </c>
      <c r="F6" s="18" t="s">
        <v>104</v>
      </c>
      <c r="G6" s="19" t="s">
        <v>114</v>
      </c>
      <c r="H6" s="20" t="s">
        <v>139</v>
      </c>
      <c r="I6" s="20" t="s">
        <v>116</v>
      </c>
      <c r="J6" s="18" t="s">
        <v>118</v>
      </c>
    </row>
    <row r="7" spans="1:10" ht="43.5">
      <c r="A7" s="22"/>
      <c r="B7" s="21" t="s">
        <v>119</v>
      </c>
      <c r="C7" s="18" t="s">
        <v>121</v>
      </c>
      <c r="D7" s="18" t="str">
        <f>commandinputdata!$R$5</f>
        <v>Override_Test</v>
      </c>
      <c r="E7" s="18" t="s">
        <v>133</v>
      </c>
      <c r="F7" s="18" t="s">
        <v>104</v>
      </c>
      <c r="G7" s="18" t="str">
        <f>commandinputdata!$Q$1</f>
        <v>deadSensorGuard.xml/hotGuard.xml/guardOrderMIX.xml</v>
      </c>
      <c r="H7" s="18"/>
      <c r="I7" s="19"/>
      <c r="J7" s="18"/>
    </row>
    <row r="8" spans="1:10">
      <c r="A8" s="22"/>
      <c r="B8" s="21" t="s">
        <v>120</v>
      </c>
      <c r="C8" s="18" t="s">
        <v>124</v>
      </c>
      <c r="D8" s="18"/>
      <c r="E8" s="18"/>
      <c r="F8" s="18" t="s">
        <v>95</v>
      </c>
      <c r="G8" s="18" t="s">
        <v>122</v>
      </c>
      <c r="H8" s="20" t="s">
        <v>139</v>
      </c>
      <c r="I8" s="19"/>
      <c r="J8" s="18" t="s">
        <v>123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error="Select a value from drop down list" prompt="Select Environment" xr:uid="{14A7592A-28A5-4DA8-BBFA-A088B6DA0243}">
          <x14:formula1>
            <xm:f>commandinputdata!$A$2:$A$6</xm:f>
          </x14:formula1>
          <xm:sqref>H8 H2:H6</xm:sqref>
        </x14:dataValidation>
        <x14:dataValidation type="list" allowBlank="1" showInputMessage="1" showErrorMessage="1" error="Select a value from drop down list" prompt="Select Group" xr:uid="{67438C2C-B12B-431F-81E3-DC6C78F3EFCA}">
          <x14:formula1>
            <xm:f>commandinputdata!$B$2:$B$4</xm:f>
          </x14:formula1>
          <xm:sqref>I3:I6</xm:sqref>
        </x14:dataValidation>
        <x14:dataValidation type="list" allowBlank="1" showInputMessage="1" showErrorMessage="1" error="Select a value from drop down list" prompt="Select Name" xr:uid="{194D7DBB-6A47-4A01-B0E1-8E05DB433025}">
          <x14:formula1>
            <xm:f>commandinputdata!$F$2:$F$4</xm:f>
          </x14:formula1>
          <xm:sqref>D6</xm:sqref>
        </x14:dataValidation>
        <x14:dataValidation type="list" allowBlank="1" showInputMessage="1" showErrorMessage="1" error="Select a value from drop down list" prompt="Select Name" xr:uid="{BD753466-73BF-4451-82EE-890AE8D0C768}">
          <x14:formula1>
            <xm:f>commandinputdata!$C$2:$C$4</xm:f>
          </x14:formula1>
          <xm:sqref>D3</xm:sqref>
        </x14:dataValidation>
        <x14:dataValidation type="list" allowBlank="1" showInputMessage="1" showErrorMessage="1" error="Select a value from drop down list" prompt="Select Name" xr:uid="{2C238A52-CC3E-4BBB-845F-6B2DC73095B5}">
          <x14:formula1>
            <xm:f>commandinputdata!$D$2:$D$4</xm:f>
          </x14:formula1>
          <xm:sqref>D4</xm:sqref>
        </x14:dataValidation>
        <x14:dataValidation type="list" allowBlank="1" showInputMessage="1" showErrorMessage="1" error="Select a value from drop down list" prompt="Select Name" xr:uid="{2BA85576-68CF-4034-A366-995061D9B116}">
          <x14:formula1>
            <xm:f>commandinputdata!$E$2:$E$4</xm:f>
          </x14:formula1>
          <xm:sqref>D5</xm:sqref>
        </x14:dataValidation>
        <x14:dataValidation type="list" allowBlank="1" showInputMessage="1" showErrorMessage="1" prompt="Select Run Mode" xr:uid="{7E606F4B-9C2A-415F-B1C1-AAB09F6BC83E}">
          <x14:formula1>
            <xm:f>commandinputdata!$G$2:$G$3</xm:f>
          </x14:formula1>
          <xm:sqref>A3:A6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45453-F080-4B9E-8403-62D273ADBBA7}">
  <sheetPr codeName="Sheet3"/>
  <dimension ref="A1:J8"/>
  <sheetViews>
    <sheetView workbookViewId="0">
      <selection activeCell="D8" sqref="D8"/>
    </sheetView>
  </sheetViews>
  <sheetFormatPr defaultRowHeight="14.5"/>
  <cols>
    <col min="1" max="1" width="8.7265625" style="16"/>
    <col min="2" max="2" width="15.08984375" style="17" bestFit="1" customWidth="1"/>
    <col min="3" max="3" width="22.1796875" style="17" bestFit="1" customWidth="1"/>
    <col min="4" max="4" width="18.7265625" style="17" customWidth="1"/>
    <col min="5" max="5" width="21.81640625" style="16" customWidth="1"/>
    <col min="6" max="6" width="19.08984375" style="16" bestFit="1" customWidth="1"/>
    <col min="7" max="7" width="20.1796875" style="16" customWidth="1"/>
    <col min="8" max="8" width="11.54296875" style="16" bestFit="1" customWidth="1"/>
    <col min="9" max="9" width="11.36328125" style="16" bestFit="1" customWidth="1"/>
    <col min="10" max="10" width="27.54296875" style="16" customWidth="1"/>
    <col min="11" max="16384" width="8.7265625" style="16"/>
  </cols>
  <sheetData>
    <row r="1" spans="1:10">
      <c r="A1" s="15" t="s">
        <v>150</v>
      </c>
      <c r="B1" s="15" t="s">
        <v>83</v>
      </c>
      <c r="C1" s="15" t="s">
        <v>90</v>
      </c>
      <c r="D1" s="15" t="s">
        <v>84</v>
      </c>
      <c r="E1" s="15" t="s">
        <v>85</v>
      </c>
      <c r="F1" s="15" t="s">
        <v>92</v>
      </c>
      <c r="G1" s="15" t="s">
        <v>86</v>
      </c>
      <c r="H1" s="15" t="s">
        <v>93</v>
      </c>
      <c r="I1" s="15" t="s">
        <v>97</v>
      </c>
      <c r="J1" s="15" t="s">
        <v>98</v>
      </c>
    </row>
    <row r="2" spans="1:10">
      <c r="A2" s="22"/>
      <c r="B2" s="21" t="s">
        <v>91</v>
      </c>
      <c r="C2" s="18" t="s">
        <v>124</v>
      </c>
      <c r="D2" s="18"/>
      <c r="E2" s="18"/>
      <c r="F2" s="18" t="s">
        <v>95</v>
      </c>
      <c r="G2" s="18" t="s">
        <v>96</v>
      </c>
      <c r="H2" s="20" t="s">
        <v>129</v>
      </c>
      <c r="I2" s="19"/>
      <c r="J2" s="18" t="s">
        <v>100</v>
      </c>
    </row>
    <row r="3" spans="1:10" ht="29">
      <c r="A3" s="20" t="s">
        <v>151</v>
      </c>
      <c r="B3" s="21" t="s">
        <v>89</v>
      </c>
      <c r="C3" s="18" t="s">
        <v>125</v>
      </c>
      <c r="D3" s="20" t="s">
        <v>128</v>
      </c>
      <c r="E3" s="18" t="s">
        <v>94</v>
      </c>
      <c r="F3" s="18" t="s">
        <v>87</v>
      </c>
      <c r="G3" s="18" t="s">
        <v>88</v>
      </c>
      <c r="H3" s="20" t="s">
        <v>129</v>
      </c>
      <c r="I3" s="20" t="s">
        <v>116</v>
      </c>
      <c r="J3" s="18" t="s">
        <v>99</v>
      </c>
    </row>
    <row r="4" spans="1:10" ht="29">
      <c r="A4" s="20" t="s">
        <v>151</v>
      </c>
      <c r="B4" s="21" t="s">
        <v>101</v>
      </c>
      <c r="C4" s="18" t="s">
        <v>125</v>
      </c>
      <c r="D4" s="20" t="s">
        <v>102</v>
      </c>
      <c r="E4" s="18" t="s">
        <v>103</v>
      </c>
      <c r="F4" s="18" t="s">
        <v>104</v>
      </c>
      <c r="G4" s="18" t="s">
        <v>105</v>
      </c>
      <c r="H4" s="20" t="s">
        <v>129</v>
      </c>
      <c r="I4" s="20" t="s">
        <v>106</v>
      </c>
      <c r="J4" s="18" t="s">
        <v>107</v>
      </c>
    </row>
    <row r="5" spans="1:10" ht="29">
      <c r="A5" s="20" t="s">
        <v>152</v>
      </c>
      <c r="B5" s="21" t="s">
        <v>108</v>
      </c>
      <c r="C5" s="18" t="s">
        <v>125</v>
      </c>
      <c r="D5" s="20" t="s">
        <v>110</v>
      </c>
      <c r="E5" s="18" t="s">
        <v>112</v>
      </c>
      <c r="F5" s="18" t="s">
        <v>104</v>
      </c>
      <c r="G5" s="18" t="s">
        <v>115</v>
      </c>
      <c r="H5" s="20" t="s">
        <v>129</v>
      </c>
      <c r="I5" s="20" t="s">
        <v>116</v>
      </c>
      <c r="J5" s="18" t="s">
        <v>117</v>
      </c>
    </row>
    <row r="6" spans="1:10" ht="29">
      <c r="A6" s="20" t="s">
        <v>151</v>
      </c>
      <c r="B6" s="21" t="s">
        <v>109</v>
      </c>
      <c r="C6" s="18" t="s">
        <v>125</v>
      </c>
      <c r="D6" s="20" t="s">
        <v>111</v>
      </c>
      <c r="E6" s="19" t="s">
        <v>113</v>
      </c>
      <c r="F6" s="18" t="s">
        <v>104</v>
      </c>
      <c r="G6" s="19" t="s">
        <v>114</v>
      </c>
      <c r="H6" s="20" t="s">
        <v>129</v>
      </c>
      <c r="I6" s="20" t="s">
        <v>116</v>
      </c>
      <c r="J6" s="18" t="s">
        <v>118</v>
      </c>
    </row>
    <row r="7" spans="1:10" ht="43.5">
      <c r="A7" s="22"/>
      <c r="B7" s="21" t="s">
        <v>119</v>
      </c>
      <c r="C7" s="18" t="s">
        <v>121</v>
      </c>
      <c r="D7" s="18" t="str">
        <f>commandinputdata!$T$5</f>
        <v>Override_Test</v>
      </c>
      <c r="E7" s="18" t="s">
        <v>130</v>
      </c>
      <c r="F7" s="18" t="s">
        <v>104</v>
      </c>
      <c r="G7" s="18" t="str">
        <f>commandinputdata!$N$1</f>
        <v>basichotGuard.xml/deadSensorGuard.xml/guardOrderMIX.xml</v>
      </c>
      <c r="H7" s="18"/>
      <c r="I7" s="19"/>
      <c r="J7" s="18"/>
    </row>
    <row r="8" spans="1:10">
      <c r="A8" s="22"/>
      <c r="B8" s="21" t="s">
        <v>120</v>
      </c>
      <c r="C8" s="18" t="s">
        <v>124</v>
      </c>
      <c r="D8" s="18"/>
      <c r="E8" s="18"/>
      <c r="F8" s="18" t="s">
        <v>95</v>
      </c>
      <c r="G8" s="18" t="s">
        <v>122</v>
      </c>
      <c r="H8" s="20" t="s">
        <v>129</v>
      </c>
      <c r="I8" s="19"/>
      <c r="J8" s="18" t="s">
        <v>123</v>
      </c>
    </row>
  </sheetData>
  <phoneticPr fontId="1" type="noConversion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error="Select a value from drop down list" prompt="Select Environment" xr:uid="{DE91018C-5078-4E02-9DE9-776D1975C9B1}">
          <x14:formula1>
            <xm:f>commandinputdata!$A$2:$A$6</xm:f>
          </x14:formula1>
          <xm:sqref>H8 H2:H6</xm:sqref>
        </x14:dataValidation>
        <x14:dataValidation type="list" allowBlank="1" showInputMessage="1" showErrorMessage="1" error="Select a value from drop down list" prompt="Select Group" xr:uid="{7B904523-E04A-4BBE-BEE8-FE5E9BFAB573}">
          <x14:formula1>
            <xm:f>commandinputdata!$B$2:$B$4</xm:f>
          </x14:formula1>
          <xm:sqref>I3:I6</xm:sqref>
        </x14:dataValidation>
        <x14:dataValidation type="list" allowBlank="1" showInputMessage="1" showErrorMessage="1" error="Select a value from drop down list" prompt="Select Name" xr:uid="{33ED629C-6055-48FE-A7BD-AD3E2483F050}">
          <x14:formula1>
            <xm:f>commandinputdata!$C$2:$C$4</xm:f>
          </x14:formula1>
          <xm:sqref>D3</xm:sqref>
        </x14:dataValidation>
        <x14:dataValidation type="list" allowBlank="1" showInputMessage="1" showErrorMessage="1" error="Select a value from drop down list" prompt="Select Name" xr:uid="{99006B66-5319-4228-9A35-20FD2B871684}">
          <x14:formula1>
            <xm:f>commandinputdata!$D$2:$D$4</xm:f>
          </x14:formula1>
          <xm:sqref>D4</xm:sqref>
        </x14:dataValidation>
        <x14:dataValidation type="list" allowBlank="1" showInputMessage="1" showErrorMessage="1" error="Select a value from drop down list" prompt="Select Name" xr:uid="{9DE73CB4-AA26-4992-B3DB-24991CC26994}">
          <x14:formula1>
            <xm:f>commandinputdata!$E$2:$E$4</xm:f>
          </x14:formula1>
          <xm:sqref>D5</xm:sqref>
        </x14:dataValidation>
        <x14:dataValidation type="list" allowBlank="1" showInputMessage="1" showErrorMessage="1" error="Select a value from drop down list" prompt="Select Name" xr:uid="{52B3BB8D-3345-4BB6-9F42-4D8F793B1B5F}">
          <x14:formula1>
            <xm:f>commandinputdata!$F$2:$F$4</xm:f>
          </x14:formula1>
          <xm:sqref>D6</xm:sqref>
        </x14:dataValidation>
        <x14:dataValidation type="list" allowBlank="1" showInputMessage="1" showErrorMessage="1" prompt="Select Run Mode" xr:uid="{DA02524A-0F45-497C-BE7B-9526D237B4FD}">
          <x14:formula1>
            <xm:f>commandinputdata!$G$2:$G$3</xm:f>
          </x14:formula1>
          <xm:sqref>A3:A6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37A05-F46D-4E48-89CA-F63CAC18AB6B}">
  <sheetPr codeName="Sheet4"/>
  <dimension ref="A1:J8"/>
  <sheetViews>
    <sheetView workbookViewId="0">
      <selection activeCell="B1" sqref="B1:B6"/>
    </sheetView>
  </sheetViews>
  <sheetFormatPr defaultRowHeight="14.5"/>
  <cols>
    <col min="1" max="1" width="8.7265625" style="16"/>
    <col min="2" max="2" width="15.08984375" style="17" bestFit="1" customWidth="1"/>
    <col min="3" max="3" width="22.1796875" style="17" bestFit="1" customWidth="1"/>
    <col min="4" max="4" width="18.7265625" style="17" customWidth="1"/>
    <col min="5" max="5" width="19.6328125" style="16" bestFit="1" customWidth="1"/>
    <col min="6" max="6" width="19.08984375" style="16" bestFit="1" customWidth="1"/>
    <col min="7" max="7" width="19.6328125" style="16" bestFit="1" customWidth="1"/>
    <col min="8" max="8" width="11.54296875" style="16" bestFit="1" customWidth="1"/>
    <col min="9" max="9" width="11.36328125" style="16" bestFit="1" customWidth="1"/>
    <col min="10" max="10" width="27.7265625" style="16" customWidth="1"/>
    <col min="11" max="16384" width="8.7265625" style="16"/>
  </cols>
  <sheetData>
    <row r="1" spans="1:10">
      <c r="A1" s="15" t="s">
        <v>150</v>
      </c>
      <c r="B1" s="15" t="s">
        <v>83</v>
      </c>
      <c r="C1" s="15" t="s">
        <v>90</v>
      </c>
      <c r="D1" s="15" t="s">
        <v>84</v>
      </c>
      <c r="E1" s="15" t="s">
        <v>85</v>
      </c>
      <c r="F1" s="15" t="s">
        <v>92</v>
      </c>
      <c r="G1" s="15" t="s">
        <v>86</v>
      </c>
      <c r="H1" s="15" t="s">
        <v>93</v>
      </c>
      <c r="I1" s="15" t="s">
        <v>97</v>
      </c>
      <c r="J1" s="15" t="s">
        <v>98</v>
      </c>
    </row>
    <row r="2" spans="1:10">
      <c r="A2" s="22"/>
      <c r="B2" s="21" t="s">
        <v>91</v>
      </c>
      <c r="C2" s="18" t="s">
        <v>124</v>
      </c>
      <c r="D2" s="18"/>
      <c r="E2" s="18"/>
      <c r="F2" s="18" t="s">
        <v>95</v>
      </c>
      <c r="G2" s="18" t="s">
        <v>96</v>
      </c>
      <c r="H2" s="20" t="s">
        <v>129</v>
      </c>
      <c r="I2" s="19"/>
      <c r="J2" s="18" t="s">
        <v>100</v>
      </c>
    </row>
    <row r="3" spans="1:10" ht="29">
      <c r="A3" s="20" t="s">
        <v>151</v>
      </c>
      <c r="B3" s="21" t="s">
        <v>89</v>
      </c>
      <c r="C3" s="18" t="s">
        <v>125</v>
      </c>
      <c r="D3" s="20" t="s">
        <v>131</v>
      </c>
      <c r="E3" s="18" t="s">
        <v>94</v>
      </c>
      <c r="F3" s="18" t="s">
        <v>87</v>
      </c>
      <c r="G3" s="18" t="s">
        <v>88</v>
      </c>
      <c r="H3" s="20" t="s">
        <v>134</v>
      </c>
      <c r="I3" s="20" t="s">
        <v>132</v>
      </c>
      <c r="J3" s="18" t="s">
        <v>99</v>
      </c>
    </row>
    <row r="4" spans="1:10" ht="29">
      <c r="A4" s="20" t="s">
        <v>152</v>
      </c>
      <c r="B4" s="21" t="s">
        <v>101</v>
      </c>
      <c r="C4" s="18" t="s">
        <v>125</v>
      </c>
      <c r="D4" s="20" t="s">
        <v>102</v>
      </c>
      <c r="E4" s="18" t="s">
        <v>103</v>
      </c>
      <c r="F4" s="18" t="s">
        <v>104</v>
      </c>
      <c r="G4" s="18" t="s">
        <v>105</v>
      </c>
      <c r="H4" s="20" t="s">
        <v>136</v>
      </c>
      <c r="I4" s="20" t="s">
        <v>106</v>
      </c>
      <c r="J4" s="18" t="s">
        <v>107</v>
      </c>
    </row>
    <row r="5" spans="1:10" ht="29">
      <c r="A5" s="20" t="s">
        <v>151</v>
      </c>
      <c r="B5" s="21" t="s">
        <v>108</v>
      </c>
      <c r="C5" s="18" t="s">
        <v>125</v>
      </c>
      <c r="D5" s="20" t="s">
        <v>110</v>
      </c>
      <c r="E5" s="18" t="s">
        <v>112</v>
      </c>
      <c r="F5" s="18" t="s">
        <v>104</v>
      </c>
      <c r="G5" s="18" t="s">
        <v>115</v>
      </c>
      <c r="H5" s="20" t="s">
        <v>129</v>
      </c>
      <c r="I5" s="20" t="s">
        <v>116</v>
      </c>
      <c r="J5" s="18" t="s">
        <v>117</v>
      </c>
    </row>
    <row r="6" spans="1:10" ht="29">
      <c r="A6" s="20" t="s">
        <v>152</v>
      </c>
      <c r="B6" s="21" t="s">
        <v>109</v>
      </c>
      <c r="C6" s="18" t="s">
        <v>125</v>
      </c>
      <c r="D6" s="20" t="s">
        <v>111</v>
      </c>
      <c r="E6" s="19" t="s">
        <v>113</v>
      </c>
      <c r="F6" s="18" t="s">
        <v>104</v>
      </c>
      <c r="G6" s="19" t="s">
        <v>114</v>
      </c>
      <c r="H6" s="20" t="s">
        <v>129</v>
      </c>
      <c r="I6" s="20" t="s">
        <v>116</v>
      </c>
      <c r="J6" s="18" t="s">
        <v>118</v>
      </c>
    </row>
    <row r="7" spans="1:10" ht="43.5">
      <c r="A7" s="22"/>
      <c r="B7" s="21" t="s">
        <v>119</v>
      </c>
      <c r="C7" s="18" t="s">
        <v>121</v>
      </c>
      <c r="D7" s="18" t="str">
        <f>commandinputdata!$V$5</f>
        <v>Override_Test</v>
      </c>
      <c r="E7" s="18" t="s">
        <v>135</v>
      </c>
      <c r="F7" s="18" t="s">
        <v>104</v>
      </c>
      <c r="G7" s="18" t="str">
        <f>commandinputdata!$K$1</f>
        <v>basichotGuard.xml/hotGuard.xml</v>
      </c>
      <c r="H7" s="18"/>
      <c r="I7" s="19"/>
      <c r="J7" s="18"/>
    </row>
    <row r="8" spans="1:10">
      <c r="A8" s="22"/>
      <c r="B8" s="21" t="s">
        <v>120</v>
      </c>
      <c r="C8" s="18" t="s">
        <v>124</v>
      </c>
      <c r="D8" s="18"/>
      <c r="E8" s="18"/>
      <c r="F8" s="18" t="s">
        <v>95</v>
      </c>
      <c r="G8" s="18" t="s">
        <v>122</v>
      </c>
      <c r="H8" s="20" t="s">
        <v>129</v>
      </c>
      <c r="I8" s="19"/>
      <c r="J8" s="18" t="s">
        <v>123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error="Select a value from drop down list" prompt="Select Group" xr:uid="{B0AA5AB9-597C-4DB1-A986-300FC9C6A1CB}">
          <x14:formula1>
            <xm:f>commandinputdata!$B$2:$B$4</xm:f>
          </x14:formula1>
          <xm:sqref>I3:I6</xm:sqref>
        </x14:dataValidation>
        <x14:dataValidation type="list" allowBlank="1" showInputMessage="1" showErrorMessage="1" error="Select a value from drop down list" prompt="Select Environment" xr:uid="{5BD409E9-D297-4950-9F42-71743EE745AC}">
          <x14:formula1>
            <xm:f>commandinputdata!$A$2:$A$6</xm:f>
          </x14:formula1>
          <xm:sqref>H2:H6 H8</xm:sqref>
        </x14:dataValidation>
        <x14:dataValidation type="list" allowBlank="1" showInputMessage="1" showErrorMessage="1" error="Select a value from drop down list" prompt="Select Name" xr:uid="{83BA2D7F-7AFE-464A-A8A6-0351BFE13AF0}">
          <x14:formula1>
            <xm:f>commandinputdata!$C$2:$C$4</xm:f>
          </x14:formula1>
          <xm:sqref>D3</xm:sqref>
        </x14:dataValidation>
        <x14:dataValidation type="list" allowBlank="1" showInputMessage="1" showErrorMessage="1" error="Select a value from drop down list" prompt="Select Name" xr:uid="{D257DA1F-4547-4F03-B5ED-86D07266A34D}">
          <x14:formula1>
            <xm:f>commandinputdata!$D$2:$D$4</xm:f>
          </x14:formula1>
          <xm:sqref>D4</xm:sqref>
        </x14:dataValidation>
        <x14:dataValidation type="list" allowBlank="1" showInputMessage="1" showErrorMessage="1" error="Select a value from drop down list" prompt="Select Name" xr:uid="{59FBF960-3AF9-463F-BCCC-BA4A02F826D1}">
          <x14:formula1>
            <xm:f>commandinputdata!$E$2:$E$4</xm:f>
          </x14:formula1>
          <xm:sqref>D5</xm:sqref>
        </x14:dataValidation>
        <x14:dataValidation type="list" allowBlank="1" showInputMessage="1" showErrorMessage="1" error="Select a value from drop down list" prompt="Select Name" xr:uid="{691E72CF-6304-4912-856A-BD3B2655C4F5}">
          <x14:formula1>
            <xm:f>commandinputdata!$F$2:$F$4</xm:f>
          </x14:formula1>
          <xm:sqref>D6</xm:sqref>
        </x14:dataValidation>
        <x14:dataValidation type="list" allowBlank="1" showInputMessage="1" showErrorMessage="1" prompt="Select Run Mode" xr:uid="{BDFC78A7-B732-4D68-A9A9-8B0B9C289250}">
          <x14:formula1>
            <xm:f>commandinputdata!$G$2:$G$3</xm:f>
          </x14:formula1>
          <xm:sqref>A3:A6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EF5F6-4C46-448A-BFCD-A11C30C672D9}">
  <sheetPr codeName="Sheet5"/>
  <dimension ref="A1:V6"/>
  <sheetViews>
    <sheetView workbookViewId="0">
      <pane ySplit="1" topLeftCell="A2" activePane="bottomLeft" state="frozen"/>
      <selection pane="bottomLeft" activeCell="T5" sqref="T5"/>
    </sheetView>
  </sheetViews>
  <sheetFormatPr defaultRowHeight="14.5"/>
  <cols>
    <col min="1" max="1" width="11.54296875" bestFit="1" customWidth="1"/>
    <col min="2" max="2" width="11.36328125" bestFit="1" customWidth="1"/>
    <col min="3" max="6" width="18.7265625" bestFit="1" customWidth="1"/>
    <col min="9" max="9" width="17.54296875" bestFit="1" customWidth="1"/>
    <col min="11" max="11" width="17" customWidth="1"/>
    <col min="12" max="12" width="19.54296875" bestFit="1" customWidth="1"/>
    <col min="15" max="15" width="16.6328125" bestFit="1" customWidth="1"/>
    <col min="18" max="18" width="12.54296875" bestFit="1" customWidth="1"/>
  </cols>
  <sheetData>
    <row r="1" spans="1:22">
      <c r="A1" s="12" t="s">
        <v>93</v>
      </c>
      <c r="B1" s="12" t="s">
        <v>97</v>
      </c>
      <c r="C1" s="12" t="s">
        <v>140</v>
      </c>
      <c r="D1" s="12" t="s">
        <v>146</v>
      </c>
      <c r="E1" s="12" t="s">
        <v>147</v>
      </c>
      <c r="F1" s="12" t="s">
        <v>145</v>
      </c>
      <c r="G1" s="12" t="s">
        <v>153</v>
      </c>
      <c r="I1" s="26" t="s">
        <v>154</v>
      </c>
      <c r="J1" s="27"/>
      <c r="K1" s="23" t="str">
        <f>$I$3&amp;$J$4&amp;$I$4&amp;$J$5&amp;$I$5&amp;$J$6&amp;$I$6</f>
        <v>basichotGuard.xml/hotGuard.xml</v>
      </c>
      <c r="L1" s="26" t="s">
        <v>155</v>
      </c>
      <c r="M1" s="27"/>
      <c r="N1" s="23" t="str">
        <f>$L$3&amp;$M$4&amp;$L$4&amp;$M$5&amp;$L$5&amp;$M$6&amp;$L$6</f>
        <v>basichotGuard.xml/deadSensorGuard.xml/guardOrderMIX.xml</v>
      </c>
      <c r="O1" s="26" t="s">
        <v>156</v>
      </c>
      <c r="P1" s="27"/>
      <c r="Q1" s="23" t="str">
        <f>$O$3&amp;$P$4&amp;$O$4&amp;$P$5&amp;$O$5&amp;$P$6&amp;$O$6</f>
        <v>deadSensorGuard.xml/hotGuard.xml/guardOrderMIX.xml</v>
      </c>
      <c r="R1" s="25" t="s">
        <v>158</v>
      </c>
      <c r="T1" s="25" t="s">
        <v>159</v>
      </c>
      <c r="V1" s="25" t="s">
        <v>160</v>
      </c>
    </row>
    <row r="2" spans="1:22">
      <c r="A2" s="2" t="s">
        <v>134</v>
      </c>
      <c r="B2" t="s">
        <v>116</v>
      </c>
      <c r="C2" s="18" t="s">
        <v>128</v>
      </c>
      <c r="D2" s="18" t="s">
        <v>141</v>
      </c>
      <c r="E2" s="18" t="s">
        <v>110</v>
      </c>
      <c r="F2" s="18" t="s">
        <v>111</v>
      </c>
      <c r="G2" s="10" t="s">
        <v>151</v>
      </c>
      <c r="I2" s="12" t="s">
        <v>150</v>
      </c>
      <c r="J2" s="12" t="s">
        <v>157</v>
      </c>
      <c r="L2" s="12" t="s">
        <v>150</v>
      </c>
      <c r="M2" s="12" t="s">
        <v>157</v>
      </c>
      <c r="O2" s="12" t="s">
        <v>150</v>
      </c>
      <c r="P2" s="12" t="s">
        <v>157</v>
      </c>
      <c r="R2" s="12" t="s">
        <v>84</v>
      </c>
      <c r="T2" s="12" t="s">
        <v>84</v>
      </c>
      <c r="V2" s="12" t="s">
        <v>84</v>
      </c>
    </row>
    <row r="3" spans="1:22">
      <c r="A3" s="2" t="s">
        <v>138</v>
      </c>
      <c r="B3" s="13" t="s">
        <v>106</v>
      </c>
      <c r="C3" s="18" t="s">
        <v>137</v>
      </c>
      <c r="D3" s="18" t="s">
        <v>102</v>
      </c>
      <c r="E3" s="18" t="s">
        <v>143</v>
      </c>
      <c r="F3" s="18" t="s">
        <v>148</v>
      </c>
      <c r="G3" s="10" t="s">
        <v>152</v>
      </c>
      <c r="I3" s="23" t="str">
        <f>IF(wednesdaysuite!$A$3="Yes",wednesdaysuite!$G$3,"")</f>
        <v>basichotGuard.xml</v>
      </c>
      <c r="L3" s="23" t="str">
        <f>IF(thursdaysuite!$A$3="Yes",thursdaysuite!$G$3,"")</f>
        <v>basichotGuard.xml</v>
      </c>
      <c r="O3" s="23" t="str">
        <f>IF(tuesdaysuite!$A$3="Yes",tuesdaysuite!$G$3,"")</f>
        <v/>
      </c>
      <c r="R3" s="23" t="str">
        <f>IF(tuesdaysuite!$B$3="Guard1","Guard_Test","")</f>
        <v>Guard_Test</v>
      </c>
      <c r="T3" s="23" t="str">
        <f>IF(thursdaysuite!$B$3="Guard1","Guard_Test","")</f>
        <v>Guard_Test</v>
      </c>
      <c r="V3" s="23" t="str">
        <f>IF(wednesdaysuite!$B$3="Guard1","Guard_Test","")</f>
        <v>Guard_Test</v>
      </c>
    </row>
    <row r="4" spans="1:22">
      <c r="A4" s="2" t="s">
        <v>136</v>
      </c>
      <c r="B4" s="13" t="s">
        <v>132</v>
      </c>
      <c r="C4" s="18" t="s">
        <v>131</v>
      </c>
      <c r="D4" s="18" t="s">
        <v>142</v>
      </c>
      <c r="E4" s="18" t="s">
        <v>144</v>
      </c>
      <c r="F4" s="18" t="s">
        <v>149</v>
      </c>
      <c r="I4" s="23" t="str">
        <f>IF(wednesdaysuite!$A$4="Yes",wednesdaysuite!$G$4,"")</f>
        <v/>
      </c>
      <c r="J4" s="24" t="str">
        <f>IF(AND($I$3="basichotGuard.xml",$I$4="deadSensorGuard.xml"),"/", "")</f>
        <v/>
      </c>
      <c r="L4" s="23" t="str">
        <f>IF(thursdaysuite!$A$4="Yes",thursdaysuite!$G$4,"")</f>
        <v>deadSensorGuard.xml</v>
      </c>
      <c r="M4" s="24" t="str">
        <f>IF(AND($L$3="basichotGuard.xml",$L$4="deadSensorGuard.xml"),"/", "")</f>
        <v>/</v>
      </c>
      <c r="O4" s="23" t="str">
        <f>IF(tuesdaysuite!$A$4="Yes",tuesdaysuite!$G$4,"")</f>
        <v>deadSensorGuard.xml</v>
      </c>
      <c r="P4" s="24" t="str">
        <f>IF(AND($O$3="basichotGuard.xml",$O$4="deadSensorGuard.xml"),"/", "")</f>
        <v/>
      </c>
      <c r="R4" s="23" t="str">
        <f>IF(OR(tuesdaysuite!$B$3="Guard1",tuesdaysuite!$B$4="Guard2",tuesdaysuite!$B$5="Guard3",tuesdaysuite!$B$6="Guard4"),"Guard_Test","Override_Test")</f>
        <v>Guard_Test</v>
      </c>
      <c r="T4" s="23" t="str">
        <f>IF(OR(thursdaysuite!$B$3="Guard1",thursdaysuite!$B$4="Guard2",thursdaysuite!$B$5="Guard3",thursdaysuite!$B$6="Guard4"),"Guard_Test","Override_Test")</f>
        <v>Guard_Test</v>
      </c>
      <c r="V4" s="23" t="str">
        <f>IF(OR(wednesdaysuite!$B$3="Guard1",wednesdaysuite!$B$4="Guard2",wednesdaysuite!$B$5="Guard3",wednesdaysuite!$B$6="Guard4"),"Guard_Test","Override_Test")</f>
        <v>Guard_Test</v>
      </c>
    </row>
    <row r="5" spans="1:22">
      <c r="A5" s="2" t="s">
        <v>129</v>
      </c>
      <c r="I5" s="23" t="str">
        <f>IF(wednesdaysuite!$A$5="Yes",wednesdaysuite!$G$5,"")</f>
        <v>hotGuard.xml</v>
      </c>
      <c r="J5" s="24" t="str">
        <f>IF(AND($I$5="hotGuard.xml", OR($I$3="basichotGuard.xml",$I$4="deadSensorGuard.xml")), "/", "")</f>
        <v>/</v>
      </c>
      <c r="L5" s="23" t="str">
        <f>IF(thursdaysuite!$A$5="Yes",thursdaysuite!$G$5,"")</f>
        <v/>
      </c>
      <c r="M5" s="24" t="str">
        <f>IF(AND($L$5="hotGuard.xml", OR($L$3="basichotGuard.xml",$L$4="deadSensorGuard.xml")), "/", "")</f>
        <v/>
      </c>
      <c r="O5" s="23" t="str">
        <f>IF(tuesdaysuite!$A$5="Yes",tuesdaysuite!$G$5,"")</f>
        <v>hotGuard.xml</v>
      </c>
      <c r="P5" s="24" t="str">
        <f>IF(AND($O$5="hotGuard.xml", OR($O$3="basichotGuard.xml",$O$4="deadSensorGuard.xml")), "/", "")</f>
        <v>/</v>
      </c>
      <c r="R5" s="23" t="str">
        <f>IF(AND(OR(tuesdaysuite!$B$3="Guard1",tuesdaysuite!$B$4="Guard2",tuesdaysuite!$B$5="Guard3",tuesdaysuite!$B$6="Guard4"),tuesdaysuite!$B$7="Override"),"Guard_Test","Override_Test")</f>
        <v>Override_Test</v>
      </c>
      <c r="T5" s="23" t="str">
        <f>IF(AND(OR(thursdaysuite!$B$3="Guard1",thursdaysuite!$B$4="Guard2",thursdaysuite!$B$5="Guard3",thursdaysuite!$B$6="Guard4"),thursdaysuite!$B$7="Override"),"Guard_Test","Override_Test")</f>
        <v>Override_Test</v>
      </c>
      <c r="V5" s="23" t="str">
        <f>IF(AND(OR(wednesdaysuite!$B$3="Guard1",wednesdaysuite!$B$4="Guard2",wednesdaysuite!$B$5="Guard3",wednesdaysuite!$B$6="Guard4"),wednesdaysuite!$B$7="Override"),"Guard_Test","Override_Test")</f>
        <v>Override_Test</v>
      </c>
    </row>
    <row r="6" spans="1:22">
      <c r="A6" s="2" t="s">
        <v>139</v>
      </c>
      <c r="I6" s="23" t="str">
        <f>IF(wednesdaysuite!$A$6="Yes",wednesdaysuite!$G$6,"")</f>
        <v/>
      </c>
      <c r="J6" t="str">
        <f>IF(AND($I$6="guardOrderMIX.xml", OR($I$3="basichotGuard.xml",OR($I$4="deadSensorGuard.xml",$I$5="hotGuard.xml"))), "/", "")</f>
        <v/>
      </c>
      <c r="L6" s="23" t="str">
        <f>IF(thursdaysuite!$A$6="Yes",thursdaysuite!$G$6,"")</f>
        <v>guardOrderMIX.xml</v>
      </c>
      <c r="M6" t="str">
        <f>IF(AND($L$6="guardOrderMIX.xml", OR($L$3="basichotGuard.xml",OR($L$4="deadSensorGuard.xml",$L$5="hotGuard.xml"))), "/", "")</f>
        <v>/</v>
      </c>
      <c r="O6" s="23" t="str">
        <f>IF(tuesdaysuite!$A$6="Yes",tuesdaysuite!$G$6,"")</f>
        <v>guardOrderMIX.xml</v>
      </c>
      <c r="P6" t="str">
        <f>IF(AND($O$6="guardOrderMIX.xml", OR($O$3="basichotGuard.xml",OR($O$4="deadSensorGuard.xml",$O$5="hotGuard.xml"))), "/", "")</f>
        <v>/</v>
      </c>
    </row>
  </sheetData>
  <mergeCells count="3">
    <mergeCell ref="I1:J1"/>
    <mergeCell ref="L1:M1"/>
    <mergeCell ref="O1:P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50BD6-D8A1-4D18-AE3A-FE0B4DC5DC81}">
  <sheetPr codeName="Sheet6"/>
  <dimension ref="A1:B5"/>
  <sheetViews>
    <sheetView tabSelected="1" workbookViewId="0">
      <pane ySplit="1" topLeftCell="A2" activePane="bottomLeft" state="frozen"/>
      <selection pane="bottomLeft" activeCell="D14" sqref="D14"/>
    </sheetView>
  </sheetViews>
  <sheetFormatPr defaultRowHeight="14.5"/>
  <cols>
    <col min="1" max="1" width="7.54296875" bestFit="1" customWidth="1"/>
    <col min="2" max="2" width="25.36328125" customWidth="1"/>
  </cols>
  <sheetData>
    <row r="1" spans="1:2">
      <c r="A1" s="15" t="s">
        <v>83</v>
      </c>
      <c r="B1" s="15" t="s">
        <v>164</v>
      </c>
    </row>
    <row r="2" spans="1:2">
      <c r="A2" t="s">
        <v>89</v>
      </c>
      <c r="B2" t="s">
        <v>165</v>
      </c>
    </row>
    <row r="3" spans="1:2">
      <c r="A3" t="s">
        <v>101</v>
      </c>
      <c r="B3" s="13" t="s">
        <v>161</v>
      </c>
    </row>
    <row r="4" spans="1:2">
      <c r="A4" t="s">
        <v>108</v>
      </c>
      <c r="B4" s="13" t="s">
        <v>162</v>
      </c>
    </row>
    <row r="5" spans="1:2">
      <c r="A5" t="s">
        <v>109</v>
      </c>
      <c r="B5" t="s">
        <v>163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guardTest</vt:lpstr>
      <vt:lpstr>tuesdaysuite</vt:lpstr>
      <vt:lpstr>thursdaysuite</vt:lpstr>
      <vt:lpstr>wednesdaysuite</vt:lpstr>
      <vt:lpstr>commandinputdata</vt:lpstr>
      <vt:lpstr>testexecutioncommands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anania.c</dc:creator>
  <cp:lastModifiedBy>abhij</cp:lastModifiedBy>
  <dcterms:created xsi:type="dcterms:W3CDTF">2015-06-05T18:17:20Z</dcterms:created>
  <dcterms:modified xsi:type="dcterms:W3CDTF">2021-11-12T04:06:13Z</dcterms:modified>
</cp:coreProperties>
</file>