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\Documents\"/>
    </mc:Choice>
  </mc:AlternateContent>
  <xr:revisionPtr revIDLastSave="0" documentId="13_ncr:1_{C58A5596-96FF-4584-A684-65850A196903}" xr6:coauthVersionLast="45" xr6:coauthVersionMax="45" xr10:uidLastSave="{00000000-0000-0000-0000-000000000000}"/>
  <bookViews>
    <workbookView xWindow="-108" yWindow="-108" windowWidth="23256" windowHeight="12576" activeTab="1" xr2:uid="{F21394B8-4470-4299-A2FA-856B0E70DF60}"/>
  </bookViews>
  <sheets>
    <sheet name="Reports" sheetId="2" r:id="rId1"/>
    <sheet name="Forms Status" sheetId="1" r:id="rId2"/>
    <sheet name="Forms SL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H5" i="2" l="1"/>
  <c r="H6" i="2"/>
  <c r="H7" i="2"/>
  <c r="H8" i="2"/>
  <c r="I8" i="2" s="1"/>
  <c r="H9" i="2"/>
  <c r="I9" i="2" s="1"/>
  <c r="H10" i="2"/>
  <c r="I10" i="2" s="1"/>
  <c r="H4" i="2"/>
  <c r="F10" i="2"/>
  <c r="E10" i="2"/>
  <c r="D10" i="2"/>
  <c r="C10" i="2"/>
  <c r="G10" i="2" s="1"/>
  <c r="F9" i="2"/>
  <c r="E9" i="2"/>
  <c r="D9" i="2"/>
  <c r="C9" i="2"/>
  <c r="G9" i="2" s="1"/>
  <c r="F8" i="2"/>
  <c r="E8" i="2"/>
  <c r="D8" i="2"/>
  <c r="C8" i="2"/>
  <c r="G8" i="2" s="1"/>
  <c r="F7" i="2"/>
  <c r="E7" i="2"/>
  <c r="D7" i="2"/>
  <c r="C7" i="2"/>
  <c r="G7" i="2" s="1"/>
  <c r="F6" i="2"/>
  <c r="E6" i="2"/>
  <c r="D6" i="2"/>
  <c r="C6" i="2"/>
  <c r="G6" i="2" s="1"/>
  <c r="F5" i="2"/>
  <c r="E5" i="2"/>
  <c r="D5" i="2"/>
  <c r="C5" i="2"/>
  <c r="G5" i="2" s="1"/>
  <c r="F4" i="2"/>
  <c r="E4" i="2"/>
  <c r="D4" i="2"/>
  <c r="C4" i="2"/>
  <c r="G4" i="2" s="1"/>
  <c r="I7" i="2" l="1"/>
  <c r="I6" i="2"/>
  <c r="I5" i="2"/>
  <c r="I4" i="2"/>
</calcChain>
</file>

<file path=xl/sharedStrings.xml><?xml version="1.0" encoding="utf-8"?>
<sst xmlns="http://schemas.openxmlformats.org/spreadsheetml/2006/main" count="124" uniqueCount="23">
  <si>
    <t>Name</t>
  </si>
  <si>
    <t>Form Number</t>
  </si>
  <si>
    <t>Pranjal</t>
  </si>
  <si>
    <t>Swathi</t>
  </si>
  <si>
    <t>Ratna</t>
  </si>
  <si>
    <t>DP</t>
  </si>
  <si>
    <t>Anant</t>
  </si>
  <si>
    <t>Santosh</t>
  </si>
  <si>
    <t>Veraprasad</t>
  </si>
  <si>
    <t>Status</t>
  </si>
  <si>
    <t>In Progress</t>
  </si>
  <si>
    <t>QA</t>
  </si>
  <si>
    <t>Form Fixes</t>
  </si>
  <si>
    <t>BWQ</t>
  </si>
  <si>
    <t>Pages</t>
  </si>
  <si>
    <t>Total Pages</t>
  </si>
  <si>
    <t>Average Pages per Form</t>
  </si>
  <si>
    <t>Total Forms</t>
  </si>
  <si>
    <t>Form Assigned at</t>
  </si>
  <si>
    <t>SLA Status</t>
  </si>
  <si>
    <t>Open</t>
  </si>
  <si>
    <t>Close</t>
  </si>
  <si>
    <t>Assignee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</si>
</sst>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1571A-8739-485B-B0D4-5DB8BDBDC17E}">
  <dimension ref="B2:I10"/>
  <sheetViews>
    <sheetView workbookViewId="0">
      <selection activeCell="E6" sqref="E6"/>
    </sheetView>
  </sheetViews>
  <sheetFormatPr defaultRowHeight="14.4" x14ac:dyDescent="0.3"/>
  <cols>
    <col min="1" max="1" width="8.88671875" style="2"/>
    <col min="2" max="2" width="13.88671875" style="2" customWidth="1"/>
    <col min="3" max="3" width="11.44140625" style="2" customWidth="1"/>
    <col min="4" max="4" width="8.88671875" style="2"/>
    <col min="5" max="5" width="11.77734375" style="2" customWidth="1"/>
    <col min="6" max="6" width="8.88671875" style="2"/>
    <col min="7" max="7" width="14" style="2" customWidth="1"/>
    <col min="8" max="8" width="14.6640625" style="2" customWidth="1"/>
    <col min="9" max="9" width="23.77734375" style="2" customWidth="1"/>
    <col min="10" max="16384" width="8.88671875" style="2"/>
  </cols>
  <sheetData>
    <row r="2" spans="2:9" x14ac:dyDescent="0.3">
      <c r="B2" s="9" t="s">
        <v>0</v>
      </c>
      <c r="C2" s="9" t="s">
        <v>9</v>
      </c>
      <c r="D2" s="9"/>
      <c r="E2" s="9"/>
      <c r="F2" s="9"/>
      <c r="G2" s="9" t="s">
        <v>17</v>
      </c>
      <c r="H2" s="9" t="s">
        <v>15</v>
      </c>
      <c r="I2" s="9" t="s">
        <v>16</v>
      </c>
    </row>
    <row r="3" spans="2:9" ht="16.2" customHeight="1" x14ac:dyDescent="0.3">
      <c r="B3" s="9"/>
      <c r="C3" s="4" t="s">
        <v>10</v>
      </c>
      <c r="D3" s="4" t="s">
        <v>11</v>
      </c>
      <c r="E3" s="4" t="s">
        <v>12</v>
      </c>
      <c r="F3" s="4" t="s">
        <v>13</v>
      </c>
      <c r="G3" s="9"/>
      <c r="H3" s="9"/>
      <c r="I3" s="9"/>
    </row>
    <row r="4" spans="2:9" x14ac:dyDescent="0.3">
      <c r="B4" s="8" t="s">
        <v>2</v>
      </c>
      <c r="C4" s="3">
        <f>COUNTIFS('Forms Status'!$A:$A,Reports!$B4,'Forms Status'!$C:$C,Reports!C$3)</f>
        <v>1</v>
      </c>
      <c r="D4" s="3">
        <f>COUNTIFS('Forms Status'!$A:$A,Reports!$B4,'Forms Status'!$C:$C,Reports!D$3)</f>
        <v>0</v>
      </c>
      <c r="E4" s="3">
        <f>COUNTIFS('Forms Status'!$A:$A,Reports!$B4,'Forms Status'!$C:$C,Reports!E$3)</f>
        <v>1</v>
      </c>
      <c r="F4" s="3">
        <f>COUNTIFS('Forms Status'!$A:$A,Reports!$B4,'Forms Status'!$C:$C,Reports!F$3)</f>
        <v>1</v>
      </c>
      <c r="G4" s="3">
        <f>SUM(C4:F4)</f>
        <v>3</v>
      </c>
      <c r="H4" s="3">
        <f>SUMIF('Forms Status'!$A:$A,Reports!B4,'Forms Status'!$D:$D)</f>
        <v>34</v>
      </c>
      <c r="I4" s="3">
        <f>ROUND(H4/G4,2)</f>
        <v>11.33</v>
      </c>
    </row>
    <row r="5" spans="2:9" x14ac:dyDescent="0.3">
      <c r="B5" s="8" t="s">
        <v>3</v>
      </c>
      <c r="C5" s="3">
        <f>COUNTIFS('Forms Status'!$A:$A,Reports!$B5,'Forms Status'!$C:$C,Reports!C$3)</f>
        <v>1</v>
      </c>
      <c r="D5" s="3">
        <f>COUNTIFS('Forms Status'!$A:$A,Reports!$B5,'Forms Status'!$C:$C,Reports!D$3)</f>
        <v>1</v>
      </c>
      <c r="E5" s="3">
        <f>COUNTIFS('Forms Status'!$A:$A,Reports!$B5,'Forms Status'!$C:$C,Reports!E$3)</f>
        <v>0</v>
      </c>
      <c r="F5" s="3">
        <f>COUNTIFS('Forms Status'!$A:$A,Reports!$B5,'Forms Status'!$C:$C,Reports!F$3)</f>
        <v>1</v>
      </c>
      <c r="G5" s="3">
        <f t="shared" ref="G5:G10" si="0">SUM(C5:F5)</f>
        <v>3</v>
      </c>
      <c r="H5" s="3">
        <f>SUMIF('Forms Status'!$A:$A,Reports!B5,'Forms Status'!$D:$D)</f>
        <v>29</v>
      </c>
      <c r="I5" s="3">
        <f t="shared" ref="I5:I10" si="1">ROUND(H5/G5,2)</f>
        <v>9.67</v>
      </c>
    </row>
    <row r="6" spans="2:9" x14ac:dyDescent="0.3">
      <c r="B6" s="8" t="s">
        <v>4</v>
      </c>
      <c r="C6" s="3">
        <f>COUNTIFS('Forms Status'!$A:$A,Reports!$B6,'Forms Status'!$C:$C,Reports!C$3)</f>
        <v>1</v>
      </c>
      <c r="D6" s="3">
        <f>COUNTIFS('Forms Status'!$A:$A,Reports!$B6,'Forms Status'!$C:$C,Reports!D$3)</f>
        <v>2</v>
      </c>
      <c r="E6" s="3">
        <f>COUNTIFS('Forms Status'!$A:$A,Reports!$B6,'Forms Status'!$C:$C,Reports!E$3)</f>
        <v>1</v>
      </c>
      <c r="F6" s="3">
        <f>COUNTIFS('Forms Status'!$A:$A,Reports!$B6,'Forms Status'!$C:$C,Reports!F$3)</f>
        <v>0</v>
      </c>
      <c r="G6" s="3">
        <f t="shared" si="0"/>
        <v>4</v>
      </c>
      <c r="H6" s="3">
        <f>SUMIF('Forms Status'!$A:$A,Reports!B6,'Forms Status'!$D:$D)</f>
        <v>30</v>
      </c>
      <c r="I6" s="3">
        <f t="shared" si="1"/>
        <v>7.5</v>
      </c>
    </row>
    <row r="7" spans="2:9" x14ac:dyDescent="0.3">
      <c r="B7" s="8" t="s">
        <v>5</v>
      </c>
      <c r="C7" s="3">
        <f>COUNTIFS('Forms Status'!$A:$A,Reports!$B7,'Forms Status'!$C:$C,Reports!C$3)</f>
        <v>0</v>
      </c>
      <c r="D7" s="3">
        <f>COUNTIFS('Forms Status'!$A:$A,Reports!$B7,'Forms Status'!$C:$C,Reports!D$3)</f>
        <v>1</v>
      </c>
      <c r="E7" s="3">
        <f>COUNTIFS('Forms Status'!$A:$A,Reports!$B7,'Forms Status'!$C:$C,Reports!E$3)</f>
        <v>2</v>
      </c>
      <c r="F7" s="3">
        <f>COUNTIFS('Forms Status'!$A:$A,Reports!$B7,'Forms Status'!$C:$C,Reports!F$3)</f>
        <v>1</v>
      </c>
      <c r="G7" s="3">
        <f t="shared" si="0"/>
        <v>4</v>
      </c>
      <c r="H7" s="3">
        <f>SUMIF('Forms Status'!$A:$A,Reports!B7,'Forms Status'!$D:$D)</f>
        <v>49</v>
      </c>
      <c r="I7" s="3">
        <f t="shared" si="1"/>
        <v>12.25</v>
      </c>
    </row>
    <row r="8" spans="2:9" x14ac:dyDescent="0.3">
      <c r="B8" s="8" t="s">
        <v>6</v>
      </c>
      <c r="C8" s="3">
        <f>COUNTIFS('Forms Status'!$A:$A,Reports!$B8,'Forms Status'!$C:$C,Reports!C$3)</f>
        <v>1</v>
      </c>
      <c r="D8" s="3">
        <f>COUNTIFS('Forms Status'!$A:$A,Reports!$B8,'Forms Status'!$C:$C,Reports!D$3)</f>
        <v>0</v>
      </c>
      <c r="E8" s="3">
        <f>COUNTIFS('Forms Status'!$A:$A,Reports!$B8,'Forms Status'!$C:$C,Reports!E$3)</f>
        <v>1</v>
      </c>
      <c r="F8" s="3">
        <f>COUNTIFS('Forms Status'!$A:$A,Reports!$B8,'Forms Status'!$C:$C,Reports!F$3)</f>
        <v>2</v>
      </c>
      <c r="G8" s="3">
        <f t="shared" si="0"/>
        <v>4</v>
      </c>
      <c r="H8" s="3">
        <f>SUMIF('Forms Status'!$A:$A,Reports!B8,'Forms Status'!$D:$D)</f>
        <v>52</v>
      </c>
      <c r="I8" s="3">
        <f t="shared" si="1"/>
        <v>13</v>
      </c>
    </row>
    <row r="9" spans="2:9" x14ac:dyDescent="0.3">
      <c r="B9" s="8" t="s">
        <v>7</v>
      </c>
      <c r="C9" s="3">
        <f>COUNTIFS('Forms Status'!$A:$A,Reports!$B9,'Forms Status'!$C:$C,Reports!C$3)</f>
        <v>1</v>
      </c>
      <c r="D9" s="3">
        <f>COUNTIFS('Forms Status'!$A:$A,Reports!$B9,'Forms Status'!$C:$C,Reports!D$3)</f>
        <v>1</v>
      </c>
      <c r="E9" s="3">
        <f>COUNTIFS('Forms Status'!$A:$A,Reports!$B9,'Forms Status'!$C:$C,Reports!E$3)</f>
        <v>0</v>
      </c>
      <c r="F9" s="3">
        <f>COUNTIFS('Forms Status'!$A:$A,Reports!$B9,'Forms Status'!$C:$C,Reports!F$3)</f>
        <v>1</v>
      </c>
      <c r="G9" s="3">
        <f t="shared" si="0"/>
        <v>3</v>
      </c>
      <c r="H9" s="3">
        <f>SUMIF('Forms Status'!$A:$A,Reports!B9,'Forms Status'!$D:$D)</f>
        <v>29</v>
      </c>
      <c r="I9" s="3">
        <f t="shared" si="1"/>
        <v>9.67</v>
      </c>
    </row>
    <row r="10" spans="2:9" x14ac:dyDescent="0.3">
      <c r="B10" s="8" t="s">
        <v>8</v>
      </c>
      <c r="C10" s="3">
        <f>COUNTIFS('Forms Status'!$A:$A,Reports!$B10,'Forms Status'!$C:$C,Reports!C$3)</f>
        <v>1</v>
      </c>
      <c r="D10" s="3">
        <f>COUNTIFS('Forms Status'!$A:$A,Reports!$B10,'Forms Status'!$C:$C,Reports!D$3)</f>
        <v>1</v>
      </c>
      <c r="E10" s="3">
        <f>COUNTIFS('Forms Status'!$A:$A,Reports!$B10,'Forms Status'!$C:$C,Reports!E$3)</f>
        <v>1</v>
      </c>
      <c r="F10" s="3">
        <f>COUNTIFS('Forms Status'!$A:$A,Reports!$B10,'Forms Status'!$C:$C,Reports!F$3)</f>
        <v>0</v>
      </c>
      <c r="G10" s="3">
        <f t="shared" si="0"/>
        <v>3</v>
      </c>
      <c r="H10" s="3">
        <f>SUMIF('Forms Status'!$A:$A,Reports!B10,'Forms Status'!$D:$D)</f>
        <v>23</v>
      </c>
      <c r="I10" s="3">
        <f t="shared" si="1"/>
        <v>7.67</v>
      </c>
    </row>
  </sheetData>
  <mergeCells count="5">
    <mergeCell ref="B2:B3"/>
    <mergeCell ref="C2:F2"/>
    <mergeCell ref="H2:H3"/>
    <mergeCell ref="I2:I3"/>
    <mergeCell ref="G2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9E5A5-5DEA-453A-9E3B-694302E16A38}">
  <dimension ref="A1:D25"/>
  <sheetViews>
    <sheetView tabSelected="1" workbookViewId="0">
      <selection activeCell="H17" sqref="H17"/>
    </sheetView>
  </sheetViews>
  <sheetFormatPr defaultRowHeight="14.4" x14ac:dyDescent="0.3"/>
  <cols>
    <col min="1" max="1" width="18.6640625" style="2" customWidth="1"/>
    <col min="2" max="2" width="15.109375" style="2" customWidth="1"/>
    <col min="3" max="3" width="15.21875" style="2" customWidth="1"/>
    <col min="4" max="4" width="8.88671875" style="2"/>
    <col min="5" max="16384" width="8.88671875" style="1"/>
  </cols>
  <sheetData>
    <row r="1" spans="1:4" x14ac:dyDescent="0.3">
      <c r="A1" s="4" t="s">
        <v>22</v>
      </c>
      <c r="B1" s="4" t="s">
        <v>1</v>
      </c>
      <c r="C1" s="4" t="s">
        <v>9</v>
      </c>
      <c r="D1" s="4" t="s">
        <v>14</v>
      </c>
    </row>
    <row r="2" spans="1:4" x14ac:dyDescent="0.3">
      <c r="A2" s="5" t="s">
        <v>2</v>
      </c>
      <c r="B2" s="5">
        <v>1</v>
      </c>
      <c r="C2" s="5" t="s">
        <v>10</v>
      </c>
      <c r="D2" s="5">
        <v>4</v>
      </c>
    </row>
    <row r="3" spans="1:4" x14ac:dyDescent="0.3">
      <c r="A3" s="5" t="s">
        <v>3</v>
      </c>
      <c r="B3" s="5">
        <v>2</v>
      </c>
      <c r="C3" s="5" t="s">
        <v>11</v>
      </c>
      <c r="D3" s="5">
        <v>7</v>
      </c>
    </row>
    <row r="4" spans="1:4" x14ac:dyDescent="0.3">
      <c r="A4" s="5" t="s">
        <v>4</v>
      </c>
      <c r="B4" s="5">
        <v>3</v>
      </c>
      <c r="C4" s="5" t="s">
        <v>12</v>
      </c>
      <c r="D4" s="5">
        <v>12</v>
      </c>
    </row>
    <row r="5" spans="1:4" x14ac:dyDescent="0.3">
      <c r="A5" s="5" t="s">
        <v>5</v>
      </c>
      <c r="B5" s="5">
        <v>4</v>
      </c>
      <c r="C5" s="5" t="s">
        <v>13</v>
      </c>
      <c r="D5" s="5">
        <v>18</v>
      </c>
    </row>
    <row r="6" spans="1:4" x14ac:dyDescent="0.3">
      <c r="A6" s="5" t="s">
        <v>6</v>
      </c>
      <c r="B6" s="5">
        <v>5</v>
      </c>
      <c r="C6" s="5" t="s">
        <v>10</v>
      </c>
      <c r="D6" s="5">
        <v>4</v>
      </c>
    </row>
    <row r="7" spans="1:4" x14ac:dyDescent="0.3">
      <c r="A7" s="5" t="s">
        <v>7</v>
      </c>
      <c r="B7" s="5">
        <v>6</v>
      </c>
      <c r="C7" s="5" t="s">
        <v>11</v>
      </c>
      <c r="D7" s="5">
        <v>7</v>
      </c>
    </row>
    <row r="8" spans="1:4" x14ac:dyDescent="0.3">
      <c r="A8" s="5" t="s">
        <v>8</v>
      </c>
      <c r="B8" s="5">
        <v>7</v>
      </c>
      <c r="C8" s="5" t="s">
        <v>12</v>
      </c>
      <c r="D8" s="5">
        <v>12</v>
      </c>
    </row>
    <row r="9" spans="1:4" x14ac:dyDescent="0.3">
      <c r="A9" s="5" t="s">
        <v>2</v>
      </c>
      <c r="B9" s="5">
        <v>8</v>
      </c>
      <c r="C9" s="5" t="s">
        <v>13</v>
      </c>
      <c r="D9" s="5">
        <v>18</v>
      </c>
    </row>
    <row r="10" spans="1:4" x14ac:dyDescent="0.3">
      <c r="A10" s="5" t="s">
        <v>3</v>
      </c>
      <c r="B10" s="5">
        <v>9</v>
      </c>
      <c r="C10" s="5" t="s">
        <v>10</v>
      </c>
      <c r="D10" s="5">
        <v>4</v>
      </c>
    </row>
    <row r="11" spans="1:4" x14ac:dyDescent="0.3">
      <c r="A11" s="5" t="s">
        <v>4</v>
      </c>
      <c r="B11" s="5">
        <v>10</v>
      </c>
      <c r="C11" s="5" t="s">
        <v>11</v>
      </c>
      <c r="D11" s="5">
        <v>7</v>
      </c>
    </row>
    <row r="12" spans="1:4" x14ac:dyDescent="0.3">
      <c r="A12" s="5" t="s">
        <v>5</v>
      </c>
      <c r="B12" s="5">
        <v>11</v>
      </c>
      <c r="C12" s="5" t="s">
        <v>12</v>
      </c>
      <c r="D12" s="5">
        <v>12</v>
      </c>
    </row>
    <row r="13" spans="1:4" x14ac:dyDescent="0.3">
      <c r="A13" s="5" t="s">
        <v>6</v>
      </c>
      <c r="B13" s="5">
        <v>12</v>
      </c>
      <c r="C13" s="5" t="s">
        <v>13</v>
      </c>
      <c r="D13" s="5">
        <v>18</v>
      </c>
    </row>
    <row r="14" spans="1:4" x14ac:dyDescent="0.3">
      <c r="A14" s="5" t="s">
        <v>7</v>
      </c>
      <c r="B14" s="5">
        <v>13</v>
      </c>
      <c r="C14" s="5" t="s">
        <v>10</v>
      </c>
      <c r="D14" s="5">
        <v>4</v>
      </c>
    </row>
    <row r="15" spans="1:4" x14ac:dyDescent="0.3">
      <c r="A15" s="5" t="s">
        <v>8</v>
      </c>
      <c r="B15" s="5">
        <v>14</v>
      </c>
      <c r="C15" s="5" t="s">
        <v>11</v>
      </c>
      <c r="D15" s="5">
        <v>7</v>
      </c>
    </row>
    <row r="16" spans="1:4" x14ac:dyDescent="0.3">
      <c r="A16" s="5" t="s">
        <v>2</v>
      </c>
      <c r="B16" s="5">
        <v>15</v>
      </c>
      <c r="C16" s="5" t="s">
        <v>12</v>
      </c>
      <c r="D16" s="5">
        <v>12</v>
      </c>
    </row>
    <row r="17" spans="1:4" x14ac:dyDescent="0.3">
      <c r="A17" s="5" t="s">
        <v>3</v>
      </c>
      <c r="B17" s="5">
        <v>16</v>
      </c>
      <c r="C17" s="5" t="s">
        <v>13</v>
      </c>
      <c r="D17" s="5">
        <v>18</v>
      </c>
    </row>
    <row r="18" spans="1:4" x14ac:dyDescent="0.3">
      <c r="A18" s="5" t="s">
        <v>4</v>
      </c>
      <c r="B18" s="5">
        <v>17</v>
      </c>
      <c r="C18" s="5" t="s">
        <v>10</v>
      </c>
      <c r="D18" s="5">
        <v>4</v>
      </c>
    </row>
    <row r="19" spans="1:4" x14ac:dyDescent="0.3">
      <c r="A19" s="5" t="s">
        <v>5</v>
      </c>
      <c r="B19" s="5">
        <v>18</v>
      </c>
      <c r="C19" s="5" t="s">
        <v>11</v>
      </c>
      <c r="D19" s="5">
        <v>7</v>
      </c>
    </row>
    <row r="20" spans="1:4" x14ac:dyDescent="0.3">
      <c r="A20" s="5" t="s">
        <v>6</v>
      </c>
      <c r="B20" s="5">
        <v>19</v>
      </c>
      <c r="C20" s="5" t="s">
        <v>12</v>
      </c>
      <c r="D20" s="5">
        <v>12</v>
      </c>
    </row>
    <row r="21" spans="1:4" x14ac:dyDescent="0.3">
      <c r="A21" s="5" t="s">
        <v>7</v>
      </c>
      <c r="B21" s="5">
        <v>20</v>
      </c>
      <c r="C21" s="5" t="s">
        <v>13</v>
      </c>
      <c r="D21" s="5">
        <v>18</v>
      </c>
    </row>
    <row r="22" spans="1:4" x14ac:dyDescent="0.3">
      <c r="A22" s="5" t="s">
        <v>8</v>
      </c>
      <c r="B22" s="5">
        <v>21</v>
      </c>
      <c r="C22" s="5" t="s">
        <v>10</v>
      </c>
      <c r="D22" s="5">
        <v>4</v>
      </c>
    </row>
    <row r="23" spans="1:4" x14ac:dyDescent="0.3">
      <c r="A23" s="5" t="s">
        <v>4</v>
      </c>
      <c r="B23" s="5">
        <v>22</v>
      </c>
      <c r="C23" s="5" t="s">
        <v>11</v>
      </c>
      <c r="D23" s="5">
        <v>7</v>
      </c>
    </row>
    <row r="24" spans="1:4" x14ac:dyDescent="0.3">
      <c r="A24" s="5" t="s">
        <v>5</v>
      </c>
      <c r="B24" s="5">
        <v>23</v>
      </c>
      <c r="C24" s="5" t="s">
        <v>12</v>
      </c>
      <c r="D24" s="5">
        <v>12</v>
      </c>
    </row>
    <row r="25" spans="1:4" x14ac:dyDescent="0.3">
      <c r="A25" s="5" t="s">
        <v>6</v>
      </c>
      <c r="B25" s="5">
        <v>24</v>
      </c>
      <c r="C25" s="5" t="s">
        <v>13</v>
      </c>
      <c r="D25" s="5">
        <v>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02A1-4480-47D0-A37B-957613D643B2}">
  <dimension ref="A1:J25"/>
  <sheetViews>
    <sheetView workbookViewId="0"/>
  </sheetViews>
  <sheetFormatPr defaultRowHeight="14.4" x14ac:dyDescent="0.3"/>
  <cols>
    <col min="1" max="1" width="18.6640625" style="2" customWidth="1"/>
    <col min="2" max="2" width="15.109375" style="2" customWidth="1"/>
    <col min="3" max="3" width="15.21875" style="2" customWidth="1"/>
    <col min="4" max="6" width="8.88671875" style="2"/>
    <col min="7" max="7" width="21.44140625" style="2" customWidth="1"/>
    <col min="8" max="8" width="13.5546875" style="1" customWidth="1"/>
    <col min="9" max="9" width="8.88671875" style="1"/>
    <col min="11" max="16384" width="8.88671875" style="1"/>
  </cols>
  <sheetData>
    <row r="1" spans="1:8" x14ac:dyDescent="0.3">
      <c r="A1" s="4" t="s">
        <v>22</v>
      </c>
      <c r="B1" s="4" t="s">
        <v>1</v>
      </c>
      <c r="C1" s="4" t="s">
        <v>9</v>
      </c>
      <c r="D1" s="4" t="s">
        <v>14</v>
      </c>
      <c r="E1" s="7" t="s">
        <v>20</v>
      </c>
      <c r="F1" s="7" t="s">
        <v>21</v>
      </c>
      <c r="G1" s="4" t="s">
        <v>18</v>
      </c>
      <c r="H1" s="4" t="s">
        <v>19</v>
      </c>
    </row>
    <row r="2" spans="1:8" x14ac:dyDescent="0.3">
      <c r="A2" s="5" t="s">
        <v>2</v>
      </c>
      <c r="B2" s="5">
        <v>1</v>
      </c>
      <c r="C2" s="5" t="s">
        <v>10</v>
      </c>
      <c r="D2" s="5">
        <v>4</v>
      </c>
      <c r="E2" s="10">
        <v>43857</v>
      </c>
      <c r="F2" s="5"/>
      <c r="G2" s="6">
        <v>0.4375</v>
      </c>
      <c r="H2" s="6" t="str">
        <f ca="1">IF(F2&lt;&gt;"","Closed",IF(AND(TIME(HOUR(NOW()),MINUTE(NOW()),0)-G2&gt;4,C2&lt;&gt;"QA"),"Check","All Good"))</f>
        <v>All Good</v>
      </c>
    </row>
    <row r="3" spans="1:8" x14ac:dyDescent="0.3">
      <c r="A3" s="5" t="s">
        <v>3</v>
      </c>
      <c r="B3" s="5">
        <v>2</v>
      </c>
      <c r="C3" s="5" t="s">
        <v>11</v>
      </c>
      <c r="D3" s="5">
        <v>7</v>
      </c>
      <c r="E3" s="10">
        <v>43857</v>
      </c>
      <c r="F3" s="5"/>
      <c r="G3" s="6">
        <v>0.45833333333333331</v>
      </c>
      <c r="H3" s="6" t="str">
        <f t="shared" ref="H3:H25" ca="1" si="0">IF(F3&lt;&gt;"","Closed",IF(AND(TIME(HOUR(NOW()),MINUTE(NOW()),0)-G3&gt;4,C3&lt;&gt;"QA"),"Check","All Good"))</f>
        <v>All Good</v>
      </c>
    </row>
    <row r="4" spans="1:8" x14ac:dyDescent="0.3">
      <c r="A4" s="5" t="s">
        <v>4</v>
      </c>
      <c r="B4" s="5">
        <v>3</v>
      </c>
      <c r="C4" s="5" t="s">
        <v>12</v>
      </c>
      <c r="D4" s="5">
        <v>12</v>
      </c>
      <c r="E4" s="10">
        <v>43857</v>
      </c>
      <c r="F4" s="5"/>
      <c r="G4" s="6">
        <v>0.47916666666666702</v>
      </c>
      <c r="H4" s="6" t="str">
        <f t="shared" ca="1" si="0"/>
        <v>All Good</v>
      </c>
    </row>
    <row r="5" spans="1:8" x14ac:dyDescent="0.3">
      <c r="A5" s="5" t="s">
        <v>5</v>
      </c>
      <c r="B5" s="5">
        <v>4</v>
      </c>
      <c r="C5" s="5" t="s">
        <v>13</v>
      </c>
      <c r="D5" s="5">
        <v>18</v>
      </c>
      <c r="E5" s="10">
        <v>43857</v>
      </c>
      <c r="F5" s="5"/>
      <c r="G5" s="6">
        <v>0.5</v>
      </c>
      <c r="H5" s="6" t="str">
        <f t="shared" ca="1" si="0"/>
        <v>All Good</v>
      </c>
    </row>
    <row r="6" spans="1:8" x14ac:dyDescent="0.3">
      <c r="A6" s="5" t="s">
        <v>6</v>
      </c>
      <c r="B6" s="5">
        <v>5</v>
      </c>
      <c r="C6" s="5" t="s">
        <v>10</v>
      </c>
      <c r="D6" s="5">
        <v>4</v>
      </c>
      <c r="E6" s="10">
        <v>43857</v>
      </c>
      <c r="F6" s="5"/>
      <c r="G6" s="6">
        <v>0.52083333333333304</v>
      </c>
      <c r="H6" s="6" t="str">
        <f t="shared" ca="1" si="0"/>
        <v>All Good</v>
      </c>
    </row>
    <row r="7" spans="1:8" x14ac:dyDescent="0.3">
      <c r="A7" s="5" t="s">
        <v>7</v>
      </c>
      <c r="B7" s="5">
        <v>6</v>
      </c>
      <c r="C7" s="5" t="s">
        <v>11</v>
      </c>
      <c r="D7" s="5">
        <v>7</v>
      </c>
      <c r="E7" s="10">
        <v>43857</v>
      </c>
      <c r="F7" s="5"/>
      <c r="G7" s="6">
        <v>0.54166666666666696</v>
      </c>
      <c r="H7" s="6" t="str">
        <f t="shared" ca="1" si="0"/>
        <v>All Good</v>
      </c>
    </row>
    <row r="8" spans="1:8" x14ac:dyDescent="0.3">
      <c r="A8" s="5" t="s">
        <v>8</v>
      </c>
      <c r="B8" s="5">
        <v>7</v>
      </c>
      <c r="C8" s="5" t="s">
        <v>12</v>
      </c>
      <c r="D8" s="5">
        <v>12</v>
      </c>
      <c r="E8" s="10">
        <v>43857</v>
      </c>
      <c r="F8" s="5"/>
      <c r="G8" s="6">
        <v>0.5625</v>
      </c>
      <c r="H8" s="6" t="str">
        <f t="shared" ca="1" si="0"/>
        <v>All Good</v>
      </c>
    </row>
    <row r="9" spans="1:8" x14ac:dyDescent="0.3">
      <c r="A9" s="5" t="s">
        <v>2</v>
      </c>
      <c r="B9" s="5">
        <v>8</v>
      </c>
      <c r="C9" s="5" t="s">
        <v>13</v>
      </c>
      <c r="D9" s="5">
        <v>18</v>
      </c>
      <c r="E9" s="10">
        <v>43857</v>
      </c>
      <c r="F9" s="5"/>
      <c r="G9" s="6">
        <v>0.58333333333333304</v>
      </c>
      <c r="H9" s="6" t="str">
        <f t="shared" ca="1" si="0"/>
        <v>All Good</v>
      </c>
    </row>
    <row r="10" spans="1:8" x14ac:dyDescent="0.3">
      <c r="A10" s="5" t="s">
        <v>3</v>
      </c>
      <c r="B10" s="5">
        <v>9</v>
      </c>
      <c r="C10" s="5" t="s">
        <v>10</v>
      </c>
      <c r="D10" s="5">
        <v>4</v>
      </c>
      <c r="E10" s="10">
        <v>43857</v>
      </c>
      <c r="F10" s="5"/>
      <c r="G10" s="6">
        <v>0.60416666666666696</v>
      </c>
      <c r="H10" s="6" t="str">
        <f t="shared" ca="1" si="0"/>
        <v>All Good</v>
      </c>
    </row>
    <row r="11" spans="1:8" x14ac:dyDescent="0.3">
      <c r="A11" s="5" t="s">
        <v>4</v>
      </c>
      <c r="B11" s="5">
        <v>10</v>
      </c>
      <c r="C11" s="5" t="s">
        <v>11</v>
      </c>
      <c r="D11" s="5">
        <v>7</v>
      </c>
      <c r="E11" s="10">
        <v>43857</v>
      </c>
      <c r="F11" s="5"/>
      <c r="G11" s="6">
        <v>0.625</v>
      </c>
      <c r="H11" s="6" t="str">
        <f t="shared" ca="1" si="0"/>
        <v>All Good</v>
      </c>
    </row>
    <row r="12" spans="1:8" x14ac:dyDescent="0.3">
      <c r="A12" s="5" t="s">
        <v>5</v>
      </c>
      <c r="B12" s="5">
        <v>11</v>
      </c>
      <c r="C12" s="5" t="s">
        <v>12</v>
      </c>
      <c r="D12" s="5">
        <v>12</v>
      </c>
      <c r="E12" s="10">
        <v>43857</v>
      </c>
      <c r="F12" s="5"/>
      <c r="G12" s="6">
        <v>0.64583333333333304</v>
      </c>
      <c r="H12" s="6" t="str">
        <f t="shared" ca="1" si="0"/>
        <v>All Good</v>
      </c>
    </row>
    <row r="13" spans="1:8" x14ac:dyDescent="0.3">
      <c r="A13" s="5" t="s">
        <v>6</v>
      </c>
      <c r="B13" s="5">
        <v>12</v>
      </c>
      <c r="C13" s="5" t="s">
        <v>13</v>
      </c>
      <c r="D13" s="5">
        <v>18</v>
      </c>
      <c r="E13" s="10">
        <v>43857</v>
      </c>
      <c r="F13" s="5"/>
      <c r="G13" s="6">
        <v>0.66666666666666596</v>
      </c>
      <c r="H13" s="6" t="str">
        <f t="shared" ca="1" si="0"/>
        <v>All Good</v>
      </c>
    </row>
    <row r="14" spans="1:8" x14ac:dyDescent="0.3">
      <c r="A14" s="5" t="s">
        <v>7</v>
      </c>
      <c r="B14" s="5">
        <v>13</v>
      </c>
      <c r="C14" s="5" t="s">
        <v>10</v>
      </c>
      <c r="D14" s="5">
        <v>4</v>
      </c>
      <c r="E14" s="10">
        <v>43857</v>
      </c>
      <c r="F14" s="5"/>
      <c r="G14" s="6">
        <v>0.6875</v>
      </c>
      <c r="H14" s="6" t="str">
        <f t="shared" ca="1" si="0"/>
        <v>All Good</v>
      </c>
    </row>
    <row r="15" spans="1:8" x14ac:dyDescent="0.3">
      <c r="A15" s="5" t="s">
        <v>8</v>
      </c>
      <c r="B15" s="5">
        <v>14</v>
      </c>
      <c r="C15" s="5" t="s">
        <v>11</v>
      </c>
      <c r="D15" s="5">
        <v>7</v>
      </c>
      <c r="E15" s="10">
        <v>43857</v>
      </c>
      <c r="F15" s="5"/>
      <c r="G15" s="6">
        <v>0.70833333333333304</v>
      </c>
      <c r="H15" s="6" t="str">
        <f t="shared" ca="1" si="0"/>
        <v>All Good</v>
      </c>
    </row>
    <row r="16" spans="1:8" x14ac:dyDescent="0.3">
      <c r="A16" s="5" t="s">
        <v>2</v>
      </c>
      <c r="B16" s="5">
        <v>15</v>
      </c>
      <c r="C16" s="5" t="s">
        <v>12</v>
      </c>
      <c r="D16" s="5">
        <v>12</v>
      </c>
      <c r="E16" s="10">
        <v>43857</v>
      </c>
      <c r="F16" s="5"/>
      <c r="G16" s="6">
        <v>0.72916666666666596</v>
      </c>
      <c r="H16" s="6" t="str">
        <f t="shared" ca="1" si="0"/>
        <v>All Good</v>
      </c>
    </row>
    <row r="17" spans="1:8" x14ac:dyDescent="0.3">
      <c r="A17" s="5" t="s">
        <v>3</v>
      </c>
      <c r="B17" s="5">
        <v>16</v>
      </c>
      <c r="C17" s="5" t="s">
        <v>13</v>
      </c>
      <c r="D17" s="5">
        <v>18</v>
      </c>
      <c r="E17" s="10">
        <v>43857</v>
      </c>
      <c r="F17" s="5"/>
      <c r="G17" s="6">
        <v>0.75</v>
      </c>
      <c r="H17" s="6" t="str">
        <f t="shared" ca="1" si="0"/>
        <v>All Good</v>
      </c>
    </row>
    <row r="18" spans="1:8" x14ac:dyDescent="0.3">
      <c r="A18" s="5" t="s">
        <v>4</v>
      </c>
      <c r="B18" s="5">
        <v>17</v>
      </c>
      <c r="C18" s="5" t="s">
        <v>10</v>
      </c>
      <c r="D18" s="5">
        <v>4</v>
      </c>
      <c r="E18" s="10">
        <v>43857</v>
      </c>
      <c r="F18" s="5"/>
      <c r="G18" s="6">
        <v>0.77083333333333304</v>
      </c>
      <c r="H18" s="6" t="str">
        <f t="shared" ca="1" si="0"/>
        <v>All Good</v>
      </c>
    </row>
    <row r="19" spans="1:8" x14ac:dyDescent="0.3">
      <c r="A19" s="5" t="s">
        <v>5</v>
      </c>
      <c r="B19" s="5">
        <v>18</v>
      </c>
      <c r="C19" s="5" t="s">
        <v>11</v>
      </c>
      <c r="D19" s="5">
        <v>7</v>
      </c>
      <c r="E19" s="10">
        <v>43857</v>
      </c>
      <c r="F19" s="5"/>
      <c r="G19" s="6">
        <v>0.79166666666666596</v>
      </c>
      <c r="H19" s="6" t="str">
        <f t="shared" ca="1" si="0"/>
        <v>All Good</v>
      </c>
    </row>
    <row r="20" spans="1:8" x14ac:dyDescent="0.3">
      <c r="A20" s="5" t="s">
        <v>6</v>
      </c>
      <c r="B20" s="5">
        <v>19</v>
      </c>
      <c r="C20" s="5" t="s">
        <v>12</v>
      </c>
      <c r="D20" s="5">
        <v>12</v>
      </c>
      <c r="E20" s="10">
        <v>43857</v>
      </c>
      <c r="F20" s="5"/>
      <c r="G20" s="6">
        <v>0.8125</v>
      </c>
      <c r="H20" s="6" t="str">
        <f t="shared" ca="1" si="0"/>
        <v>All Good</v>
      </c>
    </row>
    <row r="21" spans="1:8" x14ac:dyDescent="0.3">
      <c r="A21" s="5" t="s">
        <v>7</v>
      </c>
      <c r="B21" s="5">
        <v>20</v>
      </c>
      <c r="C21" s="5" t="s">
        <v>13</v>
      </c>
      <c r="D21" s="5">
        <v>18</v>
      </c>
      <c r="E21" s="10">
        <v>43857</v>
      </c>
      <c r="F21" s="5"/>
      <c r="G21" s="6">
        <v>0.83333333333333304</v>
      </c>
      <c r="H21" s="6" t="str">
        <f t="shared" ca="1" si="0"/>
        <v>All Good</v>
      </c>
    </row>
    <row r="22" spans="1:8" x14ac:dyDescent="0.3">
      <c r="A22" s="5" t="s">
        <v>8</v>
      </c>
      <c r="B22" s="5">
        <v>21</v>
      </c>
      <c r="C22" s="5" t="s">
        <v>10</v>
      </c>
      <c r="D22" s="5">
        <v>4</v>
      </c>
      <c r="E22" s="10">
        <v>43857</v>
      </c>
      <c r="F22" s="5"/>
      <c r="G22" s="6">
        <v>0.85416666666666596</v>
      </c>
      <c r="H22" s="6" t="str">
        <f t="shared" ca="1" si="0"/>
        <v>All Good</v>
      </c>
    </row>
    <row r="23" spans="1:8" x14ac:dyDescent="0.3">
      <c r="A23" s="5" t="s">
        <v>4</v>
      </c>
      <c r="B23" s="5">
        <v>22</v>
      </c>
      <c r="C23" s="5" t="s">
        <v>11</v>
      </c>
      <c r="D23" s="5">
        <v>7</v>
      </c>
      <c r="E23" s="10">
        <v>43857</v>
      </c>
      <c r="F23" s="5"/>
      <c r="G23" s="6">
        <v>0.875</v>
      </c>
      <c r="H23" s="6" t="str">
        <f t="shared" ca="1" si="0"/>
        <v>All Good</v>
      </c>
    </row>
    <row r="24" spans="1:8" x14ac:dyDescent="0.3">
      <c r="A24" s="5" t="s">
        <v>5</v>
      </c>
      <c r="B24" s="5">
        <v>23</v>
      </c>
      <c r="C24" s="5" t="s">
        <v>12</v>
      </c>
      <c r="D24" s="5">
        <v>12</v>
      </c>
      <c r="E24" s="10">
        <v>43857</v>
      </c>
      <c r="F24" s="5"/>
      <c r="G24" s="6">
        <v>0.89583333333333304</v>
      </c>
      <c r="H24" s="6" t="str">
        <f t="shared" ca="1" si="0"/>
        <v>All Good</v>
      </c>
    </row>
    <row r="25" spans="1:8" x14ac:dyDescent="0.3">
      <c r="A25" s="5" t="s">
        <v>6</v>
      </c>
      <c r="B25" s="5">
        <v>24</v>
      </c>
      <c r="C25" s="5" t="s">
        <v>13</v>
      </c>
      <c r="D25" s="5">
        <v>18</v>
      </c>
      <c r="E25" s="10">
        <v>43857</v>
      </c>
      <c r="F25" s="5"/>
      <c r="G25" s="6">
        <v>0.91666666666666596</v>
      </c>
      <c r="H25" s="6" t="str">
        <f t="shared" ca="1" si="0"/>
        <v>All Good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Reports</vt:lpstr>
      <vt:lpstr>Forms Status</vt:lpstr>
      <vt:lpstr>Forms 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</dc:creator>
  <cp:lastModifiedBy>AU</cp:lastModifiedBy>
  <dcterms:created xsi:type="dcterms:W3CDTF">2020-01-25T16:39:39Z</dcterms:created>
  <dcterms:modified xsi:type="dcterms:W3CDTF">2020-01-26T21:52:35Z</dcterms:modified>
</cp:coreProperties>
</file>