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oogle_Drive\Files\My Drive\Study_Stuff\Semester-8\Integrated_Laborotary_II\Experiment_1_LockInAmplifier_using_Expeyes\Codes_for_Expeyes\Data\Low_Resistance\"/>
    </mc:Choice>
  </mc:AlternateContent>
  <xr:revisionPtr revIDLastSave="0" documentId="13_ncr:1_{AB3C8C2D-EE91-4CCF-A556-45339C421D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alpha">Sheet1!$M$4</definedName>
    <definedName name="ExternalData_1" localSheetId="0" hidden="1">Sheet1!$D$3:$E$8</definedName>
    <definedName name="R_">Sheet1!$L$4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D13D73-D1A5-4C22-8546-A245A74ED3F3}" keepAlive="1" name="Query - LR_1000" description="Connection to the 'LR_1000' query in the workbook." type="5" refreshedVersion="8" background="1" saveData="1">
    <dbPr connection="Provider=Microsoft.Mashup.OleDb.1;Data Source=$Workbook$;Location=LR_1000;Extended Properties=&quot;&quot;" command="SELECT * FROM [LR_1000]"/>
  </connection>
</connections>
</file>

<file path=xl/sharedStrings.xml><?xml version="1.0" encoding="utf-8"?>
<sst xmlns="http://schemas.openxmlformats.org/spreadsheetml/2006/main" count="12" uniqueCount="7">
  <si>
    <t>V_in(V)</t>
  </si>
  <si>
    <t>V_out(V)</t>
  </si>
  <si>
    <t>R</t>
  </si>
  <si>
    <t>alpha</t>
  </si>
  <si>
    <t>Sm. Res r (Ohm)</t>
  </si>
  <si>
    <t>Std Error</t>
  </si>
  <si>
    <t>Low Resistance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</si>
</sst>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8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A366F9-F4FF-4567-A25B-8D5A3F30F96E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V_in(V)" tableColumnId="1"/>
      <queryTableField id="2" name="V_out(V)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0255D-6FA6-4421-A250-08FF3B66CEA9}" name="LR_1000" displayName="LR_1000" ref="D3:F8" tableType="queryTable" totalsRowShown="0" headerRowDxfId="7" dataDxfId="5" headerRowBorderDxfId="6" tableBorderDxfId="4" totalsRowBorderDxfId="3">
  <autoFilter ref="D3:F8" xr:uid="{3880255D-6FA6-4421-A250-08FF3B66CEA9}"/>
  <tableColumns count="3">
    <tableColumn id="1" xr3:uid="{A68FCFF1-E1D6-4C0A-896A-EDFAC9E5BAF0}" uniqueName="1" name="V_in(V)" queryTableFieldId="1" dataDxfId="2"/>
    <tableColumn id="2" xr3:uid="{CDD03B85-7BEB-4695-9EDE-735F23E43040}" uniqueName="2" name="V_out(V)" queryTableFieldId="2" dataDxfId="1"/>
    <tableColumn id="3" xr3:uid="{877B5F18-4CD9-4941-9B7E-4C3ABD1ADD5E}" uniqueName="3" name="Sm. Res r (Ohm)" queryTableFieldId="3" dataDxfId="0">
      <calculatedColumnFormula>R_*LR_1000[[#This Row],[V_out(V)]]/(alpha*LR_1000[[#This Row],[V_in(V)]])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M16"/>
  <sheetViews>
    <sheetView tabSelected="1" workbookViewId="0">
      <selection activeCell="K19" sqref="K19"/>
    </sheetView>
  </sheetViews>
  <sheetFormatPr defaultRowHeight="15" x14ac:dyDescent="0.25"/>
  <cols>
    <col min="4" max="4" width="12.28515625" style="2" bestFit="1" customWidth="1"/>
    <col min="5" max="5" width="13.5703125" style="2" bestFit="1" customWidth="1"/>
    <col min="6" max="6" width="19.85546875" style="2" bestFit="1" customWidth="1"/>
    <col min="10" max="10" width="15.7109375" bestFit="1" customWidth="1"/>
    <col min="11" max="11" width="12" bestFit="1" customWidth="1"/>
    <col min="12" max="12" width="15.28515625" bestFit="1" customWidth="1"/>
  </cols>
  <sheetData>
    <row r="3" spans="4:13" x14ac:dyDescent="0.25">
      <c r="D3" s="3" t="s">
        <v>0</v>
      </c>
      <c r="E3" s="4" t="s">
        <v>1</v>
      </c>
      <c r="F3" s="5" t="s">
        <v>4</v>
      </c>
      <c r="L3" s="1" t="s">
        <v>2</v>
      </c>
      <c r="M3" s="1" t="s">
        <v>3</v>
      </c>
    </row>
    <row r="4" spans="4:13" x14ac:dyDescent="0.25">
      <c r="D4" s="6">
        <v>0.15339622537687039</v>
      </c>
      <c r="E4" s="7">
        <v>2.7950322917611225E-3</v>
      </c>
      <c r="F4" s="8">
        <f>R_*LR_1000[[#This Row],[V_out(V)]]/(alpha*LR_1000[[#This Row],[V_in(V)]])</f>
        <v>1.5844345950688885</v>
      </c>
      <c r="L4" s="1">
        <v>10000</v>
      </c>
      <c r="M4" s="1">
        <v>115</v>
      </c>
    </row>
    <row r="5" spans="4:13" x14ac:dyDescent="0.25">
      <c r="D5" s="6">
        <v>0.17830224888600688</v>
      </c>
      <c r="E5" s="7">
        <v>2.7950322917611225E-3</v>
      </c>
      <c r="F5" s="8">
        <f>R_*LR_1000[[#This Row],[V_out(V)]]/(alpha*LR_1000[[#This Row],[V_in(V)]])</f>
        <v>1.3631139694456866</v>
      </c>
    </row>
    <row r="6" spans="4:13" x14ac:dyDescent="0.25">
      <c r="D6" s="6">
        <v>0.19489926098381918</v>
      </c>
      <c r="E6" s="7">
        <v>2.7950322917611225E-3</v>
      </c>
      <c r="F6" s="8">
        <f>R_*LR_1000[[#This Row],[V_out(V)]]/(alpha*LR_1000[[#This Row],[V_in(V)]])</f>
        <v>1.2470354428910617</v>
      </c>
    </row>
    <row r="7" spans="4:13" x14ac:dyDescent="0.25">
      <c r="D7" s="6">
        <v>0.20888439107229564</v>
      </c>
      <c r="E7" s="7">
        <v>2.7950322917611225E-3</v>
      </c>
      <c r="F7" s="8">
        <f>R_*LR_1000[[#This Row],[V_out(V)]]/(alpha*LR_1000[[#This Row],[V_in(V)]])</f>
        <v>1.1635445089622729</v>
      </c>
    </row>
    <row r="8" spans="4:13" x14ac:dyDescent="0.25">
      <c r="D8" s="6">
        <v>0.23100519676940134</v>
      </c>
      <c r="E8" s="7">
        <v>2.7950322917611225E-3</v>
      </c>
      <c r="F8" s="8">
        <f>R_*LR_1000[[#This Row],[V_out(V)]]/(alpha*LR_1000[[#This Row],[V_in(V)]])</f>
        <v>1.0521247558024254</v>
      </c>
    </row>
    <row r="9" spans="4:13" x14ac:dyDescent="0.25">
      <c r="D9" s="10" t="s">
        <v>5</v>
      </c>
      <c r="E9" s="11"/>
      <c r="F9" s="7">
        <f>_xlfn.STDEV.S(LR_1000[Sm. Res r (Ohm)])/COUNT(LR_1000[Sm. Res r (Ohm)])</f>
        <v>4.0760642660545285E-2</v>
      </c>
      <c r="J9" s="12" t="s">
        <v>0</v>
      </c>
      <c r="K9" s="12" t="s">
        <v>1</v>
      </c>
      <c r="L9" s="12" t="s">
        <v>4</v>
      </c>
    </row>
    <row r="10" spans="4:13" x14ac:dyDescent="0.25">
      <c r="D10" s="9" t="s">
        <v>6</v>
      </c>
      <c r="E10" s="9"/>
      <c r="F10" s="7">
        <f>AVERAGE(F4:F9)</f>
        <v>1.0751689858051467</v>
      </c>
      <c r="J10" s="12">
        <v>0.15339622537687039</v>
      </c>
      <c r="K10" s="12">
        <v>2.7950322917611225E-3</v>
      </c>
      <c r="L10" s="12">
        <v>1.5844345950688885</v>
      </c>
    </row>
    <row r="11" spans="4:13" x14ac:dyDescent="0.25">
      <c r="J11" s="7">
        <v>0.17830224888600688</v>
      </c>
      <c r="K11" s="7">
        <v>2.7950322917611225E-3</v>
      </c>
      <c r="L11" s="7">
        <v>1.3631139694456866</v>
      </c>
    </row>
    <row r="12" spans="4:13" x14ac:dyDescent="0.25">
      <c r="J12" s="7">
        <v>0.19489926098381918</v>
      </c>
      <c r="K12" s="7">
        <v>2.7950322917611225E-3</v>
      </c>
      <c r="L12" s="7">
        <v>1.2470354428910617</v>
      </c>
    </row>
    <row r="13" spans="4:13" x14ac:dyDescent="0.25">
      <c r="J13" s="7">
        <v>0.20888439107229564</v>
      </c>
      <c r="K13" s="7">
        <v>2.7950322917611225E-3</v>
      </c>
      <c r="L13" s="7">
        <v>1.1635445089622729</v>
      </c>
    </row>
    <row r="14" spans="4:13" x14ac:dyDescent="0.25">
      <c r="J14" s="7">
        <v>0.23100519676940134</v>
      </c>
      <c r="K14" s="7">
        <v>2.7950322917611225E-3</v>
      </c>
      <c r="L14" s="7">
        <v>1.0521247558024254</v>
      </c>
    </row>
    <row r="15" spans="4:13" x14ac:dyDescent="0.25">
      <c r="J15" s="10" t="s">
        <v>5</v>
      </c>
      <c r="K15" s="11"/>
      <c r="L15" s="12">
        <v>4.0760642660545285E-2</v>
      </c>
    </row>
    <row r="16" spans="4:13" x14ac:dyDescent="0.25">
      <c r="J16" s="10" t="s">
        <v>6</v>
      </c>
      <c r="K16" s="11"/>
      <c r="L16" s="12">
        <v>1.0751689858051467</v>
      </c>
    </row>
  </sheetData>
  <mergeCells count="4">
    <mergeCell ref="D10:E10"/>
    <mergeCell ref="D9:E9"/>
    <mergeCell ref="J15:K15"/>
    <mergeCell ref="J16:K16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315599-261D-4E3D-8E9D-901823E1CE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alpha</vt:lpstr>
      <vt:lpstr>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 Padmanabhan</dc:creator>
  <cp:lastModifiedBy>Anantha Padmanabhan</cp:lastModifiedBy>
  <dcterms:created xsi:type="dcterms:W3CDTF">2015-06-05T18:17:20Z</dcterms:created>
  <dcterms:modified xsi:type="dcterms:W3CDTF">2024-02-28T19:13:48Z</dcterms:modified>
</cp:coreProperties>
</file>