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Low_Resistance\"/>
    </mc:Choice>
  </mc:AlternateContent>
  <xr:revisionPtr revIDLastSave="0" documentId="13_ncr:1_{D4EF9431-AFFE-488A-9036-3B9CF1797D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lpha">Sheet1!$M$4</definedName>
    <definedName name="ExternalData_1" localSheetId="0" hidden="1">Sheet1!$D$3:$E$8</definedName>
    <definedName name="R_">Sheet1!$L$4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13D73-D1A5-4C22-8546-A245A74ED3F3}" keepAlive="1" name="Query - LR_1000" description="Connection to the 'LR_1000' query in the workbook." type="5" refreshedVersion="8" background="1" saveData="1">
    <dbPr connection="Provider=Microsoft.Mashup.OleDb.1;Data Source=$Workbook$;Location=LR_1000;Extended Properties=&quot;&quot;" command="SELECT * FROM [LR_1000]"/>
  </connection>
</connections>
</file>

<file path=xl/sharedStrings.xml><?xml version="1.0" encoding="utf-8"?>
<sst xmlns="http://schemas.openxmlformats.org/spreadsheetml/2006/main" count="7" uniqueCount="7">
  <si>
    <t>V_in(V)</t>
  </si>
  <si>
    <t>V_out(V)</t>
  </si>
  <si>
    <t>R</t>
  </si>
  <si>
    <t>alpha</t>
  </si>
  <si>
    <t>Sm. Res r (Ohm)</t>
  </si>
  <si>
    <t>Std Error</t>
  </si>
  <si>
    <t>Low Resistance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</si>
</sst>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A366F9-F4FF-4567-A25B-8D5A3F30F96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V_in(V)" tableColumnId="1"/>
      <queryTableField id="2" name="V_out(V)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0255D-6FA6-4421-A250-08FF3B66CEA9}" name="LR_1000" displayName="LR_1000" ref="D3:F8" tableType="queryTable" totalsRowShown="0" headerRowDxfId="3" dataDxfId="7" headerRowBorderDxfId="5" tableBorderDxfId="6" totalsRowBorderDxfId="4">
  <autoFilter ref="D3:F8" xr:uid="{3880255D-6FA6-4421-A250-08FF3B66CEA9}"/>
  <tableColumns count="3">
    <tableColumn id="1" xr3:uid="{A68FCFF1-E1D6-4C0A-896A-EDFAC9E5BAF0}" uniqueName="1" name="V_in(V)" queryTableFieldId="1" dataDxfId="2"/>
    <tableColumn id="2" xr3:uid="{CDD03B85-7BEB-4695-9EDE-735F23E43040}" uniqueName="2" name="V_out(V)" queryTableFieldId="2" dataDxfId="1"/>
    <tableColumn id="3" xr3:uid="{877B5F18-4CD9-4941-9B7E-4C3ABD1ADD5E}" uniqueName="3" name="Sm. Res r (Ohm)" queryTableFieldId="3" dataDxfId="0">
      <calculatedColumnFormula>R_*LR_1000[[#This Row],[V_out(V)]]/(alpha*LR_1000[[#This Row],[V_in(V)]])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10"/>
  <sheetViews>
    <sheetView tabSelected="1" workbookViewId="0">
      <selection activeCell="F13" sqref="F13"/>
    </sheetView>
  </sheetViews>
  <sheetFormatPr defaultRowHeight="15" x14ac:dyDescent="0.25"/>
  <cols>
    <col min="4" max="4" width="12.28515625" style="2" bestFit="1" customWidth="1"/>
    <col min="5" max="5" width="13.5703125" style="2" bestFit="1" customWidth="1"/>
    <col min="6" max="6" width="19.85546875" style="2" bestFit="1" customWidth="1"/>
  </cols>
  <sheetData>
    <row r="3" spans="4:13" x14ac:dyDescent="0.25">
      <c r="D3" s="3" t="s">
        <v>0</v>
      </c>
      <c r="E3" s="4" t="s">
        <v>1</v>
      </c>
      <c r="F3" s="5" t="s">
        <v>4</v>
      </c>
      <c r="L3" s="1" t="s">
        <v>2</v>
      </c>
      <c r="M3" s="1" t="s">
        <v>3</v>
      </c>
    </row>
    <row r="4" spans="4:13" x14ac:dyDescent="0.25">
      <c r="D4" s="6">
        <v>0.15339622537687039</v>
      </c>
      <c r="E4" s="7">
        <v>2.7950322917611225E-3</v>
      </c>
      <c r="F4" s="8">
        <f>R_*LR_1000[[#This Row],[V_out(V)]]/(alpha*LR_1000[[#This Row],[V_in(V)]])</f>
        <v>1.5844345950688885</v>
      </c>
      <c r="L4" s="1">
        <v>10000</v>
      </c>
      <c r="M4" s="1">
        <v>115</v>
      </c>
    </row>
    <row r="5" spans="4:13" x14ac:dyDescent="0.25">
      <c r="D5" s="6">
        <v>0.17830224888600688</v>
      </c>
      <c r="E5" s="7">
        <v>2.7950322917611225E-3</v>
      </c>
      <c r="F5" s="8">
        <f>R_*LR_1000[[#This Row],[V_out(V)]]/(alpha*LR_1000[[#This Row],[V_in(V)]])</f>
        <v>1.3631139694456866</v>
      </c>
    </row>
    <row r="6" spans="4:13" x14ac:dyDescent="0.25">
      <c r="D6" s="6">
        <v>0.19489926098381918</v>
      </c>
      <c r="E6" s="7">
        <v>2.7950322917611225E-3</v>
      </c>
      <c r="F6" s="8">
        <f>R_*LR_1000[[#This Row],[V_out(V)]]/(alpha*LR_1000[[#This Row],[V_in(V)]])</f>
        <v>1.2470354428910617</v>
      </c>
    </row>
    <row r="7" spans="4:13" x14ac:dyDescent="0.25">
      <c r="D7" s="6">
        <v>0.20888439107229564</v>
      </c>
      <c r="E7" s="7">
        <v>2.7950322917611225E-3</v>
      </c>
      <c r="F7" s="8">
        <f>R_*LR_1000[[#This Row],[V_out(V)]]/(alpha*LR_1000[[#This Row],[V_in(V)]])</f>
        <v>1.1635445089622729</v>
      </c>
    </row>
    <row r="8" spans="4:13" x14ac:dyDescent="0.25">
      <c r="D8" s="6">
        <v>0.23100519676940134</v>
      </c>
      <c r="E8" s="7">
        <v>2.7950322917611225E-3</v>
      </c>
      <c r="F8" s="8">
        <f>R_*LR_1000[[#This Row],[V_out(V)]]/(alpha*LR_1000[[#This Row],[V_in(V)]])</f>
        <v>1.0521247558024254</v>
      </c>
    </row>
    <row r="9" spans="4:13" x14ac:dyDescent="0.25">
      <c r="D9" s="10" t="s">
        <v>5</v>
      </c>
      <c r="E9" s="11"/>
      <c r="F9" s="7">
        <f>_xlfn.STDEV.S(LR_1000[Sm. Res r (Ohm)])/COUNT(LR_1000[Sm. Res r (Ohm)])</f>
        <v>4.0760642660545285E-2</v>
      </c>
    </row>
    <row r="10" spans="4:13" x14ac:dyDescent="0.25">
      <c r="D10" s="9" t="s">
        <v>6</v>
      </c>
      <c r="E10" s="9"/>
      <c r="F10" s="7">
        <f>AVERAGE(F4:F9)</f>
        <v>1.0751689858051467</v>
      </c>
    </row>
  </sheetData>
  <mergeCells count="2">
    <mergeCell ref="D10:E10"/>
    <mergeCell ref="D9:E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6 2 2 1 0 - f 1 f 2 - 4 f 2 7 - 8 7 d 7 - 0 0 5 2 f 6 e 4 f f d 1 "   x m l n s = " h t t p : / / s c h e m a s . m i c r o s o f t . c o m / D a t a M a s h u p " > A A A A A F k E A A B Q S w M E F A A C A A g A p n x c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Z 8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f F x Y 8 J u 6 W V I B A A A K A g A A E w A c A E Z v c m 1 1 b G F z L 1 N l Y 3 R p b 2 4 x L m 0 g o h g A K K A U A A A A A A A A A A A A A A A A A A A A A A A A A A A A b V D B a g I x E L 0 L / k P Y X l Z I R Y V C q X i Q 1 b Y L F o o r X r o l x N 1 x D c 1 m Z J J Y F + m / N 4 t S D z W H h H l v 8 t 6 8 s V A 4 h Y Z l 5 3 c 4 7 n a 6 H b u T B C V b L M V w M B i w C d P g u h 0 W T o a e C g h I Y g / 9 G R a + B u P i Z 6 W h n 6 B x o b B x N H v K X x A r D W J G 6 g B 5 S 9 v 8 r W H n M n O + b E S 4 t 9 s 8 g x q s A 7 p / z N P w v S L p o B Q L u U F C J 6 k R a Z r P j 3 s g 1 R q J o V h g 8 Z W a a b 3 X a q u A h L f K V K J t a Y J H g i V Y s U X 6 Q 2 b S y X y B 3 2 I J V l k n T Q H 5 J V f f H V 3 U 4 y M e R X x + d C T X U n u w / b Q y S M C H o 4 d R j 5 9 j 3 0 X v h D W G 2 d g r y B L I R m E H K 7 k J u S / M B Y / P G + L s 4 4 J P t c 4 K q S X Z i S M P n 1 f J Z C d N F R R X z R 6 u c i u S x o Y E d Y L a 1 6 Y l b X z D n 5 9 O 0 V o o E 6 9 7 E W c u t D H j 6 w 3 Q D 2 c t g 9 7 9 p 3 5 6 3 Y 4 y N w c Y / w J Q S w E C L Q A U A A I A C A C m f F x Y C h c v 2 a U A A A D 2 A A A A E g A A A A A A A A A A A A A A A A A A A A A A Q 2 9 u Z m l n L 1 B h Y 2 t h Z 2 U u e G 1 s U E s B A i 0 A F A A C A A g A p n x c W A / K 6 a u k A A A A 6 Q A A A B M A A A A A A A A A A A A A A A A A 8 Q A A A F t D b 2 5 0 Z W 5 0 X 1 R 5 c G V z X S 5 4 b W x Q S w E C L Q A U A A I A C A C m f F x Y 8 J u 6 W V I B A A A K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Q A A A A A A A I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J f M T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M m U 1 M j Q 2 L W Y 2 Y T Q t N G R k Z i 0 5 Y z Y 0 L W R h Z G E y N z c 3 N 2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M i I C 8 + P E V u d H J 5 I F R 5 c G U 9 I k Z p b G x U Y X J n Z X Q i I F Z h b H V l P S J z T F J f M T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l 8 x M D A w L 0 F 1 d G 9 S Z W 1 v d m V k Q 2 9 s d W 1 u c z E u e 1 Z f a W 4 o V i k s M H 0 m c X V v d D s s J n F 1 b 3 Q 7 U 2 V j d G l v b j E v T F J f M T A w M C 9 B d X R v U m V t b 3 Z l Z E N v b H V t b n M x L n t W X 2 9 1 d C h W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U l 8 x M D A w L 0 F 1 d G 9 S Z W 1 v d m V k Q 2 9 s d W 1 u c z E u e 1 Z f a W 4 o V i k s M H 0 m c X V v d D s s J n F 1 b 3 Q 7 U 2 V j d G l v b j E v T F J f M T A w M C 9 B d X R v U m V t b 3 Z l Z E N v b H V t b n M x L n t W X 2 9 1 d C h W K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l 9 p b i h W K S Z x d W 9 0 O y w m c X V v d D t W X 2 9 1 d C h W K S Z x d W 9 0 O 1 0 i I C 8 + P E V u d H J 5 I F R 5 c G U 9 I k Z p b G x D b 2 x 1 b W 5 U e X B l c y I g V m F s d W U 9 I n N C U V U 9 I i A v P j x F b n R y e S B U e X B l P S J G a W x s T G F z d F V w Z G F 0 Z W Q i I F Z h b H V l P S J k M j A y N C 0 w M i 0 y O F Q x M D o w N z o x M y 4 5 M z I 5 M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S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J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l 8 x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j 7 s + z g U R N t R + S P M M 8 R Z 4 A A A A A A g A A A A A A E G Y A A A A B A A A g A A A A f 7 S s / 2 u N a 8 4 j L 8 i n e 9 J Q Y a a J m F 0 L F / f U j s X q f A k M E / Y A A A A A D o A A A A A C A A A g A A A A r R c U F a 0 F Y Q i i w y t b r 2 j 3 E o z n m 0 x G t k D 5 V y P 2 T 1 p h + P V Q A A A A 6 q B B 9 C s T x X 7 O b z m M z 7 c T u S t X a 9 N R e 4 o R z e l j 7 R o N 7 m Y y D 8 K g H 3 c V X e Z u 0 k Z H 0 j C A k R I 2 1 U / 8 m s K k T L A h H U v C 6 o F q 8 9 e X d 5 E g Z d t 6 O H b 8 v I N A A A A A Z 8 O J d 4 q L / l J O h w e Y k L 2 Q 6 s X X 9 I L s F 3 r K F p G O 9 e R q b j l u P M 2 G m D 9 Z V i X l 5 z m C i C W W f Q b x J H 3 z 0 L U v 8 m a P J 5 K k B A = = < / D a t a M a s h u p > 
</file>

<file path=customXml/itemProps1.xml><?xml version="1.0" encoding="utf-8"?>
<ds:datastoreItem xmlns:ds="http://schemas.openxmlformats.org/officeDocument/2006/customXml" ds:itemID="{8D315599-261D-4E3D-8E9D-901823E1C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2015-06-05T18:17:20Z</dcterms:created>
  <dcterms:modified xsi:type="dcterms:W3CDTF">2024-02-28T10:12:06Z</dcterms:modified>
</cp:coreProperties>
</file>