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8" yWindow="-108" windowWidth="19416" windowHeight="10296" firstSheet="1" activeTab="3"/>
  </bookViews>
  <sheets>
    <sheet name="Mid viva" sheetId="1" state="hidden" r:id="rId1"/>
    <sheet name="Mid Viva IT" sheetId="6" r:id="rId2"/>
    <sheet name="D2D" sheetId="2" state="hidden" r:id="rId3"/>
    <sheet name="D2D IT" sheetId="7" r:id="rId4"/>
    <sheet name="End viva" sheetId="3" state="hidden" r:id="rId5"/>
    <sheet name="End Viva IT" sheetId="8" r:id="rId6"/>
    <sheet name="Exit Feedback" sheetId="4" state="hidden" r:id="rId7"/>
    <sheet name="Exit Feedback IT" sheetId="9" r:id="rId8"/>
    <sheet name="Attainment" sheetId="5" state="hidden" r:id="rId9"/>
    <sheet name="Attainment IT" sheetId="10" r:id="rId10"/>
    <sheet name="Assessment Tools" sheetId="11" r:id="rId11"/>
  </sheets>
  <definedNames>
    <definedName name="_xlnm._FilterDatabase" localSheetId="3" hidden="1">'D2D IT'!$A$5:$S$62</definedName>
    <definedName name="_xlnm._FilterDatabase" localSheetId="5" hidden="1">'End Viva IT'!$B$9:$O$66</definedName>
    <definedName name="_xlnm._FilterDatabase" localSheetId="7" hidden="1">'Exit Feedback IT'!$B$9:$I$69</definedName>
    <definedName name="_xlnm._FilterDatabase" localSheetId="1" hidden="1">'Mid Viva IT'!$B$10:$I$67</definedName>
  </definedNames>
  <calcPr calcId="145621"/>
</workbook>
</file>

<file path=xl/calcChain.xml><?xml version="1.0" encoding="utf-8"?>
<calcChain xmlns="http://schemas.openxmlformats.org/spreadsheetml/2006/main">
  <c r="I6" i="7" l="1"/>
  <c r="I7" i="7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D24" i="10" l="1"/>
  <c r="E24" i="10"/>
  <c r="F24" i="10"/>
  <c r="G24" i="10"/>
  <c r="H24" i="10"/>
  <c r="I24" i="10"/>
  <c r="J24" i="10"/>
  <c r="K24" i="10"/>
  <c r="L24" i="10"/>
  <c r="M24" i="10"/>
  <c r="N24" i="10"/>
  <c r="O24" i="10"/>
  <c r="P24" i="10"/>
  <c r="C24" i="10"/>
  <c r="I28" i="10"/>
  <c r="L12" i="10"/>
  <c r="L15" i="10"/>
  <c r="K28" i="10"/>
  <c r="E28" i="10"/>
  <c r="I15" i="10"/>
  <c r="G15" i="10"/>
  <c r="M14" i="10"/>
  <c r="G14" i="10"/>
  <c r="I14" i="10" s="1"/>
  <c r="M13" i="10"/>
  <c r="G13" i="10"/>
  <c r="I13" i="10" s="1"/>
  <c r="G12" i="10"/>
  <c r="I12" i="10" s="1"/>
  <c r="L11" i="10"/>
  <c r="G11" i="10"/>
  <c r="I11" i="10" s="1"/>
  <c r="I68" i="9"/>
  <c r="H68" i="9"/>
  <c r="G68" i="9"/>
  <c r="F68" i="9"/>
  <c r="E68" i="9"/>
  <c r="E67" i="9"/>
  <c r="F67" i="9"/>
  <c r="G67" i="9"/>
  <c r="H67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11" i="9"/>
  <c r="I67" i="9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I11" i="6"/>
  <c r="H11" i="6"/>
  <c r="G11" i="6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H76" i="7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S684" i="2"/>
  <c r="S685" i="2" s="1"/>
  <c r="E677" i="4"/>
  <c r="E678" i="4" s="1"/>
  <c r="F677" i="4"/>
  <c r="F678" i="4" s="1"/>
  <c r="G677" i="4"/>
  <c r="G678" i="4" s="1"/>
  <c r="H677" i="4"/>
  <c r="H678" i="4" s="1"/>
  <c r="D677" i="4"/>
  <c r="D678" i="4" s="1"/>
  <c r="C28" i="5"/>
  <c r="G15" i="5"/>
  <c r="I15" i="5" s="1"/>
  <c r="G12" i="5"/>
  <c r="I12" i="5" s="1"/>
  <c r="G13" i="5"/>
  <c r="I13" i="5" s="1"/>
  <c r="G14" i="5"/>
  <c r="I14" i="5" s="1"/>
  <c r="G11" i="5"/>
  <c r="I11" i="5" s="1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L15" i="5"/>
  <c r="M14" i="5"/>
  <c r="M13" i="5"/>
  <c r="L12" i="5"/>
  <c r="L11" i="5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R432" i="2"/>
  <c r="R440" i="2"/>
  <c r="R441" i="2"/>
  <c r="R442" i="2"/>
  <c r="R444" i="2"/>
  <c r="R448" i="2"/>
  <c r="R449" i="2"/>
  <c r="R456" i="2"/>
  <c r="R457" i="2"/>
  <c r="R458" i="2"/>
  <c r="R465" i="2"/>
  <c r="R472" i="2"/>
  <c r="R473" i="2"/>
  <c r="R474" i="2"/>
  <c r="R475" i="2"/>
  <c r="R479" i="2"/>
  <c r="R483" i="2"/>
  <c r="R488" i="2"/>
  <c r="R489" i="2"/>
  <c r="R490" i="2"/>
  <c r="R491" i="2"/>
  <c r="R494" i="2"/>
  <c r="R495" i="2"/>
  <c r="R504" i="2"/>
  <c r="R505" i="2"/>
  <c r="R506" i="2"/>
  <c r="R507" i="2"/>
  <c r="R520" i="2"/>
  <c r="R521" i="2"/>
  <c r="R522" i="2"/>
  <c r="R523" i="2"/>
  <c r="R525" i="2"/>
  <c r="R536" i="2"/>
  <c r="R537" i="2"/>
  <c r="R538" i="2"/>
  <c r="R539" i="2"/>
  <c r="R541" i="2"/>
  <c r="R542" i="2"/>
  <c r="R546" i="2"/>
  <c r="R552" i="2"/>
  <c r="R553" i="2"/>
  <c r="R554" i="2"/>
  <c r="R555" i="2"/>
  <c r="R562" i="2"/>
  <c r="R568" i="2"/>
  <c r="R569" i="2"/>
  <c r="R570" i="2"/>
  <c r="R571" i="2"/>
  <c r="R572" i="2"/>
  <c r="R584" i="2"/>
  <c r="R585" i="2"/>
  <c r="R586" i="2"/>
  <c r="R587" i="2"/>
  <c r="R588" i="2"/>
  <c r="R589" i="2"/>
  <c r="R593" i="2"/>
  <c r="R600" i="2"/>
  <c r="R601" i="2"/>
  <c r="R602" i="2"/>
  <c r="R603" i="2"/>
  <c r="R604" i="2"/>
  <c r="R605" i="2"/>
  <c r="R609" i="2"/>
  <c r="R610" i="2"/>
  <c r="R616" i="2"/>
  <c r="R617" i="2"/>
  <c r="R618" i="2"/>
  <c r="R619" i="2"/>
  <c r="R620" i="2"/>
  <c r="R626" i="2"/>
  <c r="R632" i="2"/>
  <c r="R633" i="2"/>
  <c r="R634" i="2"/>
  <c r="R635" i="2"/>
  <c r="R636" i="2"/>
  <c r="R638" i="2"/>
  <c r="R648" i="2"/>
  <c r="R649" i="2"/>
  <c r="R650" i="2"/>
  <c r="R651" i="2"/>
  <c r="R652" i="2"/>
  <c r="R656" i="2"/>
  <c r="R657" i="2"/>
  <c r="R664" i="2"/>
  <c r="R665" i="2"/>
  <c r="R666" i="2"/>
  <c r="R667" i="2"/>
  <c r="R668" i="2"/>
  <c r="R673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S430" i="2"/>
  <c r="Q430" i="2"/>
  <c r="P430" i="2"/>
  <c r="O430" i="2"/>
  <c r="N442" i="2"/>
  <c r="N447" i="2"/>
  <c r="N457" i="2"/>
  <c r="N464" i="2"/>
  <c r="N474" i="2"/>
  <c r="N475" i="2"/>
  <c r="N479" i="2"/>
  <c r="N497" i="2"/>
  <c r="N498" i="2"/>
  <c r="N521" i="2"/>
  <c r="N522" i="2"/>
  <c r="N525" i="2"/>
  <c r="N528" i="2"/>
  <c r="N530" i="2"/>
  <c r="N538" i="2"/>
  <c r="N554" i="2"/>
  <c r="N558" i="2"/>
  <c r="N571" i="2"/>
  <c r="N575" i="2"/>
  <c r="N576" i="2"/>
  <c r="N578" i="2"/>
  <c r="N587" i="2"/>
  <c r="N594" i="2"/>
  <c r="N604" i="2"/>
  <c r="N605" i="2"/>
  <c r="N626" i="2"/>
  <c r="N634" i="2"/>
  <c r="N636" i="2"/>
  <c r="N652" i="2"/>
  <c r="N655" i="2"/>
  <c r="N673" i="2"/>
  <c r="N674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N449" i="2" s="1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N609" i="2" s="1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N649" i="2" s="1"/>
  <c r="M650" i="2"/>
  <c r="M651" i="2"/>
  <c r="M652" i="2"/>
  <c r="M653" i="2"/>
  <c r="M654" i="2"/>
  <c r="M655" i="2"/>
  <c r="M656" i="2"/>
  <c r="M657" i="2"/>
  <c r="N657" i="2" s="1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430" i="2"/>
  <c r="I678" i="2"/>
  <c r="N678" i="2" s="1"/>
  <c r="I669" i="2"/>
  <c r="N669" i="2" s="1"/>
  <c r="I668" i="2"/>
  <c r="N668" i="2" s="1"/>
  <c r="I667" i="2"/>
  <c r="N667" i="2" s="1"/>
  <c r="I666" i="2"/>
  <c r="N666" i="2" s="1"/>
  <c r="I665" i="2"/>
  <c r="N665" i="2" s="1"/>
  <c r="I664" i="2"/>
  <c r="N664" i="2" s="1"/>
  <c r="I662" i="2"/>
  <c r="N662" i="2" s="1"/>
  <c r="I652" i="2"/>
  <c r="I651" i="2"/>
  <c r="N651" i="2" s="1"/>
  <c r="I650" i="2"/>
  <c r="N650" i="2" s="1"/>
  <c r="I649" i="2"/>
  <c r="I648" i="2"/>
  <c r="N648" i="2" s="1"/>
  <c r="I647" i="2"/>
  <c r="N647" i="2" s="1"/>
  <c r="I645" i="2"/>
  <c r="N645" i="2" s="1"/>
  <c r="I638" i="2"/>
  <c r="N638" i="2" s="1"/>
  <c r="I636" i="2"/>
  <c r="I635" i="2"/>
  <c r="N635" i="2" s="1"/>
  <c r="I634" i="2"/>
  <c r="I633" i="2"/>
  <c r="N633" i="2" s="1"/>
  <c r="I632" i="2"/>
  <c r="I630" i="2"/>
  <c r="N630" i="2" s="1"/>
  <c r="I622" i="2"/>
  <c r="N622" i="2" s="1"/>
  <c r="I621" i="2"/>
  <c r="N621" i="2" s="1"/>
  <c r="I620" i="2"/>
  <c r="N620" i="2" s="1"/>
  <c r="I619" i="2"/>
  <c r="N619" i="2" s="1"/>
  <c r="I618" i="2"/>
  <c r="N618" i="2" s="1"/>
  <c r="I617" i="2"/>
  <c r="N617" i="2" s="1"/>
  <c r="I616" i="2"/>
  <c r="I605" i="2"/>
  <c r="I604" i="2"/>
  <c r="I603" i="2"/>
  <c r="N603" i="2" s="1"/>
  <c r="I602" i="2"/>
  <c r="N602" i="2" s="1"/>
  <c r="I601" i="2"/>
  <c r="N601" i="2" s="1"/>
  <c r="I600" i="2"/>
  <c r="N600" i="2" s="1"/>
  <c r="I598" i="2"/>
  <c r="N598" i="2" s="1"/>
  <c r="I596" i="2"/>
  <c r="N596" i="2" s="1"/>
  <c r="I589" i="2"/>
  <c r="N589" i="2" s="1"/>
  <c r="I588" i="2"/>
  <c r="N588" i="2" s="1"/>
  <c r="I587" i="2"/>
  <c r="I586" i="2"/>
  <c r="N586" i="2" s="1"/>
  <c r="I585" i="2"/>
  <c r="I584" i="2"/>
  <c r="I583" i="2"/>
  <c r="N583" i="2" s="1"/>
  <c r="I580" i="2"/>
  <c r="N580" i="2" s="1"/>
  <c r="I574" i="2"/>
  <c r="N574" i="2" s="1"/>
  <c r="I572" i="2"/>
  <c r="N572" i="2" s="1"/>
  <c r="I571" i="2"/>
  <c r="I570" i="2"/>
  <c r="N570" i="2" s="1"/>
  <c r="I569" i="2"/>
  <c r="N569" i="2" s="1"/>
  <c r="I568" i="2"/>
  <c r="I567" i="2"/>
  <c r="N567" i="2" s="1"/>
  <c r="I558" i="2"/>
  <c r="I557" i="2"/>
  <c r="N557" i="2" s="1"/>
  <c r="I555" i="2"/>
  <c r="N555" i="2" s="1"/>
  <c r="I554" i="2"/>
  <c r="I553" i="2"/>
  <c r="N553" i="2" s="1"/>
  <c r="I552" i="2"/>
  <c r="I551" i="2"/>
  <c r="N551" i="2" s="1"/>
  <c r="I549" i="2"/>
  <c r="N549" i="2" s="1"/>
  <c r="I541" i="2"/>
  <c r="N541" i="2" s="1"/>
  <c r="I539" i="2"/>
  <c r="N539" i="2" s="1"/>
  <c r="I538" i="2"/>
  <c r="I537" i="2"/>
  <c r="N537" i="2" s="1"/>
  <c r="I536" i="2"/>
  <c r="I535" i="2"/>
  <c r="N535" i="2" s="1"/>
  <c r="I533" i="2"/>
  <c r="N533" i="2" s="1"/>
  <c r="I532" i="2"/>
  <c r="N532" i="2" s="1"/>
  <c r="I525" i="2"/>
  <c r="I524" i="2"/>
  <c r="N524" i="2" s="1"/>
  <c r="I523" i="2"/>
  <c r="N523" i="2" s="1"/>
  <c r="I522" i="2"/>
  <c r="I521" i="2"/>
  <c r="I520" i="2"/>
  <c r="I519" i="2"/>
  <c r="N519" i="2" s="1"/>
  <c r="I516" i="2"/>
  <c r="N516" i="2" s="1"/>
  <c r="I507" i="2"/>
  <c r="N507" i="2" s="1"/>
  <c r="I506" i="2"/>
  <c r="N506" i="2" s="1"/>
  <c r="I505" i="2"/>
  <c r="N505" i="2" s="1"/>
  <c r="I504" i="2"/>
  <c r="I503" i="2"/>
  <c r="N503" i="2" s="1"/>
  <c r="I491" i="2"/>
  <c r="N491" i="2" s="1"/>
  <c r="I490" i="2"/>
  <c r="N490" i="2" s="1"/>
  <c r="I489" i="2"/>
  <c r="N489" i="2" s="1"/>
  <c r="I488" i="2"/>
  <c r="I487" i="2"/>
  <c r="N487" i="2" s="1"/>
  <c r="I486" i="2"/>
  <c r="N486" i="2" s="1"/>
  <c r="I485" i="2"/>
  <c r="N485" i="2" s="1"/>
  <c r="I483" i="2"/>
  <c r="I477" i="2"/>
  <c r="N477" i="2" s="1"/>
  <c r="I475" i="2"/>
  <c r="I474" i="2"/>
  <c r="I473" i="2"/>
  <c r="N473" i="2" s="1"/>
  <c r="I472" i="2"/>
  <c r="N472" i="2" s="1"/>
  <c r="I471" i="2"/>
  <c r="N471" i="2" s="1"/>
  <c r="I470" i="2"/>
  <c r="N470" i="2" s="1"/>
  <c r="I461" i="2"/>
  <c r="N461" i="2" s="1"/>
  <c r="I460" i="2"/>
  <c r="N460" i="2" s="1"/>
  <c r="I458" i="2"/>
  <c r="N458" i="2" s="1"/>
  <c r="I457" i="2"/>
  <c r="I456" i="2"/>
  <c r="N456" i="2" s="1"/>
  <c r="I455" i="2"/>
  <c r="N455" i="2" s="1"/>
  <c r="I454" i="2"/>
  <c r="N454" i="2" s="1"/>
  <c r="I444" i="2"/>
  <c r="N444" i="2" s="1"/>
  <c r="I443" i="2"/>
  <c r="N443" i="2" s="1"/>
  <c r="I442" i="2"/>
  <c r="I441" i="2"/>
  <c r="N441" i="2" s="1"/>
  <c r="I440" i="2"/>
  <c r="N440" i="2" s="1"/>
  <c r="I439" i="2"/>
  <c r="N439" i="2" s="1"/>
  <c r="I438" i="2"/>
  <c r="N438" i="2" s="1"/>
  <c r="H678" i="2"/>
  <c r="R678" i="2" s="1"/>
  <c r="H677" i="2"/>
  <c r="R677" i="2" s="1"/>
  <c r="H676" i="2"/>
  <c r="R676" i="2" s="1"/>
  <c r="H675" i="2"/>
  <c r="H674" i="2"/>
  <c r="I674" i="2" s="1"/>
  <c r="H673" i="2"/>
  <c r="I673" i="2" s="1"/>
  <c r="H672" i="2"/>
  <c r="I672" i="2" s="1"/>
  <c r="N672" i="2" s="1"/>
  <c r="H671" i="2"/>
  <c r="I671" i="2" s="1"/>
  <c r="N671" i="2" s="1"/>
  <c r="H670" i="2"/>
  <c r="R670" i="2" s="1"/>
  <c r="H669" i="2"/>
  <c r="R669" i="2" s="1"/>
  <c r="H668" i="2"/>
  <c r="H667" i="2"/>
  <c r="H666" i="2"/>
  <c r="H665" i="2"/>
  <c r="H664" i="2"/>
  <c r="H663" i="2"/>
  <c r="R663" i="2" s="1"/>
  <c r="H662" i="2"/>
  <c r="R662" i="2" s="1"/>
  <c r="H661" i="2"/>
  <c r="R661" i="2" s="1"/>
  <c r="H660" i="2"/>
  <c r="R660" i="2" s="1"/>
  <c r="H659" i="2"/>
  <c r="H658" i="2"/>
  <c r="I658" i="2" s="1"/>
  <c r="N658" i="2" s="1"/>
  <c r="H657" i="2"/>
  <c r="I657" i="2" s="1"/>
  <c r="H656" i="2"/>
  <c r="I656" i="2" s="1"/>
  <c r="N656" i="2" s="1"/>
  <c r="H655" i="2"/>
  <c r="I655" i="2" s="1"/>
  <c r="H654" i="2"/>
  <c r="I654" i="2" s="1"/>
  <c r="N654" i="2" s="1"/>
  <c r="H653" i="2"/>
  <c r="I653" i="2" s="1"/>
  <c r="N653" i="2" s="1"/>
  <c r="H652" i="2"/>
  <c r="H651" i="2"/>
  <c r="H650" i="2"/>
  <c r="H649" i="2"/>
  <c r="H648" i="2"/>
  <c r="H647" i="2"/>
  <c r="R647" i="2" s="1"/>
  <c r="H646" i="2"/>
  <c r="R646" i="2" s="1"/>
  <c r="H645" i="2"/>
  <c r="R645" i="2" s="1"/>
  <c r="H644" i="2"/>
  <c r="R644" i="2" s="1"/>
  <c r="H643" i="2"/>
  <c r="H642" i="2"/>
  <c r="I642" i="2" s="1"/>
  <c r="N642" i="2" s="1"/>
  <c r="H641" i="2"/>
  <c r="I641" i="2" s="1"/>
  <c r="N641" i="2" s="1"/>
  <c r="H640" i="2"/>
  <c r="I640" i="2" s="1"/>
  <c r="N640" i="2" s="1"/>
  <c r="H639" i="2"/>
  <c r="I639" i="2" s="1"/>
  <c r="N639" i="2" s="1"/>
  <c r="H638" i="2"/>
  <c r="H637" i="2"/>
  <c r="R637" i="2" s="1"/>
  <c r="H636" i="2"/>
  <c r="H635" i="2"/>
  <c r="H634" i="2"/>
  <c r="H633" i="2"/>
  <c r="H632" i="2"/>
  <c r="H631" i="2"/>
  <c r="R631" i="2" s="1"/>
  <c r="H630" i="2"/>
  <c r="R630" i="2" s="1"/>
  <c r="H629" i="2"/>
  <c r="R629" i="2" s="1"/>
  <c r="H628" i="2"/>
  <c r="R628" i="2" s="1"/>
  <c r="H627" i="2"/>
  <c r="H626" i="2"/>
  <c r="I626" i="2" s="1"/>
  <c r="H625" i="2"/>
  <c r="I625" i="2" s="1"/>
  <c r="N625" i="2" s="1"/>
  <c r="H624" i="2"/>
  <c r="I624" i="2" s="1"/>
  <c r="N624" i="2" s="1"/>
  <c r="H623" i="2"/>
  <c r="I623" i="2" s="1"/>
  <c r="N623" i="2" s="1"/>
  <c r="H622" i="2"/>
  <c r="R622" i="2" s="1"/>
  <c r="H621" i="2"/>
  <c r="R621" i="2" s="1"/>
  <c r="H620" i="2"/>
  <c r="H619" i="2"/>
  <c r="H618" i="2"/>
  <c r="H617" i="2"/>
  <c r="H616" i="2"/>
  <c r="H615" i="2"/>
  <c r="R615" i="2" s="1"/>
  <c r="H614" i="2"/>
  <c r="R614" i="2" s="1"/>
  <c r="H613" i="2"/>
  <c r="R613" i="2" s="1"/>
  <c r="H612" i="2"/>
  <c r="R612" i="2" s="1"/>
  <c r="H611" i="2"/>
  <c r="H610" i="2"/>
  <c r="I610" i="2" s="1"/>
  <c r="N610" i="2" s="1"/>
  <c r="H609" i="2"/>
  <c r="I609" i="2" s="1"/>
  <c r="H608" i="2"/>
  <c r="I608" i="2" s="1"/>
  <c r="N608" i="2" s="1"/>
  <c r="H607" i="2"/>
  <c r="I607" i="2" s="1"/>
  <c r="N607" i="2" s="1"/>
  <c r="H606" i="2"/>
  <c r="I606" i="2" s="1"/>
  <c r="N606" i="2" s="1"/>
  <c r="H605" i="2"/>
  <c r="H604" i="2"/>
  <c r="H603" i="2"/>
  <c r="H602" i="2"/>
  <c r="H601" i="2"/>
  <c r="H600" i="2"/>
  <c r="H599" i="2"/>
  <c r="R599" i="2" s="1"/>
  <c r="H598" i="2"/>
  <c r="R598" i="2" s="1"/>
  <c r="H597" i="2"/>
  <c r="R597" i="2" s="1"/>
  <c r="H596" i="2"/>
  <c r="R596" i="2" s="1"/>
  <c r="H595" i="2"/>
  <c r="H594" i="2"/>
  <c r="I594" i="2" s="1"/>
  <c r="H593" i="2"/>
  <c r="I593" i="2" s="1"/>
  <c r="N593" i="2" s="1"/>
  <c r="H592" i="2"/>
  <c r="I592" i="2" s="1"/>
  <c r="N592" i="2" s="1"/>
  <c r="H591" i="2"/>
  <c r="I591" i="2" s="1"/>
  <c r="N591" i="2" s="1"/>
  <c r="H590" i="2"/>
  <c r="R590" i="2" s="1"/>
  <c r="H589" i="2"/>
  <c r="H588" i="2"/>
  <c r="H587" i="2"/>
  <c r="H586" i="2"/>
  <c r="H585" i="2"/>
  <c r="H583" i="2"/>
  <c r="R583" i="2" s="1"/>
  <c r="H582" i="2"/>
  <c r="R582" i="2" s="1"/>
  <c r="H581" i="2"/>
  <c r="R581" i="2" s="1"/>
  <c r="H580" i="2"/>
  <c r="R580" i="2" s="1"/>
  <c r="H579" i="2"/>
  <c r="H578" i="2"/>
  <c r="I578" i="2" s="1"/>
  <c r="H577" i="2"/>
  <c r="I577" i="2" s="1"/>
  <c r="N577" i="2" s="1"/>
  <c r="H576" i="2"/>
  <c r="I576" i="2" s="1"/>
  <c r="H575" i="2"/>
  <c r="I575" i="2" s="1"/>
  <c r="H574" i="2"/>
  <c r="R574" i="2" s="1"/>
  <c r="H573" i="2"/>
  <c r="I573" i="2" s="1"/>
  <c r="N573" i="2" s="1"/>
  <c r="H572" i="2"/>
  <c r="H571" i="2"/>
  <c r="H570" i="2"/>
  <c r="H569" i="2"/>
  <c r="H568" i="2"/>
  <c r="H567" i="2"/>
  <c r="R567" i="2" s="1"/>
  <c r="H566" i="2"/>
  <c r="R566" i="2" s="1"/>
  <c r="H565" i="2"/>
  <c r="R565" i="2" s="1"/>
  <c r="H564" i="2"/>
  <c r="R564" i="2" s="1"/>
  <c r="H563" i="2"/>
  <c r="H562" i="2"/>
  <c r="I562" i="2" s="1"/>
  <c r="N562" i="2" s="1"/>
  <c r="H561" i="2"/>
  <c r="I561" i="2" s="1"/>
  <c r="N561" i="2" s="1"/>
  <c r="H560" i="2"/>
  <c r="I560" i="2" s="1"/>
  <c r="N560" i="2" s="1"/>
  <c r="H559" i="2"/>
  <c r="I559" i="2" s="1"/>
  <c r="N559" i="2" s="1"/>
  <c r="H558" i="2"/>
  <c r="R558" i="2" s="1"/>
  <c r="H557" i="2"/>
  <c r="R557" i="2" s="1"/>
  <c r="H556" i="2"/>
  <c r="R556" i="2" s="1"/>
  <c r="H555" i="2"/>
  <c r="H554" i="2"/>
  <c r="H553" i="2"/>
  <c r="H552" i="2"/>
  <c r="H551" i="2"/>
  <c r="R551" i="2" s="1"/>
  <c r="H550" i="2"/>
  <c r="R550" i="2" s="1"/>
  <c r="H549" i="2"/>
  <c r="R549" i="2" s="1"/>
  <c r="H548" i="2"/>
  <c r="R548" i="2" s="1"/>
  <c r="H547" i="2"/>
  <c r="H546" i="2"/>
  <c r="I546" i="2" s="1"/>
  <c r="N546" i="2" s="1"/>
  <c r="H545" i="2"/>
  <c r="I545" i="2" s="1"/>
  <c r="N545" i="2" s="1"/>
  <c r="H544" i="2"/>
  <c r="I544" i="2" s="1"/>
  <c r="N544" i="2" s="1"/>
  <c r="H543" i="2"/>
  <c r="I543" i="2" s="1"/>
  <c r="N543" i="2" s="1"/>
  <c r="H542" i="2"/>
  <c r="I542" i="2" s="1"/>
  <c r="N542" i="2" s="1"/>
  <c r="H541" i="2"/>
  <c r="H540" i="2"/>
  <c r="I540" i="2" s="1"/>
  <c r="N540" i="2" s="1"/>
  <c r="H539" i="2"/>
  <c r="H538" i="2"/>
  <c r="H537" i="2"/>
  <c r="H536" i="2"/>
  <c r="H535" i="2"/>
  <c r="R535" i="2" s="1"/>
  <c r="H534" i="2"/>
  <c r="R534" i="2" s="1"/>
  <c r="H533" i="2"/>
  <c r="R533" i="2" s="1"/>
  <c r="H532" i="2"/>
  <c r="R532" i="2" s="1"/>
  <c r="H531" i="2"/>
  <c r="H530" i="2"/>
  <c r="I530" i="2" s="1"/>
  <c r="H529" i="2"/>
  <c r="I529" i="2" s="1"/>
  <c r="N529" i="2" s="1"/>
  <c r="H528" i="2"/>
  <c r="I528" i="2" s="1"/>
  <c r="H527" i="2"/>
  <c r="I527" i="2" s="1"/>
  <c r="N527" i="2" s="1"/>
  <c r="H526" i="2"/>
  <c r="I526" i="2" s="1"/>
  <c r="N526" i="2" s="1"/>
  <c r="H525" i="2"/>
  <c r="H524" i="2"/>
  <c r="R524" i="2" s="1"/>
  <c r="H523" i="2"/>
  <c r="H522" i="2"/>
  <c r="H521" i="2"/>
  <c r="H520" i="2"/>
  <c r="H519" i="2"/>
  <c r="R519" i="2" s="1"/>
  <c r="H518" i="2"/>
  <c r="R518" i="2" s="1"/>
  <c r="H517" i="2"/>
  <c r="R517" i="2" s="1"/>
  <c r="H516" i="2"/>
  <c r="R516" i="2" s="1"/>
  <c r="H515" i="2"/>
  <c r="H514" i="2"/>
  <c r="I514" i="2" s="1"/>
  <c r="N514" i="2" s="1"/>
  <c r="H513" i="2"/>
  <c r="I513" i="2" s="1"/>
  <c r="N513" i="2" s="1"/>
  <c r="H512" i="2"/>
  <c r="I512" i="2" s="1"/>
  <c r="N512" i="2" s="1"/>
  <c r="H511" i="2"/>
  <c r="I511" i="2" s="1"/>
  <c r="N511" i="2" s="1"/>
  <c r="H510" i="2"/>
  <c r="R510" i="2" s="1"/>
  <c r="H509" i="2"/>
  <c r="R509" i="2" s="1"/>
  <c r="H508" i="2"/>
  <c r="R508" i="2" s="1"/>
  <c r="H507" i="2"/>
  <c r="H506" i="2"/>
  <c r="H505" i="2"/>
  <c r="H504" i="2"/>
  <c r="H503" i="2"/>
  <c r="R503" i="2" s="1"/>
  <c r="H502" i="2"/>
  <c r="R502" i="2" s="1"/>
  <c r="H501" i="2"/>
  <c r="R501" i="2" s="1"/>
  <c r="H500" i="2"/>
  <c r="R500" i="2" s="1"/>
  <c r="H499" i="2"/>
  <c r="H498" i="2"/>
  <c r="I498" i="2" s="1"/>
  <c r="H497" i="2"/>
  <c r="I497" i="2" s="1"/>
  <c r="H496" i="2"/>
  <c r="I496" i="2" s="1"/>
  <c r="N496" i="2" s="1"/>
  <c r="H495" i="2"/>
  <c r="I495" i="2" s="1"/>
  <c r="N495" i="2" s="1"/>
  <c r="H494" i="2"/>
  <c r="I494" i="2" s="1"/>
  <c r="N494" i="2" s="1"/>
  <c r="H493" i="2"/>
  <c r="I493" i="2" s="1"/>
  <c r="N493" i="2" s="1"/>
  <c r="H492" i="2"/>
  <c r="I492" i="2" s="1"/>
  <c r="N492" i="2" s="1"/>
  <c r="H491" i="2"/>
  <c r="H490" i="2"/>
  <c r="H489" i="2"/>
  <c r="H488" i="2"/>
  <c r="H487" i="2"/>
  <c r="R487" i="2" s="1"/>
  <c r="H486" i="2"/>
  <c r="R486" i="2" s="1"/>
  <c r="H485" i="2"/>
  <c r="R485" i="2" s="1"/>
  <c r="H484" i="2"/>
  <c r="R484" i="2" s="1"/>
  <c r="H482" i="2"/>
  <c r="I482" i="2" s="1"/>
  <c r="N482" i="2" s="1"/>
  <c r="H481" i="2"/>
  <c r="I481" i="2" s="1"/>
  <c r="N481" i="2" s="1"/>
  <c r="H480" i="2"/>
  <c r="I480" i="2" s="1"/>
  <c r="N480" i="2" s="1"/>
  <c r="H479" i="2"/>
  <c r="I479" i="2" s="1"/>
  <c r="H478" i="2"/>
  <c r="R478" i="2" s="1"/>
  <c r="H477" i="2"/>
  <c r="R477" i="2" s="1"/>
  <c r="H476" i="2"/>
  <c r="R476" i="2" s="1"/>
  <c r="H475" i="2"/>
  <c r="H474" i="2"/>
  <c r="H473" i="2"/>
  <c r="H472" i="2"/>
  <c r="H471" i="2"/>
  <c r="R471" i="2" s="1"/>
  <c r="H470" i="2"/>
  <c r="R470" i="2" s="1"/>
  <c r="H469" i="2"/>
  <c r="R469" i="2" s="1"/>
  <c r="H468" i="2"/>
  <c r="R468" i="2" s="1"/>
  <c r="H467" i="2"/>
  <c r="H466" i="2"/>
  <c r="I466" i="2" s="1"/>
  <c r="N466" i="2" s="1"/>
  <c r="H465" i="2"/>
  <c r="I465" i="2" s="1"/>
  <c r="N465" i="2" s="1"/>
  <c r="H464" i="2"/>
  <c r="I464" i="2" s="1"/>
  <c r="H463" i="2"/>
  <c r="I463" i="2" s="1"/>
  <c r="N463" i="2" s="1"/>
  <c r="H462" i="2"/>
  <c r="R462" i="2" s="1"/>
  <c r="H461" i="2"/>
  <c r="R461" i="2" s="1"/>
  <c r="H460" i="2"/>
  <c r="R460" i="2" s="1"/>
  <c r="H459" i="2"/>
  <c r="I459" i="2" s="1"/>
  <c r="N459" i="2" s="1"/>
  <c r="H458" i="2"/>
  <c r="H457" i="2"/>
  <c r="H456" i="2"/>
  <c r="H455" i="2"/>
  <c r="R455" i="2" s="1"/>
  <c r="H454" i="2"/>
  <c r="R454" i="2" s="1"/>
  <c r="H453" i="2"/>
  <c r="R453" i="2" s="1"/>
  <c r="H452" i="2"/>
  <c r="R452" i="2" s="1"/>
  <c r="H451" i="2"/>
  <c r="H450" i="2"/>
  <c r="I450" i="2" s="1"/>
  <c r="N450" i="2" s="1"/>
  <c r="H449" i="2"/>
  <c r="I449" i="2" s="1"/>
  <c r="H448" i="2"/>
  <c r="I448" i="2" s="1"/>
  <c r="N448" i="2" s="1"/>
  <c r="H447" i="2"/>
  <c r="I447" i="2" s="1"/>
  <c r="H446" i="2"/>
  <c r="I446" i="2" s="1"/>
  <c r="N446" i="2" s="1"/>
  <c r="H445" i="2"/>
  <c r="I445" i="2" s="1"/>
  <c r="N445" i="2" s="1"/>
  <c r="H444" i="2"/>
  <c r="H443" i="2"/>
  <c r="R443" i="2" s="1"/>
  <c r="H442" i="2"/>
  <c r="H441" i="2"/>
  <c r="H440" i="2"/>
  <c r="H439" i="2"/>
  <c r="R439" i="2" s="1"/>
  <c r="H438" i="2"/>
  <c r="R438" i="2" s="1"/>
  <c r="H437" i="2"/>
  <c r="R437" i="2" s="1"/>
  <c r="H436" i="2"/>
  <c r="R436" i="2" s="1"/>
  <c r="H435" i="2"/>
  <c r="H434" i="2"/>
  <c r="I434" i="2" s="1"/>
  <c r="N434" i="2" s="1"/>
  <c r="H433" i="2"/>
  <c r="I433" i="2" s="1"/>
  <c r="N433" i="2" s="1"/>
  <c r="H432" i="2"/>
  <c r="I432" i="2" s="1"/>
  <c r="N432" i="2" s="1"/>
  <c r="H431" i="2"/>
  <c r="I431" i="2" s="1"/>
  <c r="N431" i="2" s="1"/>
  <c r="H430" i="2"/>
  <c r="R430" i="2" s="1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H428" i="3"/>
  <c r="G428" i="3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H429" i="1"/>
  <c r="G429" i="1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H397" i="3"/>
  <c r="G397" i="3"/>
  <c r="H396" i="3"/>
  <c r="G396" i="3"/>
  <c r="H395" i="3"/>
  <c r="G395" i="3"/>
  <c r="F395" i="3"/>
  <c r="H394" i="3"/>
  <c r="G394" i="3"/>
  <c r="F394" i="3"/>
  <c r="H393" i="3"/>
  <c r="G393" i="3"/>
  <c r="F393" i="3"/>
  <c r="H392" i="3"/>
  <c r="G392" i="3"/>
  <c r="H391" i="3"/>
  <c r="G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H362" i="3"/>
  <c r="G362" i="3"/>
  <c r="H361" i="3"/>
  <c r="G361" i="3"/>
  <c r="H360" i="3"/>
  <c r="G360" i="3"/>
  <c r="H359" i="3"/>
  <c r="G359" i="3"/>
  <c r="F359" i="3"/>
  <c r="H358" i="3"/>
  <c r="G358" i="3"/>
  <c r="F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H269" i="3"/>
  <c r="G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H262" i="3"/>
  <c r="G262" i="3"/>
  <c r="F262" i="3"/>
  <c r="H261" i="3"/>
  <c r="G261" i="3"/>
  <c r="F261" i="3"/>
  <c r="H260" i="3"/>
  <c r="G260" i="3"/>
  <c r="F260" i="3"/>
  <c r="H259" i="3"/>
  <c r="G259" i="3"/>
  <c r="H258" i="3"/>
  <c r="G258" i="3"/>
  <c r="H257" i="3"/>
  <c r="G257" i="3"/>
  <c r="F257" i="3"/>
  <c r="H256" i="3"/>
  <c r="G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H241" i="3"/>
  <c r="G241" i="3"/>
  <c r="H240" i="3"/>
  <c r="G240" i="3"/>
  <c r="H239" i="3"/>
  <c r="G239" i="3"/>
  <c r="F239" i="3"/>
  <c r="H238" i="3"/>
  <c r="G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H213" i="3"/>
  <c r="G213" i="3"/>
  <c r="H212" i="3"/>
  <c r="G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F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H10" i="3"/>
  <c r="H679" i="3" s="1"/>
  <c r="H680" i="3" s="1"/>
  <c r="G10" i="3"/>
  <c r="G679" i="3" s="1"/>
  <c r="G680" i="3" s="1"/>
  <c r="F10" i="3"/>
  <c r="S429" i="2"/>
  <c r="R429" i="2"/>
  <c r="Q429" i="2"/>
  <c r="P429" i="2"/>
  <c r="O429" i="2"/>
  <c r="M429" i="2"/>
  <c r="I429" i="2"/>
  <c r="G429" i="2"/>
  <c r="S428" i="2"/>
  <c r="R428" i="2"/>
  <c r="Q428" i="2"/>
  <c r="P428" i="2"/>
  <c r="O428" i="2"/>
  <c r="M428" i="2"/>
  <c r="N428" i="2" s="1"/>
  <c r="I428" i="2"/>
  <c r="G428" i="2"/>
  <c r="S427" i="2"/>
  <c r="R427" i="2"/>
  <c r="Q427" i="2"/>
  <c r="P427" i="2"/>
  <c r="O427" i="2"/>
  <c r="N427" i="2"/>
  <c r="M427" i="2"/>
  <c r="I427" i="2"/>
  <c r="G427" i="2"/>
  <c r="S426" i="2"/>
  <c r="R426" i="2"/>
  <c r="Q426" i="2"/>
  <c r="P426" i="2"/>
  <c r="O426" i="2"/>
  <c r="N426" i="2"/>
  <c r="M426" i="2"/>
  <c r="I426" i="2"/>
  <c r="G426" i="2"/>
  <c r="S425" i="2"/>
  <c r="R425" i="2"/>
  <c r="Q425" i="2"/>
  <c r="P425" i="2"/>
  <c r="O425" i="2"/>
  <c r="M425" i="2"/>
  <c r="I425" i="2"/>
  <c r="G425" i="2"/>
  <c r="S424" i="2"/>
  <c r="R424" i="2"/>
  <c r="Q424" i="2"/>
  <c r="P424" i="2"/>
  <c r="O424" i="2"/>
  <c r="M424" i="2"/>
  <c r="I424" i="2"/>
  <c r="G424" i="2"/>
  <c r="N424" i="2" s="1"/>
  <c r="S423" i="2"/>
  <c r="R423" i="2"/>
  <c r="Q423" i="2"/>
  <c r="P423" i="2"/>
  <c r="O423" i="2"/>
  <c r="M423" i="2"/>
  <c r="I423" i="2"/>
  <c r="G423" i="2"/>
  <c r="S422" i="2"/>
  <c r="R422" i="2"/>
  <c r="Q422" i="2"/>
  <c r="P422" i="2"/>
  <c r="O422" i="2"/>
  <c r="M422" i="2"/>
  <c r="I422" i="2"/>
  <c r="G422" i="2"/>
  <c r="S421" i="2"/>
  <c r="R421" i="2"/>
  <c r="Q421" i="2"/>
  <c r="P421" i="2"/>
  <c r="O421" i="2"/>
  <c r="M421" i="2"/>
  <c r="I421" i="2"/>
  <c r="N421" i="2" s="1"/>
  <c r="G421" i="2"/>
  <c r="S420" i="2"/>
  <c r="R420" i="2"/>
  <c r="Q420" i="2"/>
  <c r="P420" i="2"/>
  <c r="O420" i="2"/>
  <c r="M420" i="2"/>
  <c r="I420" i="2"/>
  <c r="G420" i="2"/>
  <c r="N420" i="2" s="1"/>
  <c r="S419" i="2"/>
  <c r="R419" i="2"/>
  <c r="Q419" i="2"/>
  <c r="P419" i="2"/>
  <c r="O419" i="2"/>
  <c r="M419" i="2"/>
  <c r="I419" i="2"/>
  <c r="G419" i="2"/>
  <c r="S418" i="2"/>
  <c r="R418" i="2"/>
  <c r="Q418" i="2"/>
  <c r="P418" i="2"/>
  <c r="O418" i="2"/>
  <c r="M418" i="2"/>
  <c r="I418" i="2"/>
  <c r="G418" i="2"/>
  <c r="N418" i="2" s="1"/>
  <c r="S417" i="2"/>
  <c r="R417" i="2"/>
  <c r="Q417" i="2"/>
  <c r="P417" i="2"/>
  <c r="O417" i="2"/>
  <c r="M417" i="2"/>
  <c r="I417" i="2"/>
  <c r="G417" i="2"/>
  <c r="N417" i="2" s="1"/>
  <c r="S416" i="2"/>
  <c r="R416" i="2"/>
  <c r="Q416" i="2"/>
  <c r="P416" i="2"/>
  <c r="O416" i="2"/>
  <c r="M416" i="2"/>
  <c r="I416" i="2"/>
  <c r="G416" i="2"/>
  <c r="S415" i="2"/>
  <c r="R415" i="2"/>
  <c r="Q415" i="2"/>
  <c r="P415" i="2"/>
  <c r="O415" i="2"/>
  <c r="M415" i="2"/>
  <c r="I415" i="2"/>
  <c r="G415" i="2"/>
  <c r="S414" i="2"/>
  <c r="R414" i="2"/>
  <c r="Q414" i="2"/>
  <c r="P414" i="2"/>
  <c r="O414" i="2"/>
  <c r="M414" i="2"/>
  <c r="I414" i="2"/>
  <c r="G414" i="2"/>
  <c r="N414" i="2" s="1"/>
  <c r="S413" i="2"/>
  <c r="R413" i="2"/>
  <c r="Q413" i="2"/>
  <c r="P413" i="2"/>
  <c r="O413" i="2"/>
  <c r="M413" i="2"/>
  <c r="I413" i="2"/>
  <c r="G413" i="2"/>
  <c r="S412" i="2"/>
  <c r="R412" i="2"/>
  <c r="Q412" i="2"/>
  <c r="P412" i="2"/>
  <c r="O412" i="2"/>
  <c r="M412" i="2"/>
  <c r="I412" i="2"/>
  <c r="G412" i="2"/>
  <c r="S411" i="2"/>
  <c r="R411" i="2"/>
  <c r="Q411" i="2"/>
  <c r="P411" i="2"/>
  <c r="O411" i="2"/>
  <c r="M411" i="2"/>
  <c r="I411" i="2"/>
  <c r="G411" i="2"/>
  <c r="N411" i="2" s="1"/>
  <c r="S410" i="2"/>
  <c r="R410" i="2"/>
  <c r="Q410" i="2"/>
  <c r="P410" i="2"/>
  <c r="O410" i="2"/>
  <c r="M410" i="2"/>
  <c r="I410" i="2"/>
  <c r="G410" i="2"/>
  <c r="S409" i="2"/>
  <c r="R409" i="2"/>
  <c r="Q409" i="2"/>
  <c r="P409" i="2"/>
  <c r="O409" i="2"/>
  <c r="M409" i="2"/>
  <c r="I409" i="2"/>
  <c r="G409" i="2"/>
  <c r="N409" i="2" s="1"/>
  <c r="S408" i="2"/>
  <c r="R408" i="2"/>
  <c r="Q408" i="2"/>
  <c r="P408" i="2"/>
  <c r="O408" i="2"/>
  <c r="N408" i="2"/>
  <c r="M408" i="2"/>
  <c r="I408" i="2"/>
  <c r="G408" i="2"/>
  <c r="S407" i="2"/>
  <c r="R407" i="2"/>
  <c r="Q407" i="2"/>
  <c r="P407" i="2"/>
  <c r="O407" i="2"/>
  <c r="M407" i="2"/>
  <c r="N407" i="2" s="1"/>
  <c r="I407" i="2"/>
  <c r="G407" i="2"/>
  <c r="S406" i="2"/>
  <c r="R406" i="2"/>
  <c r="Q406" i="2"/>
  <c r="P406" i="2"/>
  <c r="O406" i="2"/>
  <c r="M406" i="2"/>
  <c r="I406" i="2"/>
  <c r="G406" i="2"/>
  <c r="S405" i="2"/>
  <c r="R405" i="2"/>
  <c r="Q405" i="2"/>
  <c r="P405" i="2"/>
  <c r="O405" i="2"/>
  <c r="M405" i="2"/>
  <c r="I405" i="2"/>
  <c r="G405" i="2"/>
  <c r="S404" i="2"/>
  <c r="R404" i="2"/>
  <c r="Q404" i="2"/>
  <c r="P404" i="2"/>
  <c r="O404" i="2"/>
  <c r="M404" i="2"/>
  <c r="N404" i="2" s="1"/>
  <c r="I404" i="2"/>
  <c r="G404" i="2"/>
  <c r="S403" i="2"/>
  <c r="R403" i="2"/>
  <c r="Q403" i="2"/>
  <c r="P403" i="2"/>
  <c r="O403" i="2"/>
  <c r="N403" i="2"/>
  <c r="M403" i="2"/>
  <c r="I403" i="2"/>
  <c r="G403" i="2"/>
  <c r="S402" i="2"/>
  <c r="R402" i="2"/>
  <c r="Q402" i="2"/>
  <c r="P402" i="2"/>
  <c r="O402" i="2"/>
  <c r="M402" i="2"/>
  <c r="I402" i="2"/>
  <c r="G402" i="2"/>
  <c r="N402" i="2" s="1"/>
  <c r="S401" i="2"/>
  <c r="R401" i="2"/>
  <c r="Q401" i="2"/>
  <c r="P401" i="2"/>
  <c r="O401" i="2"/>
  <c r="M401" i="2"/>
  <c r="I401" i="2"/>
  <c r="G401" i="2"/>
  <c r="S400" i="2"/>
  <c r="R400" i="2"/>
  <c r="Q400" i="2"/>
  <c r="P400" i="2"/>
  <c r="O400" i="2"/>
  <c r="M400" i="2"/>
  <c r="I400" i="2"/>
  <c r="G400" i="2"/>
  <c r="S399" i="2"/>
  <c r="R399" i="2"/>
  <c r="Q399" i="2"/>
  <c r="P399" i="2"/>
  <c r="O399" i="2"/>
  <c r="M399" i="2"/>
  <c r="I399" i="2"/>
  <c r="G399" i="2"/>
  <c r="S398" i="2"/>
  <c r="R398" i="2"/>
  <c r="Q398" i="2"/>
  <c r="P398" i="2"/>
  <c r="O398" i="2"/>
  <c r="M398" i="2"/>
  <c r="I398" i="2"/>
  <c r="G398" i="2"/>
  <c r="S397" i="2"/>
  <c r="R397" i="2"/>
  <c r="Q397" i="2"/>
  <c r="P397" i="2"/>
  <c r="O397" i="2"/>
  <c r="M397" i="2"/>
  <c r="I397" i="2"/>
  <c r="G397" i="2"/>
  <c r="N397" i="2" s="1"/>
  <c r="S396" i="2"/>
  <c r="R396" i="2"/>
  <c r="Q396" i="2"/>
  <c r="P396" i="2"/>
  <c r="O396" i="2"/>
  <c r="N396" i="2"/>
  <c r="M396" i="2"/>
  <c r="I396" i="2"/>
  <c r="S395" i="2"/>
  <c r="R395" i="2"/>
  <c r="Q395" i="2"/>
  <c r="P395" i="2"/>
  <c r="O395" i="2"/>
  <c r="M395" i="2"/>
  <c r="I395" i="2"/>
  <c r="G395" i="2"/>
  <c r="S394" i="2"/>
  <c r="R394" i="2"/>
  <c r="Q394" i="2"/>
  <c r="P394" i="2"/>
  <c r="O394" i="2"/>
  <c r="M394" i="2"/>
  <c r="I394" i="2"/>
  <c r="G394" i="2"/>
  <c r="S393" i="2"/>
  <c r="R393" i="2"/>
  <c r="Q393" i="2"/>
  <c r="P393" i="2"/>
  <c r="O393" i="2"/>
  <c r="M393" i="2"/>
  <c r="I393" i="2"/>
  <c r="G393" i="2"/>
  <c r="S392" i="2"/>
  <c r="R392" i="2"/>
  <c r="Q392" i="2"/>
  <c r="P392" i="2"/>
  <c r="O392" i="2"/>
  <c r="M392" i="2"/>
  <c r="I392" i="2"/>
  <c r="G392" i="2"/>
  <c r="S391" i="2"/>
  <c r="R391" i="2"/>
  <c r="Q391" i="2"/>
  <c r="P391" i="2"/>
  <c r="O391" i="2"/>
  <c r="N391" i="2"/>
  <c r="M391" i="2"/>
  <c r="I391" i="2"/>
  <c r="G391" i="2"/>
  <c r="S390" i="2"/>
  <c r="R390" i="2"/>
  <c r="Q390" i="2"/>
  <c r="P390" i="2"/>
  <c r="O390" i="2"/>
  <c r="M390" i="2"/>
  <c r="I390" i="2"/>
  <c r="G390" i="2"/>
  <c r="S389" i="2"/>
  <c r="R389" i="2"/>
  <c r="Q389" i="2"/>
  <c r="P389" i="2"/>
  <c r="O389" i="2"/>
  <c r="M389" i="2"/>
  <c r="I389" i="2"/>
  <c r="G389" i="2"/>
  <c r="S388" i="2"/>
  <c r="R388" i="2"/>
  <c r="Q388" i="2"/>
  <c r="P388" i="2"/>
  <c r="O388" i="2"/>
  <c r="M388" i="2"/>
  <c r="I388" i="2"/>
  <c r="G388" i="2"/>
  <c r="S387" i="2"/>
  <c r="R387" i="2"/>
  <c r="Q387" i="2"/>
  <c r="P387" i="2"/>
  <c r="O387" i="2"/>
  <c r="M387" i="2"/>
  <c r="I387" i="2"/>
  <c r="G387" i="2"/>
  <c r="N387" i="2" s="1"/>
  <c r="S386" i="2"/>
  <c r="R386" i="2"/>
  <c r="Q386" i="2"/>
  <c r="P386" i="2"/>
  <c r="O386" i="2"/>
  <c r="M386" i="2"/>
  <c r="I386" i="2"/>
  <c r="G386" i="2"/>
  <c r="S385" i="2"/>
  <c r="R385" i="2"/>
  <c r="Q385" i="2"/>
  <c r="P385" i="2"/>
  <c r="O385" i="2"/>
  <c r="M385" i="2"/>
  <c r="I385" i="2"/>
  <c r="N385" i="2" s="1"/>
  <c r="G385" i="2"/>
  <c r="S384" i="2"/>
  <c r="R384" i="2"/>
  <c r="Q384" i="2"/>
  <c r="P384" i="2"/>
  <c r="O384" i="2"/>
  <c r="N384" i="2"/>
  <c r="M384" i="2"/>
  <c r="I384" i="2"/>
  <c r="G384" i="2"/>
  <c r="S383" i="2"/>
  <c r="R383" i="2"/>
  <c r="Q383" i="2"/>
  <c r="P383" i="2"/>
  <c r="O383" i="2"/>
  <c r="M383" i="2"/>
  <c r="I383" i="2"/>
  <c r="G383" i="2"/>
  <c r="N383" i="2" s="1"/>
  <c r="S382" i="2"/>
  <c r="R382" i="2"/>
  <c r="Q382" i="2"/>
  <c r="P382" i="2"/>
  <c r="O382" i="2"/>
  <c r="M382" i="2"/>
  <c r="I382" i="2"/>
  <c r="G382" i="2"/>
  <c r="S381" i="2"/>
  <c r="R381" i="2"/>
  <c r="Q381" i="2"/>
  <c r="P381" i="2"/>
  <c r="O381" i="2"/>
  <c r="M381" i="2"/>
  <c r="I381" i="2"/>
  <c r="G381" i="2"/>
  <c r="N381" i="2" s="1"/>
  <c r="S380" i="2"/>
  <c r="R380" i="2"/>
  <c r="Q380" i="2"/>
  <c r="P380" i="2"/>
  <c r="O380" i="2"/>
  <c r="M380" i="2"/>
  <c r="I380" i="2"/>
  <c r="G380" i="2"/>
  <c r="S379" i="2"/>
  <c r="R379" i="2"/>
  <c r="Q379" i="2"/>
  <c r="P379" i="2"/>
  <c r="O379" i="2"/>
  <c r="M379" i="2"/>
  <c r="I379" i="2"/>
  <c r="G379" i="2"/>
  <c r="N379" i="2" s="1"/>
  <c r="S378" i="2"/>
  <c r="R378" i="2"/>
  <c r="Q378" i="2"/>
  <c r="P378" i="2"/>
  <c r="O378" i="2"/>
  <c r="M378" i="2"/>
  <c r="I378" i="2"/>
  <c r="G378" i="2"/>
  <c r="N378" i="2" s="1"/>
  <c r="S377" i="2"/>
  <c r="R377" i="2"/>
  <c r="Q377" i="2"/>
  <c r="P377" i="2"/>
  <c r="O377" i="2"/>
  <c r="M377" i="2"/>
  <c r="I377" i="2"/>
  <c r="G377" i="2"/>
  <c r="S376" i="2"/>
  <c r="R376" i="2"/>
  <c r="Q376" i="2"/>
  <c r="P376" i="2"/>
  <c r="O376" i="2"/>
  <c r="M376" i="2"/>
  <c r="I376" i="2"/>
  <c r="G376" i="2"/>
  <c r="S375" i="2"/>
  <c r="R375" i="2"/>
  <c r="Q375" i="2"/>
  <c r="P375" i="2"/>
  <c r="O375" i="2"/>
  <c r="M375" i="2"/>
  <c r="I375" i="2"/>
  <c r="G375" i="2"/>
  <c r="S374" i="2"/>
  <c r="R374" i="2"/>
  <c r="Q374" i="2"/>
  <c r="P374" i="2"/>
  <c r="O374" i="2"/>
  <c r="M374" i="2"/>
  <c r="I374" i="2"/>
  <c r="G374" i="2"/>
  <c r="S373" i="2"/>
  <c r="R373" i="2"/>
  <c r="Q373" i="2"/>
  <c r="P373" i="2"/>
  <c r="O373" i="2"/>
  <c r="N373" i="2"/>
  <c r="M373" i="2"/>
  <c r="I373" i="2"/>
  <c r="G373" i="2"/>
  <c r="S372" i="2"/>
  <c r="R372" i="2"/>
  <c r="Q372" i="2"/>
  <c r="P372" i="2"/>
  <c r="O372" i="2"/>
  <c r="N372" i="2"/>
  <c r="M372" i="2"/>
  <c r="I372" i="2"/>
  <c r="G372" i="2"/>
  <c r="S371" i="2"/>
  <c r="R371" i="2"/>
  <c r="Q371" i="2"/>
  <c r="P371" i="2"/>
  <c r="O371" i="2"/>
  <c r="M371" i="2"/>
  <c r="I371" i="2"/>
  <c r="G371" i="2"/>
  <c r="S370" i="2"/>
  <c r="R370" i="2"/>
  <c r="Q370" i="2"/>
  <c r="P370" i="2"/>
  <c r="O370" i="2"/>
  <c r="M370" i="2"/>
  <c r="I370" i="2"/>
  <c r="G370" i="2"/>
  <c r="S369" i="2"/>
  <c r="R369" i="2"/>
  <c r="Q369" i="2"/>
  <c r="P369" i="2"/>
  <c r="O369" i="2"/>
  <c r="M369" i="2"/>
  <c r="I369" i="2"/>
  <c r="G369" i="2"/>
  <c r="S368" i="2"/>
  <c r="R368" i="2"/>
  <c r="Q368" i="2"/>
  <c r="P368" i="2"/>
  <c r="O368" i="2"/>
  <c r="M368" i="2"/>
  <c r="I368" i="2"/>
  <c r="G368" i="2"/>
  <c r="S367" i="2"/>
  <c r="R367" i="2"/>
  <c r="Q367" i="2"/>
  <c r="P367" i="2"/>
  <c r="O367" i="2"/>
  <c r="M367" i="2"/>
  <c r="I367" i="2"/>
  <c r="G367" i="2"/>
  <c r="N367" i="2" s="1"/>
  <c r="S366" i="2"/>
  <c r="R366" i="2"/>
  <c r="Q366" i="2"/>
  <c r="P366" i="2"/>
  <c r="O366" i="2"/>
  <c r="M366" i="2"/>
  <c r="I366" i="2"/>
  <c r="G366" i="2"/>
  <c r="N366" i="2" s="1"/>
  <c r="S365" i="2"/>
  <c r="R365" i="2"/>
  <c r="Q365" i="2"/>
  <c r="P365" i="2"/>
  <c r="O365" i="2"/>
  <c r="M365" i="2"/>
  <c r="I365" i="2"/>
  <c r="G365" i="2"/>
  <c r="N365" i="2" s="1"/>
  <c r="S364" i="2"/>
  <c r="R364" i="2"/>
  <c r="Q364" i="2"/>
  <c r="P364" i="2"/>
  <c r="O364" i="2"/>
  <c r="M364" i="2"/>
  <c r="I364" i="2"/>
  <c r="G364" i="2"/>
  <c r="S363" i="2"/>
  <c r="R363" i="2"/>
  <c r="Q363" i="2"/>
  <c r="P363" i="2"/>
  <c r="O363" i="2"/>
  <c r="M363" i="2"/>
  <c r="I363" i="2"/>
  <c r="G363" i="2"/>
  <c r="N363" i="2" s="1"/>
  <c r="S362" i="2"/>
  <c r="R362" i="2"/>
  <c r="Q362" i="2"/>
  <c r="P362" i="2"/>
  <c r="O362" i="2"/>
  <c r="M362" i="2"/>
  <c r="I362" i="2"/>
  <c r="G362" i="2"/>
  <c r="S361" i="2"/>
  <c r="R361" i="2"/>
  <c r="Q361" i="2"/>
  <c r="P361" i="2"/>
  <c r="O361" i="2"/>
  <c r="M361" i="2"/>
  <c r="I361" i="2"/>
  <c r="G361" i="2"/>
  <c r="N361" i="2" s="1"/>
  <c r="S360" i="2"/>
  <c r="R360" i="2"/>
  <c r="Q360" i="2"/>
  <c r="P360" i="2"/>
  <c r="O360" i="2"/>
  <c r="N360" i="2"/>
  <c r="M360" i="2"/>
  <c r="I360" i="2"/>
  <c r="G360" i="2"/>
  <c r="S359" i="2"/>
  <c r="R359" i="2"/>
  <c r="Q359" i="2"/>
  <c r="P359" i="2"/>
  <c r="O359" i="2"/>
  <c r="M359" i="2"/>
  <c r="I359" i="2"/>
  <c r="G359" i="2"/>
  <c r="S358" i="2"/>
  <c r="R358" i="2"/>
  <c r="Q358" i="2"/>
  <c r="P358" i="2"/>
  <c r="O358" i="2"/>
  <c r="M358" i="2"/>
  <c r="I358" i="2"/>
  <c r="G358" i="2"/>
  <c r="N358" i="2" s="1"/>
  <c r="S357" i="2"/>
  <c r="R357" i="2"/>
  <c r="Q357" i="2"/>
  <c r="P357" i="2"/>
  <c r="O357" i="2"/>
  <c r="M357" i="2"/>
  <c r="I357" i="2"/>
  <c r="G357" i="2"/>
  <c r="S356" i="2"/>
  <c r="R356" i="2"/>
  <c r="Q356" i="2"/>
  <c r="P356" i="2"/>
  <c r="O356" i="2"/>
  <c r="M356" i="2"/>
  <c r="I356" i="2"/>
  <c r="G356" i="2"/>
  <c r="N356" i="2" s="1"/>
  <c r="S355" i="2"/>
  <c r="R355" i="2"/>
  <c r="Q355" i="2"/>
  <c r="P355" i="2"/>
  <c r="O355" i="2"/>
  <c r="M355" i="2"/>
  <c r="N355" i="2" s="1"/>
  <c r="I355" i="2"/>
  <c r="G355" i="2"/>
  <c r="S354" i="2"/>
  <c r="R354" i="2"/>
  <c r="Q354" i="2"/>
  <c r="P354" i="2"/>
  <c r="O354" i="2"/>
  <c r="M354" i="2"/>
  <c r="I354" i="2"/>
  <c r="N354" i="2" s="1"/>
  <c r="G354" i="2"/>
  <c r="S353" i="2"/>
  <c r="R353" i="2"/>
  <c r="Q353" i="2"/>
  <c r="P353" i="2"/>
  <c r="O353" i="2"/>
  <c r="M353" i="2"/>
  <c r="I353" i="2"/>
  <c r="G353" i="2"/>
  <c r="S352" i="2"/>
  <c r="R352" i="2"/>
  <c r="Q352" i="2"/>
  <c r="P352" i="2"/>
  <c r="O352" i="2"/>
  <c r="M352" i="2"/>
  <c r="I352" i="2"/>
  <c r="G352" i="2"/>
  <c r="S351" i="2"/>
  <c r="R351" i="2"/>
  <c r="Q351" i="2"/>
  <c r="P351" i="2"/>
  <c r="O351" i="2"/>
  <c r="M351" i="2"/>
  <c r="I351" i="2"/>
  <c r="G351" i="2"/>
  <c r="S350" i="2"/>
  <c r="R350" i="2"/>
  <c r="Q350" i="2"/>
  <c r="P350" i="2"/>
  <c r="O350" i="2"/>
  <c r="M350" i="2"/>
  <c r="I350" i="2"/>
  <c r="G350" i="2"/>
  <c r="S349" i="2"/>
  <c r="R349" i="2"/>
  <c r="Q349" i="2"/>
  <c r="P349" i="2"/>
  <c r="O349" i="2"/>
  <c r="M349" i="2"/>
  <c r="I349" i="2"/>
  <c r="G349" i="2"/>
  <c r="N349" i="2" s="1"/>
  <c r="S348" i="2"/>
  <c r="R348" i="2"/>
  <c r="Q348" i="2"/>
  <c r="P348" i="2"/>
  <c r="O348" i="2"/>
  <c r="N348" i="2"/>
  <c r="M348" i="2"/>
  <c r="I348" i="2"/>
  <c r="G348" i="2"/>
  <c r="S347" i="2"/>
  <c r="R347" i="2"/>
  <c r="Q347" i="2"/>
  <c r="P347" i="2"/>
  <c r="O347" i="2"/>
  <c r="M347" i="2"/>
  <c r="I347" i="2"/>
  <c r="G347" i="2"/>
  <c r="S346" i="2"/>
  <c r="R346" i="2"/>
  <c r="Q346" i="2"/>
  <c r="P346" i="2"/>
  <c r="O346" i="2"/>
  <c r="M346" i="2"/>
  <c r="I346" i="2"/>
  <c r="G346" i="2"/>
  <c r="S345" i="2"/>
  <c r="R345" i="2"/>
  <c r="Q345" i="2"/>
  <c r="P345" i="2"/>
  <c r="O345" i="2"/>
  <c r="M345" i="2"/>
  <c r="I345" i="2"/>
  <c r="G345" i="2"/>
  <c r="S344" i="2"/>
  <c r="R344" i="2"/>
  <c r="Q344" i="2"/>
  <c r="P344" i="2"/>
  <c r="O344" i="2"/>
  <c r="M344" i="2"/>
  <c r="I344" i="2"/>
  <c r="G344" i="2"/>
  <c r="S343" i="2"/>
  <c r="R343" i="2"/>
  <c r="Q343" i="2"/>
  <c r="P343" i="2"/>
  <c r="O343" i="2"/>
  <c r="M343" i="2"/>
  <c r="I343" i="2"/>
  <c r="G343" i="2"/>
  <c r="N343" i="2" s="1"/>
  <c r="S342" i="2"/>
  <c r="R342" i="2"/>
  <c r="Q342" i="2"/>
  <c r="P342" i="2"/>
  <c r="O342" i="2"/>
  <c r="M342" i="2"/>
  <c r="I342" i="2"/>
  <c r="G342" i="2"/>
  <c r="N342" i="2" s="1"/>
  <c r="S341" i="2"/>
  <c r="R341" i="2"/>
  <c r="Q341" i="2"/>
  <c r="P341" i="2"/>
  <c r="O341" i="2"/>
  <c r="M341" i="2"/>
  <c r="I341" i="2"/>
  <c r="G341" i="2"/>
  <c r="S340" i="2"/>
  <c r="R340" i="2"/>
  <c r="Q340" i="2"/>
  <c r="P340" i="2"/>
  <c r="O340" i="2"/>
  <c r="M340" i="2"/>
  <c r="I340" i="2"/>
  <c r="G340" i="2"/>
  <c r="N340" i="2" s="1"/>
  <c r="S339" i="2"/>
  <c r="R339" i="2"/>
  <c r="Q339" i="2"/>
  <c r="P339" i="2"/>
  <c r="O339" i="2"/>
  <c r="M339" i="2"/>
  <c r="I339" i="2"/>
  <c r="G339" i="2"/>
  <c r="S338" i="2"/>
  <c r="R338" i="2"/>
  <c r="Q338" i="2"/>
  <c r="P338" i="2"/>
  <c r="O338" i="2"/>
  <c r="M338" i="2"/>
  <c r="I338" i="2"/>
  <c r="G338" i="2"/>
  <c r="N338" i="2" s="1"/>
  <c r="S337" i="2"/>
  <c r="R337" i="2"/>
  <c r="Q337" i="2"/>
  <c r="P337" i="2"/>
  <c r="O337" i="2"/>
  <c r="N337" i="2"/>
  <c r="M337" i="2"/>
  <c r="I337" i="2"/>
  <c r="G337" i="2"/>
  <c r="S336" i="2"/>
  <c r="R336" i="2"/>
  <c r="Q336" i="2"/>
  <c r="P336" i="2"/>
  <c r="O336" i="2"/>
  <c r="M336" i="2"/>
  <c r="I336" i="2"/>
  <c r="G336" i="2"/>
  <c r="N336" i="2" s="1"/>
  <c r="S335" i="2"/>
  <c r="R335" i="2"/>
  <c r="Q335" i="2"/>
  <c r="P335" i="2"/>
  <c r="O335" i="2"/>
  <c r="M335" i="2"/>
  <c r="I335" i="2"/>
  <c r="G335" i="2"/>
  <c r="S334" i="2"/>
  <c r="R334" i="2"/>
  <c r="Q334" i="2"/>
  <c r="P334" i="2"/>
  <c r="O334" i="2"/>
  <c r="M334" i="2"/>
  <c r="I334" i="2"/>
  <c r="G334" i="2"/>
  <c r="N334" i="2" s="1"/>
  <c r="S333" i="2"/>
  <c r="R333" i="2"/>
  <c r="Q333" i="2"/>
  <c r="P333" i="2"/>
  <c r="O333" i="2"/>
  <c r="M333" i="2"/>
  <c r="I333" i="2"/>
  <c r="G333" i="2"/>
  <c r="S332" i="2"/>
  <c r="R332" i="2"/>
  <c r="Q332" i="2"/>
  <c r="P332" i="2"/>
  <c r="O332" i="2"/>
  <c r="M332" i="2"/>
  <c r="I332" i="2"/>
  <c r="G332" i="2"/>
  <c r="N332" i="2" s="1"/>
  <c r="S331" i="2"/>
  <c r="R331" i="2"/>
  <c r="Q331" i="2"/>
  <c r="P331" i="2"/>
  <c r="O331" i="2"/>
  <c r="N331" i="2"/>
  <c r="M331" i="2"/>
  <c r="I331" i="2"/>
  <c r="G331" i="2"/>
  <c r="S330" i="2"/>
  <c r="R330" i="2"/>
  <c r="Q330" i="2"/>
  <c r="P330" i="2"/>
  <c r="O330" i="2"/>
  <c r="M330" i="2"/>
  <c r="N330" i="2" s="1"/>
  <c r="I330" i="2"/>
  <c r="G330" i="2"/>
  <c r="S329" i="2"/>
  <c r="R329" i="2"/>
  <c r="Q329" i="2"/>
  <c r="P329" i="2"/>
  <c r="O329" i="2"/>
  <c r="M329" i="2"/>
  <c r="I329" i="2"/>
  <c r="G329" i="2"/>
  <c r="S328" i="2"/>
  <c r="R328" i="2"/>
  <c r="Q328" i="2"/>
  <c r="P328" i="2"/>
  <c r="O328" i="2"/>
  <c r="M328" i="2"/>
  <c r="I328" i="2"/>
  <c r="G328" i="2"/>
  <c r="S327" i="2"/>
  <c r="R327" i="2"/>
  <c r="Q327" i="2"/>
  <c r="P327" i="2"/>
  <c r="O327" i="2"/>
  <c r="M327" i="2"/>
  <c r="I327" i="2"/>
  <c r="G327" i="2"/>
  <c r="S326" i="2"/>
  <c r="R326" i="2"/>
  <c r="Q326" i="2"/>
  <c r="P326" i="2"/>
  <c r="O326" i="2"/>
  <c r="M326" i="2"/>
  <c r="I326" i="2"/>
  <c r="G326" i="2"/>
  <c r="S325" i="2"/>
  <c r="R325" i="2"/>
  <c r="Q325" i="2"/>
  <c r="P325" i="2"/>
  <c r="O325" i="2"/>
  <c r="M325" i="2"/>
  <c r="N325" i="2" s="1"/>
  <c r="I325" i="2"/>
  <c r="G325" i="2"/>
  <c r="S324" i="2"/>
  <c r="R324" i="2"/>
  <c r="Q324" i="2"/>
  <c r="P324" i="2"/>
  <c r="O324" i="2"/>
  <c r="M324" i="2"/>
  <c r="I324" i="2"/>
  <c r="G324" i="2"/>
  <c r="N324" i="2" s="1"/>
  <c r="S323" i="2"/>
  <c r="R323" i="2"/>
  <c r="Q323" i="2"/>
  <c r="P323" i="2"/>
  <c r="O323" i="2"/>
  <c r="M323" i="2"/>
  <c r="I323" i="2"/>
  <c r="G323" i="2"/>
  <c r="S322" i="2"/>
  <c r="R322" i="2"/>
  <c r="Q322" i="2"/>
  <c r="P322" i="2"/>
  <c r="O322" i="2"/>
  <c r="M322" i="2"/>
  <c r="I322" i="2"/>
  <c r="G322" i="2"/>
  <c r="N322" i="2" s="1"/>
  <c r="S321" i="2"/>
  <c r="R321" i="2"/>
  <c r="Q321" i="2"/>
  <c r="P321" i="2"/>
  <c r="O321" i="2"/>
  <c r="M321" i="2"/>
  <c r="I321" i="2"/>
  <c r="G321" i="2"/>
  <c r="S320" i="2"/>
  <c r="R320" i="2"/>
  <c r="Q320" i="2"/>
  <c r="P320" i="2"/>
  <c r="O320" i="2"/>
  <c r="M320" i="2"/>
  <c r="I320" i="2"/>
  <c r="G320" i="2"/>
  <c r="N320" i="2" s="1"/>
  <c r="S319" i="2"/>
  <c r="R319" i="2"/>
  <c r="Q319" i="2"/>
  <c r="P319" i="2"/>
  <c r="O319" i="2"/>
  <c r="M319" i="2"/>
  <c r="I319" i="2"/>
  <c r="G319" i="2"/>
  <c r="N319" i="2" s="1"/>
  <c r="S318" i="2"/>
  <c r="R318" i="2"/>
  <c r="Q318" i="2"/>
  <c r="P318" i="2"/>
  <c r="O318" i="2"/>
  <c r="M318" i="2"/>
  <c r="I318" i="2"/>
  <c r="G318" i="2"/>
  <c r="N318" i="2" s="1"/>
  <c r="S317" i="2"/>
  <c r="R317" i="2"/>
  <c r="Q317" i="2"/>
  <c r="P317" i="2"/>
  <c r="O317" i="2"/>
  <c r="M317" i="2"/>
  <c r="I317" i="2"/>
  <c r="G317" i="2"/>
  <c r="S316" i="2"/>
  <c r="R316" i="2"/>
  <c r="Q316" i="2"/>
  <c r="P316" i="2"/>
  <c r="O316" i="2"/>
  <c r="M316" i="2"/>
  <c r="I316" i="2"/>
  <c r="G316" i="2"/>
  <c r="S315" i="2"/>
  <c r="R315" i="2"/>
  <c r="Q315" i="2"/>
  <c r="P315" i="2"/>
  <c r="O315" i="2"/>
  <c r="M315" i="2"/>
  <c r="I315" i="2"/>
  <c r="G315" i="2"/>
  <c r="S314" i="2"/>
  <c r="R314" i="2"/>
  <c r="Q314" i="2"/>
  <c r="P314" i="2"/>
  <c r="O314" i="2"/>
  <c r="M314" i="2"/>
  <c r="I314" i="2"/>
  <c r="G314" i="2"/>
  <c r="S313" i="2"/>
  <c r="R313" i="2"/>
  <c r="Q313" i="2"/>
  <c r="P313" i="2"/>
  <c r="O313" i="2"/>
  <c r="M313" i="2"/>
  <c r="I313" i="2"/>
  <c r="S312" i="2"/>
  <c r="R312" i="2"/>
  <c r="Q312" i="2"/>
  <c r="P312" i="2"/>
  <c r="O312" i="2"/>
  <c r="M312" i="2"/>
  <c r="I312" i="2"/>
  <c r="G312" i="2"/>
  <c r="S311" i="2"/>
  <c r="R311" i="2"/>
  <c r="Q311" i="2"/>
  <c r="P311" i="2"/>
  <c r="O311" i="2"/>
  <c r="M311" i="2"/>
  <c r="I311" i="2"/>
  <c r="G311" i="2"/>
  <c r="S310" i="2"/>
  <c r="R310" i="2"/>
  <c r="Q310" i="2"/>
  <c r="P310" i="2"/>
  <c r="O310" i="2"/>
  <c r="M310" i="2"/>
  <c r="I310" i="2"/>
  <c r="G310" i="2"/>
  <c r="N310" i="2" s="1"/>
  <c r="S309" i="2"/>
  <c r="R309" i="2"/>
  <c r="Q309" i="2"/>
  <c r="P309" i="2"/>
  <c r="O309" i="2"/>
  <c r="M309" i="2"/>
  <c r="I309" i="2"/>
  <c r="G309" i="2"/>
  <c r="S308" i="2"/>
  <c r="R308" i="2"/>
  <c r="Q308" i="2"/>
  <c r="P308" i="2"/>
  <c r="O308" i="2"/>
  <c r="M308" i="2"/>
  <c r="I308" i="2"/>
  <c r="G308" i="2"/>
  <c r="N308" i="2" s="1"/>
  <c r="S307" i="2"/>
  <c r="R307" i="2"/>
  <c r="Q307" i="2"/>
  <c r="P307" i="2"/>
  <c r="O307" i="2"/>
  <c r="M307" i="2"/>
  <c r="N307" i="2" s="1"/>
  <c r="I307" i="2"/>
  <c r="G307" i="2"/>
  <c r="S306" i="2"/>
  <c r="R306" i="2"/>
  <c r="Q306" i="2"/>
  <c r="P306" i="2"/>
  <c r="O306" i="2"/>
  <c r="M306" i="2"/>
  <c r="I306" i="2"/>
  <c r="G306" i="2"/>
  <c r="S305" i="2"/>
  <c r="R305" i="2"/>
  <c r="Q305" i="2"/>
  <c r="P305" i="2"/>
  <c r="O305" i="2"/>
  <c r="M305" i="2"/>
  <c r="I305" i="2"/>
  <c r="G305" i="2"/>
  <c r="S304" i="2"/>
  <c r="R304" i="2"/>
  <c r="Q304" i="2"/>
  <c r="P304" i="2"/>
  <c r="O304" i="2"/>
  <c r="M304" i="2"/>
  <c r="I304" i="2"/>
  <c r="G304" i="2"/>
  <c r="S303" i="2"/>
  <c r="R303" i="2"/>
  <c r="Q303" i="2"/>
  <c r="P303" i="2"/>
  <c r="O303" i="2"/>
  <c r="M303" i="2"/>
  <c r="I303" i="2"/>
  <c r="G303" i="2"/>
  <c r="S302" i="2"/>
  <c r="R302" i="2"/>
  <c r="Q302" i="2"/>
  <c r="P302" i="2"/>
  <c r="O302" i="2"/>
  <c r="M302" i="2"/>
  <c r="I302" i="2"/>
  <c r="G302" i="2"/>
  <c r="N302" i="2" s="1"/>
  <c r="S301" i="2"/>
  <c r="R301" i="2"/>
  <c r="Q301" i="2"/>
  <c r="P301" i="2"/>
  <c r="O301" i="2"/>
  <c r="M301" i="2"/>
  <c r="N301" i="2" s="1"/>
  <c r="I301" i="2"/>
  <c r="G301" i="2"/>
  <c r="S300" i="2"/>
  <c r="R300" i="2"/>
  <c r="Q300" i="2"/>
  <c r="P300" i="2"/>
  <c r="O300" i="2"/>
  <c r="M300" i="2"/>
  <c r="N300" i="2" s="1"/>
  <c r="I300" i="2"/>
  <c r="G300" i="2"/>
  <c r="S299" i="2"/>
  <c r="R299" i="2"/>
  <c r="Q299" i="2"/>
  <c r="P299" i="2"/>
  <c r="O299" i="2"/>
  <c r="M299" i="2"/>
  <c r="I299" i="2"/>
  <c r="G299" i="2"/>
  <c r="S298" i="2"/>
  <c r="R298" i="2"/>
  <c r="Q298" i="2"/>
  <c r="P298" i="2"/>
  <c r="O298" i="2"/>
  <c r="M298" i="2"/>
  <c r="I298" i="2"/>
  <c r="G298" i="2"/>
  <c r="S297" i="2"/>
  <c r="R297" i="2"/>
  <c r="Q297" i="2"/>
  <c r="P297" i="2"/>
  <c r="O297" i="2"/>
  <c r="M297" i="2"/>
  <c r="I297" i="2"/>
  <c r="G297" i="2"/>
  <c r="S296" i="2"/>
  <c r="R296" i="2"/>
  <c r="Q296" i="2"/>
  <c r="P296" i="2"/>
  <c r="O296" i="2"/>
  <c r="N296" i="2"/>
  <c r="M296" i="2"/>
  <c r="I296" i="2"/>
  <c r="G296" i="2"/>
  <c r="S295" i="2"/>
  <c r="R295" i="2"/>
  <c r="Q295" i="2"/>
  <c r="P295" i="2"/>
  <c r="O295" i="2"/>
  <c r="M295" i="2"/>
  <c r="I295" i="2"/>
  <c r="G295" i="2"/>
  <c r="S294" i="2"/>
  <c r="R294" i="2"/>
  <c r="Q294" i="2"/>
  <c r="P294" i="2"/>
  <c r="O294" i="2"/>
  <c r="M294" i="2"/>
  <c r="I294" i="2"/>
  <c r="G294" i="2"/>
  <c r="S293" i="2"/>
  <c r="R293" i="2"/>
  <c r="Q293" i="2"/>
  <c r="P293" i="2"/>
  <c r="O293" i="2"/>
  <c r="M293" i="2"/>
  <c r="I293" i="2"/>
  <c r="G293" i="2"/>
  <c r="N293" i="2" s="1"/>
  <c r="S292" i="2"/>
  <c r="R292" i="2"/>
  <c r="Q292" i="2"/>
  <c r="P292" i="2"/>
  <c r="O292" i="2"/>
  <c r="M292" i="2"/>
  <c r="I292" i="2"/>
  <c r="G292" i="2"/>
  <c r="S291" i="2"/>
  <c r="R291" i="2"/>
  <c r="Q291" i="2"/>
  <c r="P291" i="2"/>
  <c r="O291" i="2"/>
  <c r="M291" i="2"/>
  <c r="I291" i="2"/>
  <c r="G291" i="2"/>
  <c r="N291" i="2" s="1"/>
  <c r="S290" i="2"/>
  <c r="R290" i="2"/>
  <c r="Q290" i="2"/>
  <c r="P290" i="2"/>
  <c r="O290" i="2"/>
  <c r="M290" i="2"/>
  <c r="I290" i="2"/>
  <c r="N290" i="2" s="1"/>
  <c r="G290" i="2"/>
  <c r="S289" i="2"/>
  <c r="R289" i="2"/>
  <c r="Q289" i="2"/>
  <c r="P289" i="2"/>
  <c r="O289" i="2"/>
  <c r="M289" i="2"/>
  <c r="I289" i="2"/>
  <c r="G289" i="2"/>
  <c r="S288" i="2"/>
  <c r="R288" i="2"/>
  <c r="Q288" i="2"/>
  <c r="P288" i="2"/>
  <c r="O288" i="2"/>
  <c r="M288" i="2"/>
  <c r="N288" i="2" s="1"/>
  <c r="I288" i="2"/>
  <c r="G288" i="2"/>
  <c r="S287" i="2"/>
  <c r="R287" i="2"/>
  <c r="Q287" i="2"/>
  <c r="P287" i="2"/>
  <c r="O287" i="2"/>
  <c r="M287" i="2"/>
  <c r="I287" i="2"/>
  <c r="G287" i="2"/>
  <c r="N287" i="2" s="1"/>
  <c r="S286" i="2"/>
  <c r="R286" i="2"/>
  <c r="Q286" i="2"/>
  <c r="P286" i="2"/>
  <c r="O286" i="2"/>
  <c r="M286" i="2"/>
  <c r="I286" i="2"/>
  <c r="G286" i="2"/>
  <c r="S285" i="2"/>
  <c r="R285" i="2"/>
  <c r="Q285" i="2"/>
  <c r="P285" i="2"/>
  <c r="O285" i="2"/>
  <c r="M285" i="2"/>
  <c r="I285" i="2"/>
  <c r="G285" i="2"/>
  <c r="N285" i="2" s="1"/>
  <c r="S284" i="2"/>
  <c r="R284" i="2"/>
  <c r="Q284" i="2"/>
  <c r="P284" i="2"/>
  <c r="O284" i="2"/>
  <c r="N284" i="2"/>
  <c r="M284" i="2"/>
  <c r="I284" i="2"/>
  <c r="G284" i="2"/>
  <c r="S283" i="2"/>
  <c r="R283" i="2"/>
  <c r="Q283" i="2"/>
  <c r="P283" i="2"/>
  <c r="O283" i="2"/>
  <c r="M283" i="2"/>
  <c r="I283" i="2"/>
  <c r="G283" i="2"/>
  <c r="S282" i="2"/>
  <c r="R282" i="2"/>
  <c r="Q282" i="2"/>
  <c r="P282" i="2"/>
  <c r="O282" i="2"/>
  <c r="M282" i="2"/>
  <c r="N282" i="2" s="1"/>
  <c r="I282" i="2"/>
  <c r="G282" i="2"/>
  <c r="S281" i="2"/>
  <c r="R281" i="2"/>
  <c r="Q281" i="2"/>
  <c r="P281" i="2"/>
  <c r="O281" i="2"/>
  <c r="M281" i="2"/>
  <c r="I281" i="2"/>
  <c r="G281" i="2"/>
  <c r="S280" i="2"/>
  <c r="R280" i="2"/>
  <c r="Q280" i="2"/>
  <c r="P280" i="2"/>
  <c r="O280" i="2"/>
  <c r="M280" i="2"/>
  <c r="I280" i="2"/>
  <c r="G280" i="2"/>
  <c r="S279" i="2"/>
  <c r="R279" i="2"/>
  <c r="Q279" i="2"/>
  <c r="P279" i="2"/>
  <c r="O279" i="2"/>
  <c r="M279" i="2"/>
  <c r="I279" i="2"/>
  <c r="G279" i="2"/>
  <c r="S278" i="2"/>
  <c r="R278" i="2"/>
  <c r="Q278" i="2"/>
  <c r="P278" i="2"/>
  <c r="O278" i="2"/>
  <c r="N278" i="2"/>
  <c r="M278" i="2"/>
  <c r="I278" i="2"/>
  <c r="G278" i="2"/>
  <c r="S277" i="2"/>
  <c r="R277" i="2"/>
  <c r="Q277" i="2"/>
  <c r="P277" i="2"/>
  <c r="O277" i="2"/>
  <c r="M277" i="2"/>
  <c r="N277" i="2" s="1"/>
  <c r="I277" i="2"/>
  <c r="G277" i="2"/>
  <c r="S276" i="2"/>
  <c r="R276" i="2"/>
  <c r="Q276" i="2"/>
  <c r="P276" i="2"/>
  <c r="O276" i="2"/>
  <c r="M276" i="2"/>
  <c r="N276" i="2" s="1"/>
  <c r="I276" i="2"/>
  <c r="G276" i="2"/>
  <c r="S275" i="2"/>
  <c r="R275" i="2"/>
  <c r="Q275" i="2"/>
  <c r="P275" i="2"/>
  <c r="O275" i="2"/>
  <c r="M275" i="2"/>
  <c r="I275" i="2"/>
  <c r="G275" i="2"/>
  <c r="S274" i="2"/>
  <c r="R274" i="2"/>
  <c r="Q274" i="2"/>
  <c r="P274" i="2"/>
  <c r="O274" i="2"/>
  <c r="M274" i="2"/>
  <c r="I274" i="2"/>
  <c r="G274" i="2"/>
  <c r="S273" i="2"/>
  <c r="R273" i="2"/>
  <c r="Q273" i="2"/>
  <c r="P273" i="2"/>
  <c r="O273" i="2"/>
  <c r="M273" i="2"/>
  <c r="I273" i="2"/>
  <c r="G273" i="2"/>
  <c r="S272" i="2"/>
  <c r="R272" i="2"/>
  <c r="Q272" i="2"/>
  <c r="P272" i="2"/>
  <c r="O272" i="2"/>
  <c r="M272" i="2"/>
  <c r="I272" i="2"/>
  <c r="G272" i="2"/>
  <c r="N272" i="2" s="1"/>
  <c r="S271" i="2"/>
  <c r="R271" i="2"/>
  <c r="Q271" i="2"/>
  <c r="P271" i="2"/>
  <c r="O271" i="2"/>
  <c r="M271" i="2"/>
  <c r="N271" i="2" s="1"/>
  <c r="I271" i="2"/>
  <c r="G271" i="2"/>
  <c r="S270" i="2"/>
  <c r="R270" i="2"/>
  <c r="Q270" i="2"/>
  <c r="P270" i="2"/>
  <c r="O270" i="2"/>
  <c r="M270" i="2"/>
  <c r="I270" i="2"/>
  <c r="G270" i="2"/>
  <c r="S269" i="2"/>
  <c r="R269" i="2"/>
  <c r="Q269" i="2"/>
  <c r="P269" i="2"/>
  <c r="O269" i="2"/>
  <c r="M269" i="2"/>
  <c r="I269" i="2"/>
  <c r="G269" i="2"/>
  <c r="S268" i="2"/>
  <c r="R268" i="2"/>
  <c r="Q268" i="2"/>
  <c r="P268" i="2"/>
  <c r="O268" i="2"/>
  <c r="M268" i="2"/>
  <c r="I268" i="2"/>
  <c r="G268" i="2"/>
  <c r="N268" i="2" s="1"/>
  <c r="S267" i="2"/>
  <c r="R267" i="2"/>
  <c r="Q267" i="2"/>
  <c r="P267" i="2"/>
  <c r="O267" i="2"/>
  <c r="M267" i="2"/>
  <c r="I267" i="2"/>
  <c r="G267" i="2"/>
  <c r="S266" i="2"/>
  <c r="R266" i="2"/>
  <c r="Q266" i="2"/>
  <c r="P266" i="2"/>
  <c r="O266" i="2"/>
  <c r="M266" i="2"/>
  <c r="I266" i="2"/>
  <c r="G266" i="2"/>
  <c r="S265" i="2"/>
  <c r="R265" i="2"/>
  <c r="Q265" i="2"/>
  <c r="P265" i="2"/>
  <c r="O265" i="2"/>
  <c r="M265" i="2"/>
  <c r="N265" i="2" s="1"/>
  <c r="I265" i="2"/>
  <c r="G265" i="2"/>
  <c r="S264" i="2"/>
  <c r="R264" i="2"/>
  <c r="Q264" i="2"/>
  <c r="P264" i="2"/>
  <c r="O264" i="2"/>
  <c r="M264" i="2"/>
  <c r="I264" i="2"/>
  <c r="G264" i="2"/>
  <c r="S263" i="2"/>
  <c r="R263" i="2"/>
  <c r="Q263" i="2"/>
  <c r="P263" i="2"/>
  <c r="O263" i="2"/>
  <c r="M263" i="2"/>
  <c r="I263" i="2"/>
  <c r="G263" i="2"/>
  <c r="S262" i="2"/>
  <c r="R262" i="2"/>
  <c r="Q262" i="2"/>
  <c r="P262" i="2"/>
  <c r="O262" i="2"/>
  <c r="M262" i="2"/>
  <c r="I262" i="2"/>
  <c r="G262" i="2"/>
  <c r="S261" i="2"/>
  <c r="R261" i="2"/>
  <c r="Q261" i="2"/>
  <c r="P261" i="2"/>
  <c r="O261" i="2"/>
  <c r="M261" i="2"/>
  <c r="I261" i="2"/>
  <c r="G261" i="2"/>
  <c r="S260" i="2"/>
  <c r="R260" i="2"/>
  <c r="Q260" i="2"/>
  <c r="P260" i="2"/>
  <c r="O260" i="2"/>
  <c r="M260" i="2"/>
  <c r="I260" i="2"/>
  <c r="G260" i="2"/>
  <c r="S259" i="2"/>
  <c r="R259" i="2"/>
  <c r="Q259" i="2"/>
  <c r="P259" i="2"/>
  <c r="O259" i="2"/>
  <c r="M259" i="2"/>
  <c r="N259" i="2" s="1"/>
  <c r="I259" i="2"/>
  <c r="G259" i="2"/>
  <c r="S258" i="2"/>
  <c r="R258" i="2"/>
  <c r="Q258" i="2"/>
  <c r="P258" i="2"/>
  <c r="O258" i="2"/>
  <c r="M258" i="2"/>
  <c r="I258" i="2"/>
  <c r="G258" i="2"/>
  <c r="S257" i="2"/>
  <c r="R257" i="2"/>
  <c r="Q257" i="2"/>
  <c r="P257" i="2"/>
  <c r="O257" i="2"/>
  <c r="M257" i="2"/>
  <c r="I257" i="2"/>
  <c r="G257" i="2"/>
  <c r="S256" i="2"/>
  <c r="R256" i="2"/>
  <c r="Q256" i="2"/>
  <c r="P256" i="2"/>
  <c r="O256" i="2"/>
  <c r="M256" i="2"/>
  <c r="I256" i="2"/>
  <c r="G256" i="2"/>
  <c r="S255" i="2"/>
  <c r="R255" i="2"/>
  <c r="Q255" i="2"/>
  <c r="P255" i="2"/>
  <c r="O255" i="2"/>
  <c r="M255" i="2"/>
  <c r="I255" i="2"/>
  <c r="G255" i="2"/>
  <c r="S254" i="2"/>
  <c r="R254" i="2"/>
  <c r="Q254" i="2"/>
  <c r="P254" i="2"/>
  <c r="O254" i="2"/>
  <c r="M254" i="2"/>
  <c r="I254" i="2"/>
  <c r="G254" i="2"/>
  <c r="N254" i="2" s="1"/>
  <c r="S253" i="2"/>
  <c r="R253" i="2"/>
  <c r="Q253" i="2"/>
  <c r="P253" i="2"/>
  <c r="O253" i="2"/>
  <c r="M253" i="2"/>
  <c r="I253" i="2"/>
  <c r="G253" i="2"/>
  <c r="S252" i="2"/>
  <c r="R252" i="2"/>
  <c r="Q252" i="2"/>
  <c r="P252" i="2"/>
  <c r="O252" i="2"/>
  <c r="M252" i="2"/>
  <c r="I252" i="2"/>
  <c r="G252" i="2"/>
  <c r="S251" i="2"/>
  <c r="R251" i="2"/>
  <c r="Q251" i="2"/>
  <c r="P251" i="2"/>
  <c r="O251" i="2"/>
  <c r="M251" i="2"/>
  <c r="I251" i="2"/>
  <c r="G251" i="2"/>
  <c r="S250" i="2"/>
  <c r="R250" i="2"/>
  <c r="Q250" i="2"/>
  <c r="P250" i="2"/>
  <c r="O250" i="2"/>
  <c r="M250" i="2"/>
  <c r="I250" i="2"/>
  <c r="G250" i="2"/>
  <c r="N250" i="2" s="1"/>
  <c r="S249" i="2"/>
  <c r="R249" i="2"/>
  <c r="Q249" i="2"/>
  <c r="P249" i="2"/>
  <c r="O249" i="2"/>
  <c r="M249" i="2"/>
  <c r="I249" i="2"/>
  <c r="G249" i="2"/>
  <c r="S248" i="2"/>
  <c r="R248" i="2"/>
  <c r="Q248" i="2"/>
  <c r="P248" i="2"/>
  <c r="O248" i="2"/>
  <c r="M248" i="2"/>
  <c r="I248" i="2"/>
  <c r="G248" i="2"/>
  <c r="N248" i="2" s="1"/>
  <c r="S247" i="2"/>
  <c r="R247" i="2"/>
  <c r="Q247" i="2"/>
  <c r="P247" i="2"/>
  <c r="O247" i="2"/>
  <c r="M247" i="2"/>
  <c r="I247" i="2"/>
  <c r="G247" i="2"/>
  <c r="S246" i="2"/>
  <c r="R246" i="2"/>
  <c r="Q246" i="2"/>
  <c r="P246" i="2"/>
  <c r="O246" i="2"/>
  <c r="M246" i="2"/>
  <c r="I246" i="2"/>
  <c r="G246" i="2"/>
  <c r="S245" i="2"/>
  <c r="R245" i="2"/>
  <c r="Q245" i="2"/>
  <c r="P245" i="2"/>
  <c r="O245" i="2"/>
  <c r="M245" i="2"/>
  <c r="I245" i="2"/>
  <c r="G245" i="2"/>
  <c r="N245" i="2" s="1"/>
  <c r="S244" i="2"/>
  <c r="R244" i="2"/>
  <c r="Q244" i="2"/>
  <c r="P244" i="2"/>
  <c r="O244" i="2"/>
  <c r="M244" i="2"/>
  <c r="I244" i="2"/>
  <c r="G244" i="2"/>
  <c r="S243" i="2"/>
  <c r="R243" i="2"/>
  <c r="Q243" i="2"/>
  <c r="P243" i="2"/>
  <c r="O243" i="2"/>
  <c r="M243" i="2"/>
  <c r="I243" i="2"/>
  <c r="G243" i="2"/>
  <c r="N243" i="2" s="1"/>
  <c r="S242" i="2"/>
  <c r="R242" i="2"/>
  <c r="Q242" i="2"/>
  <c r="P242" i="2"/>
  <c r="O242" i="2"/>
  <c r="M242" i="2"/>
  <c r="I242" i="2"/>
  <c r="N242" i="2" s="1"/>
  <c r="G242" i="2"/>
  <c r="S241" i="2"/>
  <c r="R241" i="2"/>
  <c r="Q241" i="2"/>
  <c r="P241" i="2"/>
  <c r="O241" i="2"/>
  <c r="M241" i="2"/>
  <c r="N241" i="2" s="1"/>
  <c r="I241" i="2"/>
  <c r="G241" i="2"/>
  <c r="S240" i="2"/>
  <c r="R240" i="2"/>
  <c r="Q240" i="2"/>
  <c r="P240" i="2"/>
  <c r="O240" i="2"/>
  <c r="M240" i="2"/>
  <c r="N240" i="2" s="1"/>
  <c r="I240" i="2"/>
  <c r="G240" i="2"/>
  <c r="S239" i="2"/>
  <c r="R239" i="2"/>
  <c r="Q239" i="2"/>
  <c r="P239" i="2"/>
  <c r="O239" i="2"/>
  <c r="M239" i="2"/>
  <c r="I239" i="2"/>
  <c r="G239" i="2"/>
  <c r="S238" i="2"/>
  <c r="R238" i="2"/>
  <c r="Q238" i="2"/>
  <c r="P238" i="2"/>
  <c r="O238" i="2"/>
  <c r="M238" i="2"/>
  <c r="I238" i="2"/>
  <c r="G238" i="2"/>
  <c r="S237" i="2"/>
  <c r="R237" i="2"/>
  <c r="Q237" i="2"/>
  <c r="P237" i="2"/>
  <c r="O237" i="2"/>
  <c r="M237" i="2"/>
  <c r="I237" i="2"/>
  <c r="G237" i="2"/>
  <c r="S236" i="2"/>
  <c r="R236" i="2"/>
  <c r="Q236" i="2"/>
  <c r="P236" i="2"/>
  <c r="O236" i="2"/>
  <c r="M236" i="2"/>
  <c r="I236" i="2"/>
  <c r="G236" i="2"/>
  <c r="N236" i="2" s="1"/>
  <c r="S235" i="2"/>
  <c r="R235" i="2"/>
  <c r="Q235" i="2"/>
  <c r="P235" i="2"/>
  <c r="O235" i="2"/>
  <c r="M235" i="2"/>
  <c r="I235" i="2"/>
  <c r="G235" i="2"/>
  <c r="N235" i="2" s="1"/>
  <c r="S234" i="2"/>
  <c r="R234" i="2"/>
  <c r="Q234" i="2"/>
  <c r="P234" i="2"/>
  <c r="O234" i="2"/>
  <c r="M234" i="2"/>
  <c r="I234" i="2"/>
  <c r="G234" i="2"/>
  <c r="S233" i="2"/>
  <c r="R233" i="2"/>
  <c r="Q233" i="2"/>
  <c r="P233" i="2"/>
  <c r="O233" i="2"/>
  <c r="M233" i="2"/>
  <c r="I233" i="2"/>
  <c r="G233" i="2"/>
  <c r="N233" i="2" s="1"/>
  <c r="S232" i="2"/>
  <c r="R232" i="2"/>
  <c r="Q232" i="2"/>
  <c r="P232" i="2"/>
  <c r="O232" i="2"/>
  <c r="M232" i="2"/>
  <c r="I232" i="2"/>
  <c r="G232" i="2"/>
  <c r="N232" i="2" s="1"/>
  <c r="S231" i="2"/>
  <c r="R231" i="2"/>
  <c r="Q231" i="2"/>
  <c r="P231" i="2"/>
  <c r="O231" i="2"/>
  <c r="M231" i="2"/>
  <c r="I231" i="2"/>
  <c r="G231" i="2"/>
  <c r="N231" i="2" s="1"/>
  <c r="S230" i="2"/>
  <c r="R230" i="2"/>
  <c r="Q230" i="2"/>
  <c r="P230" i="2"/>
  <c r="O230" i="2"/>
  <c r="M230" i="2"/>
  <c r="I230" i="2"/>
  <c r="G230" i="2"/>
  <c r="N230" i="2" s="1"/>
  <c r="S229" i="2"/>
  <c r="R229" i="2"/>
  <c r="Q229" i="2"/>
  <c r="P229" i="2"/>
  <c r="O229" i="2"/>
  <c r="M229" i="2"/>
  <c r="I229" i="2"/>
  <c r="G229" i="2"/>
  <c r="S228" i="2"/>
  <c r="R228" i="2"/>
  <c r="Q228" i="2"/>
  <c r="P228" i="2"/>
  <c r="O228" i="2"/>
  <c r="M228" i="2"/>
  <c r="I228" i="2"/>
  <c r="G228" i="2"/>
  <c r="S227" i="2"/>
  <c r="R227" i="2"/>
  <c r="Q227" i="2"/>
  <c r="P227" i="2"/>
  <c r="O227" i="2"/>
  <c r="M227" i="2"/>
  <c r="I227" i="2"/>
  <c r="G227" i="2"/>
  <c r="S226" i="2"/>
  <c r="R226" i="2"/>
  <c r="Q226" i="2"/>
  <c r="P226" i="2"/>
  <c r="O226" i="2"/>
  <c r="M226" i="2"/>
  <c r="I226" i="2"/>
  <c r="G226" i="2"/>
  <c r="N226" i="2" s="1"/>
  <c r="S225" i="2"/>
  <c r="R225" i="2"/>
  <c r="Q225" i="2"/>
  <c r="P225" i="2"/>
  <c r="O225" i="2"/>
  <c r="M225" i="2"/>
  <c r="I225" i="2"/>
  <c r="G225" i="2"/>
  <c r="S224" i="2"/>
  <c r="R224" i="2"/>
  <c r="Q224" i="2"/>
  <c r="P224" i="2"/>
  <c r="O224" i="2"/>
  <c r="M224" i="2"/>
  <c r="I224" i="2"/>
  <c r="N224" i="2" s="1"/>
  <c r="G224" i="2"/>
  <c r="S223" i="2"/>
  <c r="R223" i="2"/>
  <c r="Q223" i="2"/>
  <c r="P223" i="2"/>
  <c r="O223" i="2"/>
  <c r="N223" i="2"/>
  <c r="M223" i="2"/>
  <c r="I223" i="2"/>
  <c r="G223" i="2"/>
  <c r="S222" i="2"/>
  <c r="R222" i="2"/>
  <c r="Q222" i="2"/>
  <c r="P222" i="2"/>
  <c r="O222" i="2"/>
  <c r="M222" i="2"/>
  <c r="N222" i="2" s="1"/>
  <c r="I222" i="2"/>
  <c r="G222" i="2"/>
  <c r="S221" i="2"/>
  <c r="R221" i="2"/>
  <c r="Q221" i="2"/>
  <c r="P221" i="2"/>
  <c r="O221" i="2"/>
  <c r="M221" i="2"/>
  <c r="I221" i="2"/>
  <c r="G221" i="2"/>
  <c r="S220" i="2"/>
  <c r="R220" i="2"/>
  <c r="Q220" i="2"/>
  <c r="P220" i="2"/>
  <c r="O220" i="2"/>
  <c r="M220" i="2"/>
  <c r="I220" i="2"/>
  <c r="G220" i="2"/>
  <c r="S219" i="2"/>
  <c r="R219" i="2"/>
  <c r="Q219" i="2"/>
  <c r="P219" i="2"/>
  <c r="O219" i="2"/>
  <c r="M219" i="2"/>
  <c r="I219" i="2"/>
  <c r="G219" i="2"/>
  <c r="S218" i="2"/>
  <c r="R218" i="2"/>
  <c r="Q218" i="2"/>
  <c r="P218" i="2"/>
  <c r="O218" i="2"/>
  <c r="N218" i="2"/>
  <c r="M218" i="2"/>
  <c r="I218" i="2"/>
  <c r="G218" i="2"/>
  <c r="S217" i="2"/>
  <c r="R217" i="2"/>
  <c r="Q217" i="2"/>
  <c r="P217" i="2"/>
  <c r="O217" i="2"/>
  <c r="M217" i="2"/>
  <c r="I217" i="2"/>
  <c r="G217" i="2"/>
  <c r="N217" i="2" s="1"/>
  <c r="S216" i="2"/>
  <c r="R216" i="2"/>
  <c r="Q216" i="2"/>
  <c r="P216" i="2"/>
  <c r="O216" i="2"/>
  <c r="M216" i="2"/>
  <c r="N216" i="2" s="1"/>
  <c r="I216" i="2"/>
  <c r="G216" i="2"/>
  <c r="S215" i="2"/>
  <c r="R215" i="2"/>
  <c r="Q215" i="2"/>
  <c r="P215" i="2"/>
  <c r="O215" i="2"/>
  <c r="M215" i="2"/>
  <c r="I215" i="2"/>
  <c r="G215" i="2"/>
  <c r="S214" i="2"/>
  <c r="R214" i="2"/>
  <c r="Q214" i="2"/>
  <c r="P214" i="2"/>
  <c r="O214" i="2"/>
  <c r="M214" i="2"/>
  <c r="I214" i="2"/>
  <c r="G214" i="2"/>
  <c r="S213" i="2"/>
  <c r="R213" i="2"/>
  <c r="Q213" i="2"/>
  <c r="P213" i="2"/>
  <c r="O213" i="2"/>
  <c r="M213" i="2"/>
  <c r="I213" i="2"/>
  <c r="G213" i="2"/>
  <c r="S212" i="2"/>
  <c r="R212" i="2"/>
  <c r="Q212" i="2"/>
  <c r="P212" i="2"/>
  <c r="O212" i="2"/>
  <c r="N212" i="2"/>
  <c r="M212" i="2"/>
  <c r="I212" i="2"/>
  <c r="G212" i="2"/>
  <c r="S211" i="2"/>
  <c r="R211" i="2"/>
  <c r="Q211" i="2"/>
  <c r="P211" i="2"/>
  <c r="O211" i="2"/>
  <c r="N211" i="2"/>
  <c r="M211" i="2"/>
  <c r="I211" i="2"/>
  <c r="G211" i="2"/>
  <c r="S210" i="2"/>
  <c r="R210" i="2"/>
  <c r="Q210" i="2"/>
  <c r="P210" i="2"/>
  <c r="O210" i="2"/>
  <c r="M210" i="2"/>
  <c r="I210" i="2"/>
  <c r="G210" i="2"/>
  <c r="S209" i="2"/>
  <c r="R209" i="2"/>
  <c r="Q209" i="2"/>
  <c r="P209" i="2"/>
  <c r="O209" i="2"/>
  <c r="M209" i="2"/>
  <c r="I209" i="2"/>
  <c r="G209" i="2"/>
  <c r="S208" i="2"/>
  <c r="R208" i="2"/>
  <c r="Q208" i="2"/>
  <c r="P208" i="2"/>
  <c r="O208" i="2"/>
  <c r="M208" i="2"/>
  <c r="I208" i="2"/>
  <c r="G208" i="2"/>
  <c r="N208" i="2" s="1"/>
  <c r="S207" i="2"/>
  <c r="R207" i="2"/>
  <c r="Q207" i="2"/>
  <c r="P207" i="2"/>
  <c r="O207" i="2"/>
  <c r="M207" i="2"/>
  <c r="I207" i="2"/>
  <c r="G207" i="2"/>
  <c r="S206" i="2"/>
  <c r="R206" i="2"/>
  <c r="Q206" i="2"/>
  <c r="P206" i="2"/>
  <c r="O206" i="2"/>
  <c r="M206" i="2"/>
  <c r="I206" i="2"/>
  <c r="G206" i="2"/>
  <c r="N206" i="2" s="1"/>
  <c r="S205" i="2"/>
  <c r="R205" i="2"/>
  <c r="Q205" i="2"/>
  <c r="P205" i="2"/>
  <c r="O205" i="2"/>
  <c r="M205" i="2"/>
  <c r="I205" i="2"/>
  <c r="G205" i="2"/>
  <c r="N205" i="2" s="1"/>
  <c r="S204" i="2"/>
  <c r="R204" i="2"/>
  <c r="Q204" i="2"/>
  <c r="P204" i="2"/>
  <c r="O204" i="2"/>
  <c r="M204" i="2"/>
  <c r="I204" i="2"/>
  <c r="G204" i="2"/>
  <c r="S203" i="2"/>
  <c r="R203" i="2"/>
  <c r="Q203" i="2"/>
  <c r="P203" i="2"/>
  <c r="O203" i="2"/>
  <c r="M203" i="2"/>
  <c r="I203" i="2"/>
  <c r="G203" i="2"/>
  <c r="N203" i="2" s="1"/>
  <c r="S202" i="2"/>
  <c r="R202" i="2"/>
  <c r="Q202" i="2"/>
  <c r="P202" i="2"/>
  <c r="O202" i="2"/>
  <c r="M202" i="2"/>
  <c r="I202" i="2"/>
  <c r="G202" i="2"/>
  <c r="S201" i="2"/>
  <c r="R201" i="2"/>
  <c r="Q201" i="2"/>
  <c r="P201" i="2"/>
  <c r="O201" i="2"/>
  <c r="M201" i="2"/>
  <c r="I201" i="2"/>
  <c r="G201" i="2"/>
  <c r="N201" i="2" s="1"/>
  <c r="S200" i="2"/>
  <c r="R200" i="2"/>
  <c r="Q200" i="2"/>
  <c r="P200" i="2"/>
  <c r="O200" i="2"/>
  <c r="M200" i="2"/>
  <c r="I200" i="2"/>
  <c r="G200" i="2"/>
  <c r="N200" i="2" s="1"/>
  <c r="S199" i="2"/>
  <c r="R199" i="2"/>
  <c r="Q199" i="2"/>
  <c r="P199" i="2"/>
  <c r="O199" i="2"/>
  <c r="M199" i="2"/>
  <c r="I199" i="2"/>
  <c r="N199" i="2" s="1"/>
  <c r="G199" i="2"/>
  <c r="S198" i="2"/>
  <c r="R198" i="2"/>
  <c r="Q198" i="2"/>
  <c r="P198" i="2"/>
  <c r="O198" i="2"/>
  <c r="M198" i="2"/>
  <c r="N198" i="2" s="1"/>
  <c r="I198" i="2"/>
  <c r="G198" i="2"/>
  <c r="S197" i="2"/>
  <c r="R197" i="2"/>
  <c r="Q197" i="2"/>
  <c r="P197" i="2"/>
  <c r="O197" i="2"/>
  <c r="M197" i="2"/>
  <c r="I197" i="2"/>
  <c r="G197" i="2"/>
  <c r="S196" i="2"/>
  <c r="R196" i="2"/>
  <c r="Q196" i="2"/>
  <c r="P196" i="2"/>
  <c r="O196" i="2"/>
  <c r="M196" i="2"/>
  <c r="I196" i="2"/>
  <c r="G196" i="2"/>
  <c r="S195" i="2"/>
  <c r="R195" i="2"/>
  <c r="Q195" i="2"/>
  <c r="P195" i="2"/>
  <c r="O195" i="2"/>
  <c r="M195" i="2"/>
  <c r="I195" i="2"/>
  <c r="G195" i="2"/>
  <c r="S194" i="2"/>
  <c r="R194" i="2"/>
  <c r="Q194" i="2"/>
  <c r="P194" i="2"/>
  <c r="O194" i="2"/>
  <c r="N194" i="2"/>
  <c r="M194" i="2"/>
  <c r="I194" i="2"/>
  <c r="G194" i="2"/>
  <c r="S193" i="2"/>
  <c r="R193" i="2"/>
  <c r="Q193" i="2"/>
  <c r="P193" i="2"/>
  <c r="O193" i="2"/>
  <c r="N193" i="2"/>
  <c r="M193" i="2"/>
  <c r="I193" i="2"/>
  <c r="G193" i="2"/>
  <c r="S192" i="2"/>
  <c r="R192" i="2"/>
  <c r="Q192" i="2"/>
  <c r="P192" i="2"/>
  <c r="O192" i="2"/>
  <c r="M192" i="2"/>
  <c r="I192" i="2"/>
  <c r="G192" i="2"/>
  <c r="S191" i="2"/>
  <c r="R191" i="2"/>
  <c r="Q191" i="2"/>
  <c r="P191" i="2"/>
  <c r="O191" i="2"/>
  <c r="M191" i="2"/>
  <c r="I191" i="2"/>
  <c r="G191" i="2"/>
  <c r="S190" i="2"/>
  <c r="R190" i="2"/>
  <c r="Q190" i="2"/>
  <c r="P190" i="2"/>
  <c r="O190" i="2"/>
  <c r="M190" i="2"/>
  <c r="I190" i="2"/>
  <c r="G190" i="2"/>
  <c r="N190" i="2" s="1"/>
  <c r="S189" i="2"/>
  <c r="R189" i="2"/>
  <c r="Q189" i="2"/>
  <c r="P189" i="2"/>
  <c r="O189" i="2"/>
  <c r="M189" i="2"/>
  <c r="I189" i="2"/>
  <c r="G189" i="2"/>
  <c r="S188" i="2"/>
  <c r="R188" i="2"/>
  <c r="Q188" i="2"/>
  <c r="P188" i="2"/>
  <c r="O188" i="2"/>
  <c r="M188" i="2"/>
  <c r="I188" i="2"/>
  <c r="G188" i="2"/>
  <c r="N188" i="2" s="1"/>
  <c r="S187" i="2"/>
  <c r="R187" i="2"/>
  <c r="Q187" i="2"/>
  <c r="P187" i="2"/>
  <c r="O187" i="2"/>
  <c r="M187" i="2"/>
  <c r="I187" i="2"/>
  <c r="G187" i="2"/>
  <c r="N187" i="2" s="1"/>
  <c r="S186" i="2"/>
  <c r="R186" i="2"/>
  <c r="Q186" i="2"/>
  <c r="P186" i="2"/>
  <c r="O186" i="2"/>
  <c r="M186" i="2"/>
  <c r="I186" i="2"/>
  <c r="G186" i="2"/>
  <c r="S185" i="2"/>
  <c r="R185" i="2"/>
  <c r="Q185" i="2"/>
  <c r="P185" i="2"/>
  <c r="O185" i="2"/>
  <c r="M185" i="2"/>
  <c r="I185" i="2"/>
  <c r="G185" i="2"/>
  <c r="N185" i="2" s="1"/>
  <c r="S184" i="2"/>
  <c r="R184" i="2"/>
  <c r="Q184" i="2"/>
  <c r="P184" i="2"/>
  <c r="O184" i="2"/>
  <c r="M184" i="2"/>
  <c r="I184" i="2"/>
  <c r="G184" i="2"/>
  <c r="S183" i="2"/>
  <c r="R183" i="2"/>
  <c r="Q183" i="2"/>
  <c r="P183" i="2"/>
  <c r="O183" i="2"/>
  <c r="M183" i="2"/>
  <c r="I183" i="2"/>
  <c r="G183" i="2"/>
  <c r="N183" i="2" s="1"/>
  <c r="S182" i="2"/>
  <c r="R182" i="2"/>
  <c r="Q182" i="2"/>
  <c r="P182" i="2"/>
  <c r="O182" i="2"/>
  <c r="M182" i="2"/>
  <c r="I182" i="2"/>
  <c r="N182" i="2" s="1"/>
  <c r="G182" i="2"/>
  <c r="S181" i="2"/>
  <c r="R181" i="2"/>
  <c r="Q181" i="2"/>
  <c r="P181" i="2"/>
  <c r="O181" i="2"/>
  <c r="M181" i="2"/>
  <c r="I181" i="2"/>
  <c r="G181" i="2"/>
  <c r="S180" i="2"/>
  <c r="R180" i="2"/>
  <c r="Q180" i="2"/>
  <c r="P180" i="2"/>
  <c r="O180" i="2"/>
  <c r="M180" i="2"/>
  <c r="N180" i="2" s="1"/>
  <c r="I180" i="2"/>
  <c r="G180" i="2"/>
  <c r="S179" i="2"/>
  <c r="R179" i="2"/>
  <c r="Q179" i="2"/>
  <c r="P179" i="2"/>
  <c r="O179" i="2"/>
  <c r="M179" i="2"/>
  <c r="I179" i="2"/>
  <c r="G179" i="2"/>
  <c r="S178" i="2"/>
  <c r="R178" i="2"/>
  <c r="Q178" i="2"/>
  <c r="P178" i="2"/>
  <c r="O178" i="2"/>
  <c r="M178" i="2"/>
  <c r="I178" i="2"/>
  <c r="G178" i="2"/>
  <c r="S177" i="2"/>
  <c r="R177" i="2"/>
  <c r="Q177" i="2"/>
  <c r="P177" i="2"/>
  <c r="O177" i="2"/>
  <c r="M177" i="2"/>
  <c r="I177" i="2"/>
  <c r="G177" i="2"/>
  <c r="S176" i="2"/>
  <c r="R176" i="2"/>
  <c r="Q176" i="2"/>
  <c r="P176" i="2"/>
  <c r="O176" i="2"/>
  <c r="N176" i="2"/>
  <c r="M176" i="2"/>
  <c r="I176" i="2"/>
  <c r="G176" i="2"/>
  <c r="S175" i="2"/>
  <c r="R175" i="2"/>
  <c r="Q175" i="2"/>
  <c r="P175" i="2"/>
  <c r="O175" i="2"/>
  <c r="N175" i="2"/>
  <c r="M175" i="2"/>
  <c r="I175" i="2"/>
  <c r="G175" i="2"/>
  <c r="S174" i="2"/>
  <c r="R174" i="2"/>
  <c r="Q174" i="2"/>
  <c r="P174" i="2"/>
  <c r="O174" i="2"/>
  <c r="M174" i="2"/>
  <c r="I174" i="2"/>
  <c r="G174" i="2"/>
  <c r="S173" i="2"/>
  <c r="R173" i="2"/>
  <c r="Q173" i="2"/>
  <c r="P173" i="2"/>
  <c r="O173" i="2"/>
  <c r="M173" i="2"/>
  <c r="I173" i="2"/>
  <c r="G173" i="2"/>
  <c r="S172" i="2"/>
  <c r="R172" i="2"/>
  <c r="Q172" i="2"/>
  <c r="P172" i="2"/>
  <c r="O172" i="2"/>
  <c r="M172" i="2"/>
  <c r="I172" i="2"/>
  <c r="G172" i="2"/>
  <c r="N172" i="2" s="1"/>
  <c r="S171" i="2"/>
  <c r="R171" i="2"/>
  <c r="Q171" i="2"/>
  <c r="P171" i="2"/>
  <c r="O171" i="2"/>
  <c r="M171" i="2"/>
  <c r="I171" i="2"/>
  <c r="G171" i="2"/>
  <c r="S170" i="2"/>
  <c r="R170" i="2"/>
  <c r="Q170" i="2"/>
  <c r="P170" i="2"/>
  <c r="O170" i="2"/>
  <c r="M170" i="2"/>
  <c r="I170" i="2"/>
  <c r="N170" i="2" s="1"/>
  <c r="G170" i="2"/>
  <c r="S169" i="2"/>
  <c r="R169" i="2"/>
  <c r="Q169" i="2"/>
  <c r="P169" i="2"/>
  <c r="O169" i="2"/>
  <c r="N169" i="2"/>
  <c r="M169" i="2"/>
  <c r="I169" i="2"/>
  <c r="G169" i="2"/>
  <c r="S168" i="2"/>
  <c r="R168" i="2"/>
  <c r="Q168" i="2"/>
  <c r="P168" i="2"/>
  <c r="O168" i="2"/>
  <c r="M168" i="2"/>
  <c r="N168" i="2" s="1"/>
  <c r="I168" i="2"/>
  <c r="G168" i="2"/>
  <c r="S167" i="2"/>
  <c r="R167" i="2"/>
  <c r="Q167" i="2"/>
  <c r="P167" i="2"/>
  <c r="O167" i="2"/>
  <c r="M167" i="2"/>
  <c r="I167" i="2"/>
  <c r="G167" i="2"/>
  <c r="S166" i="2"/>
  <c r="R166" i="2"/>
  <c r="Q166" i="2"/>
  <c r="P166" i="2"/>
  <c r="O166" i="2"/>
  <c r="M166" i="2"/>
  <c r="I166" i="2"/>
  <c r="G166" i="2"/>
  <c r="S165" i="2"/>
  <c r="R165" i="2"/>
  <c r="Q165" i="2"/>
  <c r="P165" i="2"/>
  <c r="O165" i="2"/>
  <c r="M165" i="2"/>
  <c r="I165" i="2"/>
  <c r="G165" i="2"/>
  <c r="S164" i="2"/>
  <c r="R164" i="2"/>
  <c r="Q164" i="2"/>
  <c r="P164" i="2"/>
  <c r="O164" i="2"/>
  <c r="N164" i="2"/>
  <c r="M164" i="2"/>
  <c r="I164" i="2"/>
  <c r="G164" i="2"/>
  <c r="S163" i="2"/>
  <c r="R163" i="2"/>
  <c r="Q163" i="2"/>
  <c r="P163" i="2"/>
  <c r="O163" i="2"/>
  <c r="M163" i="2"/>
  <c r="I163" i="2"/>
  <c r="G163" i="2"/>
  <c r="N163" i="2" s="1"/>
  <c r="S162" i="2"/>
  <c r="R162" i="2"/>
  <c r="Q162" i="2"/>
  <c r="P162" i="2"/>
  <c r="O162" i="2"/>
  <c r="M162" i="2"/>
  <c r="I162" i="2"/>
  <c r="G162" i="2"/>
  <c r="S161" i="2"/>
  <c r="R161" i="2"/>
  <c r="Q161" i="2"/>
  <c r="P161" i="2"/>
  <c r="O161" i="2"/>
  <c r="M161" i="2"/>
  <c r="I161" i="2"/>
  <c r="G161" i="2"/>
  <c r="N161" i="2" s="1"/>
  <c r="S160" i="2"/>
  <c r="R160" i="2"/>
  <c r="Q160" i="2"/>
  <c r="P160" i="2"/>
  <c r="O160" i="2"/>
  <c r="M160" i="2"/>
  <c r="I160" i="2"/>
  <c r="G160" i="2"/>
  <c r="N160" i="2" s="1"/>
  <c r="S159" i="2"/>
  <c r="R159" i="2"/>
  <c r="Q159" i="2"/>
  <c r="P159" i="2"/>
  <c r="O159" i="2"/>
  <c r="M159" i="2"/>
  <c r="I159" i="2"/>
  <c r="G159" i="2"/>
  <c r="N159" i="2" s="1"/>
  <c r="S158" i="2"/>
  <c r="R158" i="2"/>
  <c r="Q158" i="2"/>
  <c r="P158" i="2"/>
  <c r="O158" i="2"/>
  <c r="M158" i="2"/>
  <c r="I158" i="2"/>
  <c r="G158" i="2"/>
  <c r="S157" i="2"/>
  <c r="R157" i="2"/>
  <c r="Q157" i="2"/>
  <c r="P157" i="2"/>
  <c r="O157" i="2"/>
  <c r="M157" i="2"/>
  <c r="I157" i="2"/>
  <c r="G157" i="2"/>
  <c r="N157" i="2" s="1"/>
  <c r="S156" i="2"/>
  <c r="R156" i="2"/>
  <c r="Q156" i="2"/>
  <c r="P156" i="2"/>
  <c r="O156" i="2"/>
  <c r="M156" i="2"/>
  <c r="I156" i="2"/>
  <c r="G156" i="2"/>
  <c r="S155" i="2"/>
  <c r="R155" i="2"/>
  <c r="Q155" i="2"/>
  <c r="P155" i="2"/>
  <c r="O155" i="2"/>
  <c r="M155" i="2"/>
  <c r="I155" i="2"/>
  <c r="G155" i="2"/>
  <c r="S154" i="2"/>
  <c r="R154" i="2"/>
  <c r="Q154" i="2"/>
  <c r="P154" i="2"/>
  <c r="O154" i="2"/>
  <c r="M154" i="2"/>
  <c r="I154" i="2"/>
  <c r="G154" i="2"/>
  <c r="N154" i="2" s="1"/>
  <c r="S153" i="2"/>
  <c r="R153" i="2"/>
  <c r="Q153" i="2"/>
  <c r="P153" i="2"/>
  <c r="O153" i="2"/>
  <c r="M153" i="2"/>
  <c r="I153" i="2"/>
  <c r="G153" i="2"/>
  <c r="S152" i="2"/>
  <c r="R152" i="2"/>
  <c r="Q152" i="2"/>
  <c r="P152" i="2"/>
  <c r="O152" i="2"/>
  <c r="M152" i="2"/>
  <c r="I152" i="2"/>
  <c r="G152" i="2"/>
  <c r="N152" i="2" s="1"/>
  <c r="S151" i="2"/>
  <c r="R151" i="2"/>
  <c r="Q151" i="2"/>
  <c r="P151" i="2"/>
  <c r="O151" i="2"/>
  <c r="N151" i="2"/>
  <c r="M151" i="2"/>
  <c r="I151" i="2"/>
  <c r="G151" i="2"/>
  <c r="S150" i="2"/>
  <c r="R150" i="2"/>
  <c r="Q150" i="2"/>
  <c r="P150" i="2"/>
  <c r="O150" i="2"/>
  <c r="M150" i="2"/>
  <c r="N150" i="2" s="1"/>
  <c r="I150" i="2"/>
  <c r="G150" i="2"/>
  <c r="S149" i="2"/>
  <c r="R149" i="2"/>
  <c r="Q149" i="2"/>
  <c r="P149" i="2"/>
  <c r="O149" i="2"/>
  <c r="M149" i="2"/>
  <c r="I149" i="2"/>
  <c r="G149" i="2"/>
  <c r="S148" i="2"/>
  <c r="R148" i="2"/>
  <c r="Q148" i="2"/>
  <c r="P148" i="2"/>
  <c r="O148" i="2"/>
  <c r="M148" i="2"/>
  <c r="I148" i="2"/>
  <c r="G148" i="2"/>
  <c r="S147" i="2"/>
  <c r="R147" i="2"/>
  <c r="Q147" i="2"/>
  <c r="P147" i="2"/>
  <c r="O147" i="2"/>
  <c r="M147" i="2"/>
  <c r="I147" i="2"/>
  <c r="G147" i="2"/>
  <c r="S146" i="2"/>
  <c r="R146" i="2"/>
  <c r="Q146" i="2"/>
  <c r="P146" i="2"/>
  <c r="O146" i="2"/>
  <c r="N146" i="2"/>
  <c r="M146" i="2"/>
  <c r="I146" i="2"/>
  <c r="G146" i="2"/>
  <c r="S145" i="2"/>
  <c r="R145" i="2"/>
  <c r="Q145" i="2"/>
  <c r="P145" i="2"/>
  <c r="O145" i="2"/>
  <c r="M145" i="2"/>
  <c r="N145" i="2" s="1"/>
  <c r="I145" i="2"/>
  <c r="G145" i="2"/>
  <c r="S144" i="2"/>
  <c r="R144" i="2"/>
  <c r="Q144" i="2"/>
  <c r="P144" i="2"/>
  <c r="O144" i="2"/>
  <c r="M144" i="2"/>
  <c r="N144" i="2" s="1"/>
  <c r="I144" i="2"/>
  <c r="G144" i="2"/>
  <c r="S143" i="2"/>
  <c r="R143" i="2"/>
  <c r="Q143" i="2"/>
  <c r="P143" i="2"/>
  <c r="O143" i="2"/>
  <c r="M143" i="2"/>
  <c r="I143" i="2"/>
  <c r="G143" i="2"/>
  <c r="S142" i="2"/>
  <c r="R142" i="2"/>
  <c r="Q142" i="2"/>
  <c r="P142" i="2"/>
  <c r="O142" i="2"/>
  <c r="M142" i="2"/>
  <c r="I142" i="2"/>
  <c r="G142" i="2"/>
  <c r="S141" i="2"/>
  <c r="R141" i="2"/>
  <c r="Q141" i="2"/>
  <c r="P141" i="2"/>
  <c r="O141" i="2"/>
  <c r="M141" i="2"/>
  <c r="I141" i="2"/>
  <c r="G141" i="2"/>
  <c r="S140" i="2"/>
  <c r="R140" i="2"/>
  <c r="Q140" i="2"/>
  <c r="P140" i="2"/>
  <c r="O140" i="2"/>
  <c r="N140" i="2"/>
  <c r="M140" i="2"/>
  <c r="I140" i="2"/>
  <c r="G140" i="2"/>
  <c r="S139" i="2"/>
  <c r="R139" i="2"/>
  <c r="Q139" i="2"/>
  <c r="P139" i="2"/>
  <c r="O139" i="2"/>
  <c r="M139" i="2"/>
  <c r="I139" i="2"/>
  <c r="G139" i="2"/>
  <c r="N139" i="2" s="1"/>
  <c r="S138" i="2"/>
  <c r="R138" i="2"/>
  <c r="Q138" i="2"/>
  <c r="P138" i="2"/>
  <c r="O138" i="2"/>
  <c r="M138" i="2"/>
  <c r="N138" i="2" s="1"/>
  <c r="I138" i="2"/>
  <c r="G138" i="2"/>
  <c r="S137" i="2"/>
  <c r="R137" i="2"/>
  <c r="Q137" i="2"/>
  <c r="P137" i="2"/>
  <c r="O137" i="2"/>
  <c r="M137" i="2"/>
  <c r="I137" i="2"/>
  <c r="G137" i="2"/>
  <c r="N137" i="2" s="1"/>
  <c r="S136" i="2"/>
  <c r="R136" i="2"/>
  <c r="Q136" i="2"/>
  <c r="P136" i="2"/>
  <c r="O136" i="2"/>
  <c r="M136" i="2"/>
  <c r="I136" i="2"/>
  <c r="G136" i="2"/>
  <c r="S135" i="2"/>
  <c r="R135" i="2"/>
  <c r="Q135" i="2"/>
  <c r="P135" i="2"/>
  <c r="O135" i="2"/>
  <c r="M135" i="2"/>
  <c r="I135" i="2"/>
  <c r="G135" i="2"/>
  <c r="N135" i="2" s="1"/>
  <c r="S134" i="2"/>
  <c r="R134" i="2"/>
  <c r="Q134" i="2"/>
  <c r="P134" i="2"/>
  <c r="O134" i="2"/>
  <c r="N134" i="2"/>
  <c r="M134" i="2"/>
  <c r="I134" i="2"/>
  <c r="G134" i="2"/>
  <c r="S133" i="2"/>
  <c r="R133" i="2"/>
  <c r="Q133" i="2"/>
  <c r="P133" i="2"/>
  <c r="O133" i="2"/>
  <c r="M133" i="2"/>
  <c r="I133" i="2"/>
  <c r="G133" i="2"/>
  <c r="S132" i="2"/>
  <c r="R132" i="2"/>
  <c r="Q132" i="2"/>
  <c r="P132" i="2"/>
  <c r="O132" i="2"/>
  <c r="M132" i="2"/>
  <c r="I132" i="2"/>
  <c r="G132" i="2"/>
  <c r="S131" i="2"/>
  <c r="R131" i="2"/>
  <c r="Q131" i="2"/>
  <c r="P131" i="2"/>
  <c r="O131" i="2"/>
  <c r="M131" i="2"/>
  <c r="I131" i="2"/>
  <c r="G131" i="2"/>
  <c r="S130" i="2"/>
  <c r="R130" i="2"/>
  <c r="Q130" i="2"/>
  <c r="P130" i="2"/>
  <c r="O130" i="2"/>
  <c r="M130" i="2"/>
  <c r="I130" i="2"/>
  <c r="G130" i="2"/>
  <c r="S129" i="2"/>
  <c r="R129" i="2"/>
  <c r="Q129" i="2"/>
  <c r="P129" i="2"/>
  <c r="O129" i="2"/>
  <c r="M129" i="2"/>
  <c r="I129" i="2"/>
  <c r="G129" i="2"/>
  <c r="S128" i="2"/>
  <c r="R128" i="2"/>
  <c r="Q128" i="2"/>
  <c r="P128" i="2"/>
  <c r="O128" i="2"/>
  <c r="M128" i="2"/>
  <c r="I128" i="2"/>
  <c r="G128" i="2"/>
  <c r="N128" i="2" s="1"/>
  <c r="S127" i="2"/>
  <c r="R127" i="2"/>
  <c r="Q127" i="2"/>
  <c r="P127" i="2"/>
  <c r="O127" i="2"/>
  <c r="M127" i="2"/>
  <c r="I127" i="2"/>
  <c r="G127" i="2"/>
  <c r="N127" i="2" s="1"/>
  <c r="S126" i="2"/>
  <c r="R126" i="2"/>
  <c r="Q126" i="2"/>
  <c r="P126" i="2"/>
  <c r="O126" i="2"/>
  <c r="M126" i="2"/>
  <c r="I126" i="2"/>
  <c r="G126" i="2"/>
  <c r="S125" i="2"/>
  <c r="R125" i="2"/>
  <c r="Q125" i="2"/>
  <c r="P125" i="2"/>
  <c r="O125" i="2"/>
  <c r="M125" i="2"/>
  <c r="I125" i="2"/>
  <c r="G125" i="2"/>
  <c r="N125" i="2" s="1"/>
  <c r="S124" i="2"/>
  <c r="R124" i="2"/>
  <c r="Q124" i="2"/>
  <c r="P124" i="2"/>
  <c r="O124" i="2"/>
  <c r="M124" i="2"/>
  <c r="I124" i="2"/>
  <c r="G124" i="2"/>
  <c r="S123" i="2"/>
  <c r="R123" i="2"/>
  <c r="Q123" i="2"/>
  <c r="P123" i="2"/>
  <c r="O123" i="2"/>
  <c r="M123" i="2"/>
  <c r="I123" i="2"/>
  <c r="G123" i="2"/>
  <c r="N123" i="2" s="1"/>
  <c r="S122" i="2"/>
  <c r="R122" i="2"/>
  <c r="Q122" i="2"/>
  <c r="P122" i="2"/>
  <c r="O122" i="2"/>
  <c r="M122" i="2"/>
  <c r="I122" i="2"/>
  <c r="N122" i="2" s="1"/>
  <c r="G122" i="2"/>
  <c r="S121" i="2"/>
  <c r="R121" i="2"/>
  <c r="Q121" i="2"/>
  <c r="P121" i="2"/>
  <c r="O121" i="2"/>
  <c r="M121" i="2"/>
  <c r="I121" i="2"/>
  <c r="G121" i="2"/>
  <c r="N121" i="2" s="1"/>
  <c r="S120" i="2"/>
  <c r="R120" i="2"/>
  <c r="Q120" i="2"/>
  <c r="P120" i="2"/>
  <c r="O120" i="2"/>
  <c r="M120" i="2"/>
  <c r="N120" i="2" s="1"/>
  <c r="I120" i="2"/>
  <c r="G120" i="2"/>
  <c r="S119" i="2"/>
  <c r="R119" i="2"/>
  <c r="Q119" i="2"/>
  <c r="P119" i="2"/>
  <c r="O119" i="2"/>
  <c r="M119" i="2"/>
  <c r="I119" i="2"/>
  <c r="G119" i="2"/>
  <c r="S118" i="2"/>
  <c r="R118" i="2"/>
  <c r="Q118" i="2"/>
  <c r="P118" i="2"/>
  <c r="O118" i="2"/>
  <c r="M118" i="2"/>
  <c r="I118" i="2"/>
  <c r="G118" i="2"/>
  <c r="S117" i="2"/>
  <c r="R117" i="2"/>
  <c r="Q117" i="2"/>
  <c r="P117" i="2"/>
  <c r="O117" i="2"/>
  <c r="M117" i="2"/>
  <c r="I117" i="2"/>
  <c r="G117" i="2"/>
  <c r="S116" i="2"/>
  <c r="R116" i="2"/>
  <c r="Q116" i="2"/>
  <c r="P116" i="2"/>
  <c r="O116" i="2"/>
  <c r="N116" i="2"/>
  <c r="M116" i="2"/>
  <c r="I116" i="2"/>
  <c r="G116" i="2"/>
  <c r="S115" i="2"/>
  <c r="R115" i="2"/>
  <c r="Q115" i="2"/>
  <c r="P115" i="2"/>
  <c r="O115" i="2"/>
  <c r="M115" i="2"/>
  <c r="I115" i="2"/>
  <c r="G115" i="2"/>
  <c r="N115" i="2" s="1"/>
  <c r="S114" i="2"/>
  <c r="R114" i="2"/>
  <c r="Q114" i="2"/>
  <c r="P114" i="2"/>
  <c r="O114" i="2"/>
  <c r="M114" i="2"/>
  <c r="I114" i="2"/>
  <c r="G114" i="2"/>
  <c r="S113" i="2"/>
  <c r="R113" i="2"/>
  <c r="Q113" i="2"/>
  <c r="P113" i="2"/>
  <c r="O113" i="2"/>
  <c r="M113" i="2"/>
  <c r="I113" i="2"/>
  <c r="G113" i="2"/>
  <c r="S112" i="2"/>
  <c r="R112" i="2"/>
  <c r="Q112" i="2"/>
  <c r="P112" i="2"/>
  <c r="O112" i="2"/>
  <c r="M112" i="2"/>
  <c r="I112" i="2"/>
  <c r="G112" i="2"/>
  <c r="N112" i="2" s="1"/>
  <c r="S111" i="2"/>
  <c r="R111" i="2"/>
  <c r="Q111" i="2"/>
  <c r="P111" i="2"/>
  <c r="O111" i="2"/>
  <c r="M111" i="2"/>
  <c r="I111" i="2"/>
  <c r="G111" i="2"/>
  <c r="S110" i="2"/>
  <c r="R110" i="2"/>
  <c r="Q110" i="2"/>
  <c r="P110" i="2"/>
  <c r="O110" i="2"/>
  <c r="M110" i="2"/>
  <c r="I110" i="2"/>
  <c r="G110" i="2"/>
  <c r="N110" i="2" s="1"/>
  <c r="S109" i="2"/>
  <c r="R109" i="2"/>
  <c r="Q109" i="2"/>
  <c r="P109" i="2"/>
  <c r="O109" i="2"/>
  <c r="N109" i="2"/>
  <c r="M109" i="2"/>
  <c r="I109" i="2"/>
  <c r="G109" i="2"/>
  <c r="S108" i="2"/>
  <c r="R108" i="2"/>
  <c r="Q108" i="2"/>
  <c r="P108" i="2"/>
  <c r="O108" i="2"/>
  <c r="M108" i="2"/>
  <c r="I108" i="2"/>
  <c r="G108" i="2"/>
  <c r="S107" i="2"/>
  <c r="R107" i="2"/>
  <c r="Q107" i="2"/>
  <c r="P107" i="2"/>
  <c r="O107" i="2"/>
  <c r="M107" i="2"/>
  <c r="I107" i="2"/>
  <c r="G107" i="2"/>
  <c r="S106" i="2"/>
  <c r="R106" i="2"/>
  <c r="Q106" i="2"/>
  <c r="P106" i="2"/>
  <c r="O106" i="2"/>
  <c r="M106" i="2"/>
  <c r="I106" i="2"/>
  <c r="G106" i="2"/>
  <c r="S105" i="2"/>
  <c r="R105" i="2"/>
  <c r="Q105" i="2"/>
  <c r="P105" i="2"/>
  <c r="O105" i="2"/>
  <c r="M105" i="2"/>
  <c r="I105" i="2"/>
  <c r="G105" i="2"/>
  <c r="S104" i="2"/>
  <c r="R104" i="2"/>
  <c r="Q104" i="2"/>
  <c r="P104" i="2"/>
  <c r="O104" i="2"/>
  <c r="M104" i="2"/>
  <c r="N104" i="2" s="1"/>
  <c r="I104" i="2"/>
  <c r="G104" i="2"/>
  <c r="S103" i="2"/>
  <c r="R103" i="2"/>
  <c r="Q103" i="2"/>
  <c r="P103" i="2"/>
  <c r="O103" i="2"/>
  <c r="M103" i="2"/>
  <c r="I103" i="2"/>
  <c r="G103" i="2"/>
  <c r="N103" i="2" s="1"/>
  <c r="S102" i="2"/>
  <c r="R102" i="2"/>
  <c r="Q102" i="2"/>
  <c r="P102" i="2"/>
  <c r="O102" i="2"/>
  <c r="M102" i="2"/>
  <c r="I102" i="2"/>
  <c r="G102" i="2"/>
  <c r="S101" i="2"/>
  <c r="R101" i="2"/>
  <c r="Q101" i="2"/>
  <c r="P101" i="2"/>
  <c r="O101" i="2"/>
  <c r="M101" i="2"/>
  <c r="I101" i="2"/>
  <c r="G101" i="2"/>
  <c r="N101" i="2" s="1"/>
  <c r="S100" i="2"/>
  <c r="R100" i="2"/>
  <c r="Q100" i="2"/>
  <c r="P100" i="2"/>
  <c r="O100" i="2"/>
  <c r="M100" i="2"/>
  <c r="I100" i="2"/>
  <c r="G100" i="2"/>
  <c r="S99" i="2"/>
  <c r="R99" i="2"/>
  <c r="Q99" i="2"/>
  <c r="P99" i="2"/>
  <c r="O99" i="2"/>
  <c r="M99" i="2"/>
  <c r="I99" i="2"/>
  <c r="G99" i="2"/>
  <c r="N99" i="2" s="1"/>
  <c r="S98" i="2"/>
  <c r="R98" i="2"/>
  <c r="Q98" i="2"/>
  <c r="P98" i="2"/>
  <c r="O98" i="2"/>
  <c r="M98" i="2"/>
  <c r="I98" i="2"/>
  <c r="G98" i="2"/>
  <c r="N98" i="2" s="1"/>
  <c r="S97" i="2"/>
  <c r="R97" i="2"/>
  <c r="Q97" i="2"/>
  <c r="P97" i="2"/>
  <c r="O97" i="2"/>
  <c r="M97" i="2"/>
  <c r="N97" i="2" s="1"/>
  <c r="I97" i="2"/>
  <c r="G97" i="2"/>
  <c r="S96" i="2"/>
  <c r="R96" i="2"/>
  <c r="Q96" i="2"/>
  <c r="P96" i="2"/>
  <c r="O96" i="2"/>
  <c r="M96" i="2"/>
  <c r="I96" i="2"/>
  <c r="G96" i="2"/>
  <c r="S95" i="2"/>
  <c r="R95" i="2"/>
  <c r="Q95" i="2"/>
  <c r="P95" i="2"/>
  <c r="O95" i="2"/>
  <c r="M95" i="2"/>
  <c r="I95" i="2"/>
  <c r="G95" i="2"/>
  <c r="S94" i="2"/>
  <c r="R94" i="2"/>
  <c r="Q94" i="2"/>
  <c r="P94" i="2"/>
  <c r="O94" i="2"/>
  <c r="M94" i="2"/>
  <c r="I94" i="2"/>
  <c r="G94" i="2"/>
  <c r="S93" i="2"/>
  <c r="R93" i="2"/>
  <c r="Q93" i="2"/>
  <c r="P93" i="2"/>
  <c r="O93" i="2"/>
  <c r="M93" i="2"/>
  <c r="I93" i="2"/>
  <c r="G93" i="2"/>
  <c r="S92" i="2"/>
  <c r="R92" i="2"/>
  <c r="Q92" i="2"/>
  <c r="P92" i="2"/>
  <c r="O92" i="2"/>
  <c r="M92" i="2"/>
  <c r="I92" i="2"/>
  <c r="G92" i="2"/>
  <c r="N92" i="2" s="1"/>
  <c r="S91" i="2"/>
  <c r="R91" i="2"/>
  <c r="Q91" i="2"/>
  <c r="P91" i="2"/>
  <c r="O91" i="2"/>
  <c r="M91" i="2"/>
  <c r="I91" i="2"/>
  <c r="G91" i="2"/>
  <c r="N91" i="2" s="1"/>
  <c r="S90" i="2"/>
  <c r="R90" i="2"/>
  <c r="Q90" i="2"/>
  <c r="P90" i="2"/>
  <c r="O90" i="2"/>
  <c r="M90" i="2"/>
  <c r="N90" i="2" s="1"/>
  <c r="I90" i="2"/>
  <c r="G90" i="2"/>
  <c r="S89" i="2"/>
  <c r="R89" i="2"/>
  <c r="Q89" i="2"/>
  <c r="P89" i="2"/>
  <c r="O89" i="2"/>
  <c r="M89" i="2"/>
  <c r="I89" i="2"/>
  <c r="G89" i="2"/>
  <c r="N89" i="2" s="1"/>
  <c r="S88" i="2"/>
  <c r="R88" i="2"/>
  <c r="Q88" i="2"/>
  <c r="P88" i="2"/>
  <c r="O88" i="2"/>
  <c r="M88" i="2"/>
  <c r="I88" i="2"/>
  <c r="G88" i="2"/>
  <c r="S87" i="2"/>
  <c r="R87" i="2"/>
  <c r="Q87" i="2"/>
  <c r="P87" i="2"/>
  <c r="O87" i="2"/>
  <c r="M87" i="2"/>
  <c r="I87" i="2"/>
  <c r="G87" i="2"/>
  <c r="N87" i="2" s="1"/>
  <c r="S86" i="2"/>
  <c r="R86" i="2"/>
  <c r="Q86" i="2"/>
  <c r="P86" i="2"/>
  <c r="O86" i="2"/>
  <c r="N86" i="2"/>
  <c r="M86" i="2"/>
  <c r="I86" i="2"/>
  <c r="G86" i="2"/>
  <c r="S85" i="2"/>
  <c r="R85" i="2"/>
  <c r="Q85" i="2"/>
  <c r="P85" i="2"/>
  <c r="O85" i="2"/>
  <c r="M85" i="2"/>
  <c r="I85" i="2"/>
  <c r="G85" i="2"/>
  <c r="N85" i="2" s="1"/>
  <c r="S84" i="2"/>
  <c r="R84" i="2"/>
  <c r="Q84" i="2"/>
  <c r="P84" i="2"/>
  <c r="O84" i="2"/>
  <c r="M84" i="2"/>
  <c r="I84" i="2"/>
  <c r="G84" i="2"/>
  <c r="S83" i="2"/>
  <c r="R83" i="2"/>
  <c r="Q83" i="2"/>
  <c r="P83" i="2"/>
  <c r="O83" i="2"/>
  <c r="M83" i="2"/>
  <c r="I83" i="2"/>
  <c r="G83" i="2"/>
  <c r="N83" i="2" s="1"/>
  <c r="S82" i="2"/>
  <c r="R82" i="2"/>
  <c r="Q82" i="2"/>
  <c r="P82" i="2"/>
  <c r="O82" i="2"/>
  <c r="M82" i="2"/>
  <c r="I82" i="2"/>
  <c r="G82" i="2"/>
  <c r="S81" i="2"/>
  <c r="R81" i="2"/>
  <c r="Q81" i="2"/>
  <c r="P81" i="2"/>
  <c r="O81" i="2"/>
  <c r="M81" i="2"/>
  <c r="I81" i="2"/>
  <c r="G81" i="2"/>
  <c r="N81" i="2" s="1"/>
  <c r="S80" i="2"/>
  <c r="R80" i="2"/>
  <c r="Q80" i="2"/>
  <c r="P80" i="2"/>
  <c r="O80" i="2"/>
  <c r="M80" i="2"/>
  <c r="I80" i="2"/>
  <c r="G80" i="2"/>
  <c r="N80" i="2" s="1"/>
  <c r="S79" i="2"/>
  <c r="R79" i="2"/>
  <c r="Q79" i="2"/>
  <c r="P79" i="2"/>
  <c r="O79" i="2"/>
  <c r="M79" i="2"/>
  <c r="I79" i="2"/>
  <c r="N79" i="2" s="1"/>
  <c r="G79" i="2"/>
  <c r="S78" i="2"/>
  <c r="R78" i="2"/>
  <c r="Q78" i="2"/>
  <c r="P78" i="2"/>
  <c r="O78" i="2"/>
  <c r="M78" i="2"/>
  <c r="N78" i="2" s="1"/>
  <c r="I78" i="2"/>
  <c r="G78" i="2"/>
  <c r="S77" i="2"/>
  <c r="R77" i="2"/>
  <c r="Q77" i="2"/>
  <c r="P77" i="2"/>
  <c r="O77" i="2"/>
  <c r="M77" i="2"/>
  <c r="I77" i="2"/>
  <c r="G77" i="2"/>
  <c r="S76" i="2"/>
  <c r="R76" i="2"/>
  <c r="Q76" i="2"/>
  <c r="P76" i="2"/>
  <c r="O76" i="2"/>
  <c r="M76" i="2"/>
  <c r="I76" i="2"/>
  <c r="G76" i="2"/>
  <c r="S75" i="2"/>
  <c r="R75" i="2"/>
  <c r="Q75" i="2"/>
  <c r="P75" i="2"/>
  <c r="O75" i="2"/>
  <c r="M75" i="2"/>
  <c r="I75" i="2"/>
  <c r="G75" i="2"/>
  <c r="S74" i="2"/>
  <c r="R74" i="2"/>
  <c r="Q74" i="2"/>
  <c r="P74" i="2"/>
  <c r="O74" i="2"/>
  <c r="N74" i="2"/>
  <c r="M74" i="2"/>
  <c r="I74" i="2"/>
  <c r="G74" i="2"/>
  <c r="S73" i="2"/>
  <c r="R73" i="2"/>
  <c r="Q73" i="2"/>
  <c r="P73" i="2"/>
  <c r="O73" i="2"/>
  <c r="N73" i="2"/>
  <c r="M73" i="2"/>
  <c r="I73" i="2"/>
  <c r="G73" i="2"/>
  <c r="S72" i="2"/>
  <c r="R72" i="2"/>
  <c r="Q72" i="2"/>
  <c r="P72" i="2"/>
  <c r="O72" i="2"/>
  <c r="M72" i="2"/>
  <c r="N72" i="2" s="1"/>
  <c r="I72" i="2"/>
  <c r="G72" i="2"/>
  <c r="S71" i="2"/>
  <c r="R71" i="2"/>
  <c r="Q71" i="2"/>
  <c r="P71" i="2"/>
  <c r="O71" i="2"/>
  <c r="M71" i="2"/>
  <c r="I71" i="2"/>
  <c r="G71" i="2"/>
  <c r="S70" i="2"/>
  <c r="R70" i="2"/>
  <c r="Q70" i="2"/>
  <c r="P70" i="2"/>
  <c r="O70" i="2"/>
  <c r="M70" i="2"/>
  <c r="I70" i="2"/>
  <c r="G70" i="2"/>
  <c r="S69" i="2"/>
  <c r="R69" i="2"/>
  <c r="Q69" i="2"/>
  <c r="P69" i="2"/>
  <c r="O69" i="2"/>
  <c r="M69" i="2"/>
  <c r="I69" i="2"/>
  <c r="G69" i="2"/>
  <c r="S68" i="2"/>
  <c r="R68" i="2"/>
  <c r="Q68" i="2"/>
  <c r="P68" i="2"/>
  <c r="O68" i="2"/>
  <c r="N68" i="2"/>
  <c r="M68" i="2"/>
  <c r="I68" i="2"/>
  <c r="G68" i="2"/>
  <c r="S67" i="2"/>
  <c r="R67" i="2"/>
  <c r="Q67" i="2"/>
  <c r="P67" i="2"/>
  <c r="O67" i="2"/>
  <c r="M67" i="2"/>
  <c r="I67" i="2"/>
  <c r="G67" i="2"/>
  <c r="N67" i="2" s="1"/>
  <c r="S66" i="2"/>
  <c r="R66" i="2"/>
  <c r="Q66" i="2"/>
  <c r="P66" i="2"/>
  <c r="O66" i="2"/>
  <c r="M66" i="2"/>
  <c r="I66" i="2"/>
  <c r="G66" i="2"/>
  <c r="S65" i="2"/>
  <c r="R65" i="2"/>
  <c r="Q65" i="2"/>
  <c r="P65" i="2"/>
  <c r="O65" i="2"/>
  <c r="M65" i="2"/>
  <c r="I65" i="2"/>
  <c r="G65" i="2"/>
  <c r="S64" i="2"/>
  <c r="R64" i="2"/>
  <c r="Q64" i="2"/>
  <c r="P64" i="2"/>
  <c r="O64" i="2"/>
  <c r="M64" i="2"/>
  <c r="I64" i="2"/>
  <c r="G64" i="2"/>
  <c r="N64" i="2" s="1"/>
  <c r="S63" i="2"/>
  <c r="R63" i="2"/>
  <c r="Q63" i="2"/>
  <c r="P63" i="2"/>
  <c r="O63" i="2"/>
  <c r="M63" i="2"/>
  <c r="I63" i="2"/>
  <c r="G63" i="2"/>
  <c r="S62" i="2"/>
  <c r="R62" i="2"/>
  <c r="Q62" i="2"/>
  <c r="P62" i="2"/>
  <c r="O62" i="2"/>
  <c r="M62" i="2"/>
  <c r="I62" i="2"/>
  <c r="G62" i="2"/>
  <c r="S61" i="2"/>
  <c r="R61" i="2"/>
  <c r="Q61" i="2"/>
  <c r="P61" i="2"/>
  <c r="O61" i="2"/>
  <c r="M61" i="2"/>
  <c r="I61" i="2"/>
  <c r="G61" i="2"/>
  <c r="N61" i="2" s="1"/>
  <c r="S60" i="2"/>
  <c r="R60" i="2"/>
  <c r="Q60" i="2"/>
  <c r="P60" i="2"/>
  <c r="O60" i="2"/>
  <c r="M60" i="2"/>
  <c r="N60" i="2" s="1"/>
  <c r="I60" i="2"/>
  <c r="G60" i="2"/>
  <c r="S59" i="2"/>
  <c r="R59" i="2"/>
  <c r="Q59" i="2"/>
  <c r="P59" i="2"/>
  <c r="O59" i="2"/>
  <c r="M59" i="2"/>
  <c r="I59" i="2"/>
  <c r="G59" i="2"/>
  <c r="S58" i="2"/>
  <c r="R58" i="2"/>
  <c r="Q58" i="2"/>
  <c r="P58" i="2"/>
  <c r="O58" i="2"/>
  <c r="M58" i="2"/>
  <c r="I58" i="2"/>
  <c r="G58" i="2"/>
  <c r="S57" i="2"/>
  <c r="R57" i="2"/>
  <c r="Q57" i="2"/>
  <c r="P57" i="2"/>
  <c r="O57" i="2"/>
  <c r="M57" i="2"/>
  <c r="I57" i="2"/>
  <c r="G57" i="2"/>
  <c r="S56" i="2"/>
  <c r="R56" i="2"/>
  <c r="Q56" i="2"/>
  <c r="P56" i="2"/>
  <c r="O56" i="2"/>
  <c r="M56" i="2"/>
  <c r="I56" i="2"/>
  <c r="G56" i="2"/>
  <c r="N56" i="2" s="1"/>
  <c r="S55" i="2"/>
  <c r="R55" i="2"/>
  <c r="Q55" i="2"/>
  <c r="P55" i="2"/>
  <c r="O55" i="2"/>
  <c r="M55" i="2"/>
  <c r="I55" i="2"/>
  <c r="G55" i="2"/>
  <c r="N55" i="2" s="1"/>
  <c r="S54" i="2"/>
  <c r="R54" i="2"/>
  <c r="Q54" i="2"/>
  <c r="P54" i="2"/>
  <c r="O54" i="2"/>
  <c r="M54" i="2"/>
  <c r="I54" i="2"/>
  <c r="G54" i="2"/>
  <c r="S53" i="2"/>
  <c r="R53" i="2"/>
  <c r="Q53" i="2"/>
  <c r="P53" i="2"/>
  <c r="O53" i="2"/>
  <c r="M53" i="2"/>
  <c r="I53" i="2"/>
  <c r="G53" i="2"/>
  <c r="S52" i="2"/>
  <c r="R52" i="2"/>
  <c r="Q52" i="2"/>
  <c r="P52" i="2"/>
  <c r="O52" i="2"/>
  <c r="M52" i="2"/>
  <c r="I52" i="2"/>
  <c r="G52" i="2"/>
  <c r="N52" i="2" s="1"/>
  <c r="S51" i="2"/>
  <c r="R51" i="2"/>
  <c r="Q51" i="2"/>
  <c r="P51" i="2"/>
  <c r="O51" i="2"/>
  <c r="M51" i="2"/>
  <c r="I51" i="2"/>
  <c r="G51" i="2"/>
  <c r="S50" i="2"/>
  <c r="R50" i="2"/>
  <c r="Q50" i="2"/>
  <c r="P50" i="2"/>
  <c r="O50" i="2"/>
  <c r="M50" i="2"/>
  <c r="I50" i="2"/>
  <c r="N50" i="2" s="1"/>
  <c r="G50" i="2"/>
  <c r="S49" i="2"/>
  <c r="R49" i="2"/>
  <c r="Q49" i="2"/>
  <c r="P49" i="2"/>
  <c r="O49" i="2"/>
  <c r="N49" i="2"/>
  <c r="M49" i="2"/>
  <c r="I49" i="2"/>
  <c r="G49" i="2"/>
  <c r="S48" i="2"/>
  <c r="R48" i="2"/>
  <c r="Q48" i="2"/>
  <c r="P48" i="2"/>
  <c r="O48" i="2"/>
  <c r="M48" i="2"/>
  <c r="N48" i="2" s="1"/>
  <c r="I48" i="2"/>
  <c r="G48" i="2"/>
  <c r="S47" i="2"/>
  <c r="R47" i="2"/>
  <c r="Q47" i="2"/>
  <c r="P47" i="2"/>
  <c r="O47" i="2"/>
  <c r="M47" i="2"/>
  <c r="I47" i="2"/>
  <c r="G47" i="2"/>
  <c r="S46" i="2"/>
  <c r="R46" i="2"/>
  <c r="Q46" i="2"/>
  <c r="P46" i="2"/>
  <c r="O46" i="2"/>
  <c r="M46" i="2"/>
  <c r="I46" i="2"/>
  <c r="G46" i="2"/>
  <c r="S45" i="2"/>
  <c r="R45" i="2"/>
  <c r="Q45" i="2"/>
  <c r="P45" i="2"/>
  <c r="O45" i="2"/>
  <c r="M45" i="2"/>
  <c r="I45" i="2"/>
  <c r="G45" i="2"/>
  <c r="S44" i="2"/>
  <c r="R44" i="2"/>
  <c r="Q44" i="2"/>
  <c r="P44" i="2"/>
  <c r="O44" i="2"/>
  <c r="N44" i="2"/>
  <c r="M44" i="2"/>
  <c r="I44" i="2"/>
  <c r="G44" i="2"/>
  <c r="S43" i="2"/>
  <c r="R43" i="2"/>
  <c r="Q43" i="2"/>
  <c r="P43" i="2"/>
  <c r="O43" i="2"/>
  <c r="M43" i="2"/>
  <c r="I43" i="2"/>
  <c r="G43" i="2"/>
  <c r="N43" i="2" s="1"/>
  <c r="S42" i="2"/>
  <c r="R42" i="2"/>
  <c r="Q42" i="2"/>
  <c r="P42" i="2"/>
  <c r="O42" i="2"/>
  <c r="M42" i="2"/>
  <c r="I42" i="2"/>
  <c r="G42" i="2"/>
  <c r="S41" i="2"/>
  <c r="R41" i="2"/>
  <c r="Q41" i="2"/>
  <c r="P41" i="2"/>
  <c r="O41" i="2"/>
  <c r="M41" i="2"/>
  <c r="I41" i="2"/>
  <c r="G41" i="2"/>
  <c r="N41" i="2" s="1"/>
  <c r="S40" i="2"/>
  <c r="R40" i="2"/>
  <c r="Q40" i="2"/>
  <c r="P40" i="2"/>
  <c r="O40" i="2"/>
  <c r="M40" i="2"/>
  <c r="I40" i="2"/>
  <c r="G40" i="2"/>
  <c r="S39" i="2"/>
  <c r="R39" i="2"/>
  <c r="Q39" i="2"/>
  <c r="P39" i="2"/>
  <c r="O39" i="2"/>
  <c r="M39" i="2"/>
  <c r="I39" i="2"/>
  <c r="G39" i="2"/>
  <c r="N39" i="2" s="1"/>
  <c r="S38" i="2"/>
  <c r="R38" i="2"/>
  <c r="Q38" i="2"/>
  <c r="P38" i="2"/>
  <c r="O38" i="2"/>
  <c r="M38" i="2"/>
  <c r="I38" i="2"/>
  <c r="G38" i="2"/>
  <c r="N38" i="2" s="1"/>
  <c r="S37" i="2"/>
  <c r="R37" i="2"/>
  <c r="Q37" i="2"/>
  <c r="P37" i="2"/>
  <c r="O37" i="2"/>
  <c r="M37" i="2"/>
  <c r="I37" i="2"/>
  <c r="G37" i="2"/>
  <c r="S36" i="2"/>
  <c r="R36" i="2"/>
  <c r="Q36" i="2"/>
  <c r="P36" i="2"/>
  <c r="O36" i="2"/>
  <c r="M36" i="2"/>
  <c r="I36" i="2"/>
  <c r="G36" i="2"/>
  <c r="S35" i="2"/>
  <c r="R35" i="2"/>
  <c r="Q35" i="2"/>
  <c r="P35" i="2"/>
  <c r="O35" i="2"/>
  <c r="M35" i="2"/>
  <c r="I35" i="2"/>
  <c r="G35" i="2"/>
  <c r="S34" i="2"/>
  <c r="R34" i="2"/>
  <c r="Q34" i="2"/>
  <c r="P34" i="2"/>
  <c r="O34" i="2"/>
  <c r="M34" i="2"/>
  <c r="I34" i="2"/>
  <c r="G34" i="2"/>
  <c r="N34" i="2" s="1"/>
  <c r="S33" i="2"/>
  <c r="R33" i="2"/>
  <c r="Q33" i="2"/>
  <c r="P33" i="2"/>
  <c r="O33" i="2"/>
  <c r="M33" i="2"/>
  <c r="I33" i="2"/>
  <c r="G33" i="2"/>
  <c r="S32" i="2"/>
  <c r="R32" i="2"/>
  <c r="Q32" i="2"/>
  <c r="P32" i="2"/>
  <c r="O32" i="2"/>
  <c r="M32" i="2"/>
  <c r="I32" i="2"/>
  <c r="G32" i="2"/>
  <c r="N32" i="2" s="1"/>
  <c r="S31" i="2"/>
  <c r="R31" i="2"/>
  <c r="Q31" i="2"/>
  <c r="P31" i="2"/>
  <c r="O31" i="2"/>
  <c r="N31" i="2"/>
  <c r="M31" i="2"/>
  <c r="I31" i="2"/>
  <c r="G31" i="2"/>
  <c r="S30" i="2"/>
  <c r="R30" i="2"/>
  <c r="Q30" i="2"/>
  <c r="P30" i="2"/>
  <c r="O30" i="2"/>
  <c r="M30" i="2"/>
  <c r="N30" i="2" s="1"/>
  <c r="I30" i="2"/>
  <c r="G30" i="2"/>
  <c r="S29" i="2"/>
  <c r="R29" i="2"/>
  <c r="Q29" i="2"/>
  <c r="P29" i="2"/>
  <c r="O29" i="2"/>
  <c r="M29" i="2"/>
  <c r="I29" i="2"/>
  <c r="G29" i="2"/>
  <c r="S28" i="2"/>
  <c r="R28" i="2"/>
  <c r="Q28" i="2"/>
  <c r="P28" i="2"/>
  <c r="O28" i="2"/>
  <c r="M28" i="2"/>
  <c r="I28" i="2"/>
  <c r="G28" i="2"/>
  <c r="S27" i="2"/>
  <c r="R27" i="2"/>
  <c r="Q27" i="2"/>
  <c r="P27" i="2"/>
  <c r="O27" i="2"/>
  <c r="M27" i="2"/>
  <c r="I27" i="2"/>
  <c r="G27" i="2"/>
  <c r="S26" i="2"/>
  <c r="R26" i="2"/>
  <c r="Q26" i="2"/>
  <c r="P26" i="2"/>
  <c r="O26" i="2"/>
  <c r="N26" i="2"/>
  <c r="M26" i="2"/>
  <c r="I26" i="2"/>
  <c r="G26" i="2"/>
  <c r="S25" i="2"/>
  <c r="R25" i="2"/>
  <c r="Q25" i="2"/>
  <c r="P25" i="2"/>
  <c r="O25" i="2"/>
  <c r="M25" i="2"/>
  <c r="I25" i="2"/>
  <c r="G25" i="2"/>
  <c r="N25" i="2" s="1"/>
  <c r="S24" i="2"/>
  <c r="R24" i="2"/>
  <c r="Q24" i="2"/>
  <c r="P24" i="2"/>
  <c r="O24" i="2"/>
  <c r="M24" i="2"/>
  <c r="N24" i="2" s="1"/>
  <c r="I24" i="2"/>
  <c r="G24" i="2"/>
  <c r="S23" i="2"/>
  <c r="R23" i="2"/>
  <c r="Q23" i="2"/>
  <c r="P23" i="2"/>
  <c r="O23" i="2"/>
  <c r="M23" i="2"/>
  <c r="I23" i="2"/>
  <c r="G23" i="2"/>
  <c r="N23" i="2" s="1"/>
  <c r="S22" i="2"/>
  <c r="R22" i="2"/>
  <c r="Q22" i="2"/>
  <c r="P22" i="2"/>
  <c r="O22" i="2"/>
  <c r="M22" i="2"/>
  <c r="I22" i="2"/>
  <c r="G22" i="2"/>
  <c r="S21" i="2"/>
  <c r="R21" i="2"/>
  <c r="Q21" i="2"/>
  <c r="P21" i="2"/>
  <c r="O21" i="2"/>
  <c r="M21" i="2"/>
  <c r="I21" i="2"/>
  <c r="G21" i="2"/>
  <c r="N21" i="2" s="1"/>
  <c r="S20" i="2"/>
  <c r="R20" i="2"/>
  <c r="Q20" i="2"/>
  <c r="P20" i="2"/>
  <c r="O20" i="2"/>
  <c r="N20" i="2"/>
  <c r="M20" i="2"/>
  <c r="I20" i="2"/>
  <c r="G20" i="2"/>
  <c r="S19" i="2"/>
  <c r="R19" i="2"/>
  <c r="Q19" i="2"/>
  <c r="P19" i="2"/>
  <c r="O19" i="2"/>
  <c r="M19" i="2"/>
  <c r="N19" i="2" s="1"/>
  <c r="I19" i="2"/>
  <c r="G19" i="2"/>
  <c r="S18" i="2"/>
  <c r="R18" i="2"/>
  <c r="Q18" i="2"/>
  <c r="P18" i="2"/>
  <c r="O18" i="2"/>
  <c r="M18" i="2"/>
  <c r="I18" i="2"/>
  <c r="G18" i="2"/>
  <c r="S17" i="2"/>
  <c r="R17" i="2"/>
  <c r="Q17" i="2"/>
  <c r="P17" i="2"/>
  <c r="O17" i="2"/>
  <c r="M17" i="2"/>
  <c r="I17" i="2"/>
  <c r="G17" i="2"/>
  <c r="S16" i="2"/>
  <c r="R16" i="2"/>
  <c r="Q16" i="2"/>
  <c r="P16" i="2"/>
  <c r="O16" i="2"/>
  <c r="M16" i="2"/>
  <c r="I16" i="2"/>
  <c r="G16" i="2"/>
  <c r="N16" i="2" s="1"/>
  <c r="S15" i="2"/>
  <c r="R15" i="2"/>
  <c r="Q15" i="2"/>
  <c r="P15" i="2"/>
  <c r="O15" i="2"/>
  <c r="M15" i="2"/>
  <c r="I15" i="2"/>
  <c r="G15" i="2"/>
  <c r="S14" i="2"/>
  <c r="R14" i="2"/>
  <c r="Q14" i="2"/>
  <c r="P14" i="2"/>
  <c r="O14" i="2"/>
  <c r="M14" i="2"/>
  <c r="I14" i="2"/>
  <c r="N14" i="2" s="1"/>
  <c r="G14" i="2"/>
  <c r="S13" i="2"/>
  <c r="R13" i="2"/>
  <c r="Q13" i="2"/>
  <c r="M13" i="2"/>
  <c r="I13" i="2"/>
  <c r="N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S12" i="2"/>
  <c r="R12" i="2"/>
  <c r="Q12" i="2"/>
  <c r="P12" i="2"/>
  <c r="O12" i="2"/>
  <c r="M12" i="2"/>
  <c r="I12" i="2"/>
  <c r="G12" i="2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F399" i="1"/>
  <c r="H398" i="1"/>
  <c r="G398" i="1"/>
  <c r="F398" i="1"/>
  <c r="H397" i="1"/>
  <c r="G397" i="1"/>
  <c r="F397" i="1"/>
  <c r="H396" i="1"/>
  <c r="G396" i="1"/>
  <c r="H395" i="1"/>
  <c r="G395" i="1"/>
  <c r="H394" i="1"/>
  <c r="G394" i="1"/>
  <c r="H393" i="1"/>
  <c r="G393" i="1"/>
  <c r="F393" i="1"/>
  <c r="H392" i="1"/>
  <c r="G392" i="1"/>
  <c r="F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H359" i="1"/>
  <c r="G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H271" i="1"/>
  <c r="G271" i="1"/>
  <c r="H270" i="1"/>
  <c r="G270" i="1"/>
  <c r="H269" i="1"/>
  <c r="G269" i="1"/>
  <c r="F269" i="1"/>
  <c r="H268" i="1"/>
  <c r="G268" i="1"/>
  <c r="H267" i="1"/>
  <c r="G267" i="1"/>
  <c r="F267" i="1"/>
  <c r="H266" i="1"/>
  <c r="G266" i="1"/>
  <c r="H265" i="1"/>
  <c r="G265" i="1"/>
  <c r="H264" i="1"/>
  <c r="G264" i="1"/>
  <c r="H263" i="1"/>
  <c r="G263" i="1"/>
  <c r="F263" i="1"/>
  <c r="H262" i="1"/>
  <c r="G262" i="1"/>
  <c r="F262" i="1"/>
  <c r="H261" i="1"/>
  <c r="G261" i="1"/>
  <c r="F261" i="1"/>
  <c r="H260" i="1"/>
  <c r="G260" i="1"/>
  <c r="H259" i="1"/>
  <c r="G259" i="1"/>
  <c r="H258" i="1"/>
  <c r="G258" i="1"/>
  <c r="F258" i="1"/>
  <c r="H257" i="1"/>
  <c r="G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H242" i="1"/>
  <c r="G242" i="1"/>
  <c r="H241" i="1"/>
  <c r="G241" i="1"/>
  <c r="H240" i="1"/>
  <c r="G240" i="1"/>
  <c r="F240" i="1"/>
  <c r="H239" i="1"/>
  <c r="G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H214" i="1"/>
  <c r="G214" i="1"/>
  <c r="H213" i="1"/>
  <c r="G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F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H682" i="1" s="1"/>
  <c r="H683" i="1" s="1"/>
  <c r="G11" i="1"/>
  <c r="G682" i="1" s="1"/>
  <c r="G683" i="1" s="1"/>
  <c r="F11" i="1"/>
  <c r="L76" i="7" l="1"/>
  <c r="J76" i="7"/>
  <c r="K76" i="7"/>
  <c r="I76" i="7"/>
  <c r="J28" i="10"/>
  <c r="L28" i="10"/>
  <c r="M28" i="10"/>
  <c r="N28" i="10"/>
  <c r="O28" i="10"/>
  <c r="P28" i="10"/>
  <c r="C28" i="10"/>
  <c r="D28" i="10"/>
  <c r="F28" i="10"/>
  <c r="G28" i="10"/>
  <c r="H28" i="10"/>
  <c r="H69" i="8"/>
  <c r="I69" i="8"/>
  <c r="H72" i="6"/>
  <c r="H73" i="6" s="1"/>
  <c r="I72" i="6"/>
  <c r="I73" i="6" s="1"/>
  <c r="N27" i="2"/>
  <c r="N29" i="2"/>
  <c r="N54" i="2"/>
  <c r="N58" i="2"/>
  <c r="N147" i="2"/>
  <c r="N149" i="2"/>
  <c r="N207" i="2"/>
  <c r="N209" i="2"/>
  <c r="N228" i="2"/>
  <c r="N238" i="2"/>
  <c r="N289" i="2"/>
  <c r="N297" i="2"/>
  <c r="N299" i="2"/>
  <c r="I462" i="2"/>
  <c r="N462" i="2" s="1"/>
  <c r="I508" i="2"/>
  <c r="N508" i="2" s="1"/>
  <c r="I534" i="2"/>
  <c r="N534" i="2" s="1"/>
  <c r="I581" i="2"/>
  <c r="N581" i="2" s="1"/>
  <c r="I628" i="2"/>
  <c r="N628" i="2" s="1"/>
  <c r="I670" i="2"/>
  <c r="N670" i="2" s="1"/>
  <c r="R655" i="2"/>
  <c r="R608" i="2"/>
  <c r="R561" i="2"/>
  <c r="R540" i="2"/>
  <c r="R514" i="2"/>
  <c r="R493" i="2"/>
  <c r="R447" i="2"/>
  <c r="N12" i="2"/>
  <c r="N62" i="2"/>
  <c r="N174" i="2"/>
  <c r="N178" i="2"/>
  <c r="N234" i="2"/>
  <c r="N295" i="2"/>
  <c r="N303" i="2"/>
  <c r="N305" i="2"/>
  <c r="N315" i="2"/>
  <c r="N317" i="2"/>
  <c r="I468" i="2"/>
  <c r="N468" i="2" s="1"/>
  <c r="N488" i="2"/>
  <c r="I509" i="2"/>
  <c r="N509" i="2" s="1"/>
  <c r="I556" i="2"/>
  <c r="N556" i="2" s="1"/>
  <c r="I582" i="2"/>
  <c r="N582" i="2" s="1"/>
  <c r="I629" i="2"/>
  <c r="N629" i="2" s="1"/>
  <c r="I676" i="2"/>
  <c r="N676" i="2" s="1"/>
  <c r="R654" i="2"/>
  <c r="R607" i="2"/>
  <c r="R560" i="2"/>
  <c r="R513" i="2"/>
  <c r="R492" i="2"/>
  <c r="R446" i="2"/>
  <c r="N33" i="2"/>
  <c r="N35" i="2"/>
  <c r="N37" i="2"/>
  <c r="N124" i="2"/>
  <c r="N153" i="2"/>
  <c r="N155" i="2"/>
  <c r="N184" i="2"/>
  <c r="N213" i="2"/>
  <c r="N215" i="2"/>
  <c r="N244" i="2"/>
  <c r="N309" i="2"/>
  <c r="N311" i="2"/>
  <c r="N313" i="2"/>
  <c r="N412" i="2"/>
  <c r="I469" i="2"/>
  <c r="N469" i="2" s="1"/>
  <c r="I510" i="2"/>
  <c r="N510" i="2" s="1"/>
  <c r="N536" i="2"/>
  <c r="I677" i="2"/>
  <c r="N677" i="2" s="1"/>
  <c r="R674" i="2"/>
  <c r="R653" i="2"/>
  <c r="R606" i="2"/>
  <c r="R559" i="2"/>
  <c r="R512" i="2"/>
  <c r="R466" i="2"/>
  <c r="R445" i="2"/>
  <c r="I631" i="2"/>
  <c r="N631" i="2" s="1"/>
  <c r="R511" i="2"/>
  <c r="N126" i="2"/>
  <c r="N130" i="2"/>
  <c r="N186" i="2"/>
  <c r="N219" i="2"/>
  <c r="N221" i="2"/>
  <c r="N246" i="2"/>
  <c r="N256" i="2"/>
  <c r="N260" i="2"/>
  <c r="N262" i="2"/>
  <c r="N266" i="2"/>
  <c r="N410" i="2"/>
  <c r="I517" i="2"/>
  <c r="N517" i="2" s="1"/>
  <c r="I564" i="2"/>
  <c r="N564" i="2" s="1"/>
  <c r="N585" i="2"/>
  <c r="N632" i="2"/>
  <c r="R672" i="2"/>
  <c r="R625" i="2"/>
  <c r="R578" i="2"/>
  <c r="R464" i="2"/>
  <c r="N76" i="2"/>
  <c r="N105" i="2"/>
  <c r="N107" i="2"/>
  <c r="N136" i="2"/>
  <c r="N165" i="2"/>
  <c r="N167" i="2"/>
  <c r="N192" i="2"/>
  <c r="N196" i="2"/>
  <c r="N252" i="2"/>
  <c r="N389" i="2"/>
  <c r="N416" i="2"/>
  <c r="I518" i="2"/>
  <c r="N518" i="2" s="1"/>
  <c r="I565" i="2"/>
  <c r="N565" i="2" s="1"/>
  <c r="I612" i="2"/>
  <c r="N612" i="2" s="1"/>
  <c r="R671" i="2"/>
  <c r="R624" i="2"/>
  <c r="R577" i="2"/>
  <c r="R530" i="2"/>
  <c r="R463" i="2"/>
  <c r="Q684" i="2"/>
  <c r="Q685" i="2" s="1"/>
  <c r="N51" i="2"/>
  <c r="N53" i="2"/>
  <c r="N111" i="2"/>
  <c r="N113" i="2"/>
  <c r="N132" i="2"/>
  <c r="N142" i="2"/>
  <c r="N225" i="2"/>
  <c r="N227" i="2"/>
  <c r="N229" i="2"/>
  <c r="N258" i="2"/>
  <c r="N333" i="2"/>
  <c r="N335" i="2"/>
  <c r="N362" i="2"/>
  <c r="N364" i="2"/>
  <c r="N393" i="2"/>
  <c r="N395" i="2"/>
  <c r="N422" i="2"/>
  <c r="R595" i="2"/>
  <c r="I595" i="2"/>
  <c r="N595" i="2" s="1"/>
  <c r="R611" i="2"/>
  <c r="I611" i="2"/>
  <c r="N611" i="2" s="1"/>
  <c r="R627" i="2"/>
  <c r="I627" i="2"/>
  <c r="N627" i="2" s="1"/>
  <c r="R643" i="2"/>
  <c r="I643" i="2"/>
  <c r="N643" i="2" s="1"/>
  <c r="R659" i="2"/>
  <c r="I659" i="2"/>
  <c r="N659" i="2" s="1"/>
  <c r="R675" i="2"/>
  <c r="I675" i="2"/>
  <c r="N675" i="2" s="1"/>
  <c r="I452" i="2"/>
  <c r="N452" i="2" s="1"/>
  <c r="I566" i="2"/>
  <c r="N566" i="2" s="1"/>
  <c r="I613" i="2"/>
  <c r="N613" i="2" s="1"/>
  <c r="I660" i="2"/>
  <c r="N660" i="2" s="1"/>
  <c r="R623" i="2"/>
  <c r="R576" i="2"/>
  <c r="R529" i="2"/>
  <c r="N82" i="2"/>
  <c r="N171" i="2"/>
  <c r="N173" i="2"/>
  <c r="N202" i="2"/>
  <c r="N292" i="2"/>
  <c r="N368" i="2"/>
  <c r="N370" i="2"/>
  <c r="N399" i="2"/>
  <c r="R499" i="2"/>
  <c r="I499" i="2"/>
  <c r="N499" i="2" s="1"/>
  <c r="R515" i="2"/>
  <c r="I515" i="2"/>
  <c r="N515" i="2" s="1"/>
  <c r="R531" i="2"/>
  <c r="I531" i="2"/>
  <c r="N531" i="2" s="1"/>
  <c r="R547" i="2"/>
  <c r="I547" i="2"/>
  <c r="N547" i="2" s="1"/>
  <c r="R563" i="2"/>
  <c r="I563" i="2"/>
  <c r="N563" i="2" s="1"/>
  <c r="R579" i="2"/>
  <c r="I579" i="2"/>
  <c r="N579" i="2" s="1"/>
  <c r="I453" i="2"/>
  <c r="N453" i="2" s="1"/>
  <c r="N520" i="2"/>
  <c r="I614" i="2"/>
  <c r="N614" i="2" s="1"/>
  <c r="I661" i="2"/>
  <c r="N661" i="2" s="1"/>
  <c r="R575" i="2"/>
  <c r="R528" i="2"/>
  <c r="R482" i="2"/>
  <c r="R684" i="2"/>
  <c r="R685" i="2" s="1"/>
  <c r="N28" i="2"/>
  <c r="N57" i="2"/>
  <c r="N59" i="2"/>
  <c r="N88" i="2"/>
  <c r="N117" i="2"/>
  <c r="N119" i="2"/>
  <c r="N148" i="2"/>
  <c r="N298" i="2"/>
  <c r="N339" i="2"/>
  <c r="N341" i="2"/>
  <c r="N405" i="2"/>
  <c r="R435" i="2"/>
  <c r="I435" i="2"/>
  <c r="N435" i="2" s="1"/>
  <c r="R451" i="2"/>
  <c r="I451" i="2"/>
  <c r="N451" i="2" s="1"/>
  <c r="R467" i="2"/>
  <c r="I467" i="2"/>
  <c r="N467" i="2" s="1"/>
  <c r="I500" i="2"/>
  <c r="N500" i="2" s="1"/>
  <c r="N568" i="2"/>
  <c r="I615" i="2"/>
  <c r="N615" i="2" s="1"/>
  <c r="R642" i="2"/>
  <c r="R527" i="2"/>
  <c r="R481" i="2"/>
  <c r="R434" i="2"/>
  <c r="N63" i="2"/>
  <c r="N65" i="2"/>
  <c r="N84" i="2"/>
  <c r="N94" i="2"/>
  <c r="N177" i="2"/>
  <c r="N179" i="2"/>
  <c r="N181" i="2"/>
  <c r="N204" i="2"/>
  <c r="N294" i="2"/>
  <c r="N304" i="2"/>
  <c r="N314" i="2"/>
  <c r="N316" i="2"/>
  <c r="N345" i="2"/>
  <c r="N347" i="2"/>
  <c r="N374" i="2"/>
  <c r="N376" i="2"/>
  <c r="N401" i="2"/>
  <c r="I476" i="2"/>
  <c r="N476" i="2" s="1"/>
  <c r="I501" i="2"/>
  <c r="N501" i="2" s="1"/>
  <c r="I548" i="2"/>
  <c r="N548" i="2" s="1"/>
  <c r="I590" i="2"/>
  <c r="N590" i="2" s="1"/>
  <c r="N616" i="2"/>
  <c r="I637" i="2"/>
  <c r="N637" i="2" s="1"/>
  <c r="I663" i="2"/>
  <c r="N663" i="2" s="1"/>
  <c r="R641" i="2"/>
  <c r="R594" i="2"/>
  <c r="R573" i="2"/>
  <c r="R526" i="2"/>
  <c r="R480" i="2"/>
  <c r="R459" i="2"/>
  <c r="R433" i="2"/>
  <c r="I430" i="2"/>
  <c r="N430" i="2" s="1"/>
  <c r="I502" i="2"/>
  <c r="N502" i="2" s="1"/>
  <c r="R640" i="2"/>
  <c r="N283" i="2"/>
  <c r="N15" i="2"/>
  <c r="N40" i="2"/>
  <c r="N69" i="2"/>
  <c r="N71" i="2"/>
  <c r="N96" i="2"/>
  <c r="N100" i="2"/>
  <c r="N158" i="2"/>
  <c r="N249" i="2"/>
  <c r="N251" i="2"/>
  <c r="N306" i="2"/>
  <c r="N351" i="2"/>
  <c r="N353" i="2"/>
  <c r="N380" i="2"/>
  <c r="N382" i="2"/>
  <c r="N415" i="2"/>
  <c r="I436" i="2"/>
  <c r="N436" i="2" s="1"/>
  <c r="I478" i="2"/>
  <c r="N478" i="2" s="1"/>
  <c r="I550" i="2"/>
  <c r="N550" i="2" s="1"/>
  <c r="I597" i="2"/>
  <c r="N597" i="2" s="1"/>
  <c r="I644" i="2"/>
  <c r="N644" i="2" s="1"/>
  <c r="R639" i="2"/>
  <c r="R592" i="2"/>
  <c r="R545" i="2"/>
  <c r="R498" i="2"/>
  <c r="R431" i="2"/>
  <c r="N17" i="2"/>
  <c r="N36" i="2"/>
  <c r="N46" i="2"/>
  <c r="N129" i="2"/>
  <c r="N131" i="2"/>
  <c r="N133" i="2"/>
  <c r="N156" i="2"/>
  <c r="N220" i="2"/>
  <c r="N247" i="2"/>
  <c r="N255" i="2"/>
  <c r="N257" i="2"/>
  <c r="N261" i="2"/>
  <c r="N263" i="2"/>
  <c r="N267" i="2"/>
  <c r="N269" i="2"/>
  <c r="N273" i="2"/>
  <c r="N275" i="2"/>
  <c r="N312" i="2"/>
  <c r="N326" i="2"/>
  <c r="N328" i="2"/>
  <c r="N413" i="2"/>
  <c r="I437" i="2"/>
  <c r="N437" i="2" s="1"/>
  <c r="N504" i="2"/>
  <c r="R591" i="2"/>
  <c r="R544" i="2"/>
  <c r="R497" i="2"/>
  <c r="O684" i="2"/>
  <c r="O685" i="2" s="1"/>
  <c r="N108" i="2"/>
  <c r="P684" i="2"/>
  <c r="P685" i="2" s="1"/>
  <c r="N42" i="2"/>
  <c r="N75" i="2"/>
  <c r="N77" i="2"/>
  <c r="N102" i="2"/>
  <c r="N106" i="2"/>
  <c r="N195" i="2"/>
  <c r="N197" i="2"/>
  <c r="N253" i="2"/>
  <c r="N279" i="2"/>
  <c r="N281" i="2"/>
  <c r="N357" i="2"/>
  <c r="N359" i="2"/>
  <c r="N386" i="2"/>
  <c r="N388" i="2"/>
  <c r="N390" i="2"/>
  <c r="I484" i="2"/>
  <c r="N484" i="2" s="1"/>
  <c r="N552" i="2"/>
  <c r="I599" i="2"/>
  <c r="N599" i="2" s="1"/>
  <c r="I646" i="2"/>
  <c r="N646" i="2" s="1"/>
  <c r="R658" i="2"/>
  <c r="R543" i="2"/>
  <c r="R496" i="2"/>
  <c r="R450" i="2"/>
  <c r="N264" i="2"/>
  <c r="N274" i="2"/>
  <c r="N321" i="2"/>
  <c r="N323" i="2"/>
  <c r="N344" i="2"/>
  <c r="N346" i="2"/>
  <c r="N369" i="2"/>
  <c r="N371" i="2"/>
  <c r="N392" i="2"/>
  <c r="N394" i="2"/>
  <c r="N18" i="2"/>
  <c r="N22" i="2"/>
  <c r="N45" i="2"/>
  <c r="N47" i="2"/>
  <c r="N66" i="2"/>
  <c r="N70" i="2"/>
  <c r="N93" i="2"/>
  <c r="N95" i="2"/>
  <c r="N114" i="2"/>
  <c r="N118" i="2"/>
  <c r="N141" i="2"/>
  <c r="N143" i="2"/>
  <c r="N162" i="2"/>
  <c r="N166" i="2"/>
  <c r="N189" i="2"/>
  <c r="N191" i="2"/>
  <c r="N210" i="2"/>
  <c r="N214" i="2"/>
  <c r="N237" i="2"/>
  <c r="N239" i="2"/>
  <c r="N270" i="2"/>
  <c r="N280" i="2"/>
  <c r="N400" i="2"/>
  <c r="N419" i="2"/>
  <c r="N423" i="2"/>
  <c r="N286" i="2"/>
  <c r="N327" i="2"/>
  <c r="N329" i="2"/>
  <c r="N350" i="2"/>
  <c r="N352" i="2"/>
  <c r="N375" i="2"/>
  <c r="N377" i="2"/>
  <c r="N398" i="2"/>
  <c r="N406" i="2"/>
  <c r="N425" i="2"/>
  <c r="N429" i="2"/>
  <c r="E28" i="5"/>
  <c r="F28" i="5"/>
  <c r="G28" i="5"/>
  <c r="H28" i="5"/>
  <c r="I28" i="5"/>
  <c r="J28" i="5"/>
  <c r="K28" i="5"/>
  <c r="L28" i="5"/>
  <c r="M28" i="5"/>
  <c r="N28" i="5"/>
  <c r="O28" i="5"/>
  <c r="P28" i="5"/>
  <c r="D28" i="5"/>
</calcChain>
</file>

<file path=xl/sharedStrings.xml><?xml version="1.0" encoding="utf-8"?>
<sst xmlns="http://schemas.openxmlformats.org/spreadsheetml/2006/main" count="6249" uniqueCount="797">
  <si>
    <t>JAYPEE INSTITUTE OF INFORMATION TECHNOLOGY</t>
  </si>
  <si>
    <t>Academic Year : 2023-24 (ODD Semester)</t>
  </si>
  <si>
    <t>Semester/Branch: V  B.Tech. (CSE)</t>
  </si>
  <si>
    <r>
      <t>Examination –</t>
    </r>
    <r>
      <rPr>
        <b/>
        <sz val="11"/>
        <color rgb="FF000000"/>
        <rFont val="Times New Roman"/>
        <family val="1"/>
      </rPr>
      <t xml:space="preserve"> D2D</t>
    </r>
  </si>
  <si>
    <t>Course Name and Code: Operating Systems and System Programming Lab (15B17CI742)</t>
  </si>
  <si>
    <t>NBA Code: C275</t>
  </si>
  <si>
    <t>Course Coordinator: Dr Vivek Kumar Singh / Dr. Anubhuti</t>
  </si>
  <si>
    <t>Project Presentation (20)</t>
  </si>
  <si>
    <t>Attainment %</t>
  </si>
  <si>
    <t xml:space="preserve">E. No. </t>
  </si>
  <si>
    <t xml:space="preserve">Name </t>
  </si>
  <si>
    <t>Batch</t>
  </si>
  <si>
    <t>Total (20)</t>
  </si>
  <si>
    <t>TANISH MIRAKHUR</t>
  </si>
  <si>
    <t>B2</t>
  </si>
  <si>
    <t>SAURAV MAJUMDAR</t>
  </si>
  <si>
    <t>B1</t>
  </si>
  <si>
    <t>ABSENT</t>
  </si>
  <si>
    <t>SHIVANK KHANDELWAL</t>
  </si>
  <si>
    <t>B6</t>
  </si>
  <si>
    <t>KARAN SINGH</t>
  </si>
  <si>
    <t>B15</t>
  </si>
  <si>
    <t>ANUJESH BANSAL</t>
  </si>
  <si>
    <t>NUPUR TIWARI</t>
  </si>
  <si>
    <t>KAANAYAN SUKHIJA</t>
  </si>
  <si>
    <t>HARSH SHARMA</t>
  </si>
  <si>
    <t>ARANYA MAJI</t>
  </si>
  <si>
    <t>ISHITA SETHI</t>
  </si>
  <si>
    <t>SHAILY SHARMA</t>
  </si>
  <si>
    <t>PRAKHAR KUMAR SINGH</t>
  </si>
  <si>
    <t>SANIDHYA JAIN</t>
  </si>
  <si>
    <t>SHIVANG SHARMA</t>
  </si>
  <si>
    <t>MAYANK JOHRI</t>
  </si>
  <si>
    <t>PARNIKA JAIN</t>
  </si>
  <si>
    <t>HARSHIT SINGH</t>
  </si>
  <si>
    <t>SRITAMA RAY</t>
  </si>
  <si>
    <t>KANISHK RAJ MITTAL</t>
  </si>
  <si>
    <t>AYUSH GUPTA</t>
  </si>
  <si>
    <t>ATISH RANJAN MAHALI</t>
  </si>
  <si>
    <t>GARGI JAIN</t>
  </si>
  <si>
    <t>KHUSHI GOEL</t>
  </si>
  <si>
    <t>NEHA MITTAL</t>
  </si>
  <si>
    <t>SANDEEP LAKHINA</t>
  </si>
  <si>
    <t>VANSHIKA GUPTA</t>
  </si>
  <si>
    <t>PARTH JASATHY</t>
  </si>
  <si>
    <t>SHASHVAT AHUJA</t>
  </si>
  <si>
    <t>ANANYA SHARMA</t>
  </si>
  <si>
    <t>SHREYA AGRAWAL</t>
  </si>
  <si>
    <t>SHANTANU KANDWAL</t>
  </si>
  <si>
    <t>ABHAY SINGH</t>
  </si>
  <si>
    <t>NIKHIL GUPTA</t>
  </si>
  <si>
    <t>BARBIE AGRAWAL</t>
  </si>
  <si>
    <t>RAHUL ANAND</t>
  </si>
  <si>
    <t>ADITYA SINGHAL</t>
  </si>
  <si>
    <t>JATIN GUPTA</t>
  </si>
  <si>
    <t>HARSHITA RANJAN</t>
  </si>
  <si>
    <t>SHANTANU KUMAR</t>
  </si>
  <si>
    <t>MANSI TYAGI</t>
  </si>
  <si>
    <t>PIYUSH GUPTA</t>
  </si>
  <si>
    <t>TUSHAR SHARMA</t>
  </si>
  <si>
    <t>ASTHA RAGHUWANSHI</t>
  </si>
  <si>
    <t>PRERNA</t>
  </si>
  <si>
    <t>UTSUK YADAV</t>
  </si>
  <si>
    <t>ANUBHAV GOEL</t>
  </si>
  <si>
    <t>SAKSHI SINGH</t>
  </si>
  <si>
    <t>LALIMA VERMA</t>
  </si>
  <si>
    <t>PRINCI AGRAWAL</t>
  </si>
  <si>
    <t>SIYA GANDHI</t>
  </si>
  <si>
    <t>ARTH MASAND</t>
  </si>
  <si>
    <t>KOVIDA TYAGI</t>
  </si>
  <si>
    <t>RAHUL KALRA</t>
  </si>
  <si>
    <t>DEVANSH SINGH</t>
  </si>
  <si>
    <t>SPARSH KUMAR</t>
  </si>
  <si>
    <t>CHIRAG TYAGI</t>
  </si>
  <si>
    <t>ARPAN SINGH</t>
  </si>
  <si>
    <t>AVISHA GOYAL</t>
  </si>
  <si>
    <t>B3</t>
  </si>
  <si>
    <t>SAARA TYAGI</t>
  </si>
  <si>
    <t>VIVEK RAO</t>
  </si>
  <si>
    <t>SIDHANT GAUTAM PARIMOO</t>
  </si>
  <si>
    <t>POOJA SHARMA</t>
  </si>
  <si>
    <t>KRITI RAI</t>
  </si>
  <si>
    <t>MANAS MITTAL</t>
  </si>
  <si>
    <t>AVIRAL RASTOGI</t>
  </si>
  <si>
    <t>ADITYA NEGI</t>
  </si>
  <si>
    <t>NIKITA BANSAL</t>
  </si>
  <si>
    <t>ABHISHEK VERMA</t>
  </si>
  <si>
    <t>YASHVI</t>
  </si>
  <si>
    <t>AKSHITA KHANDELWAL</t>
  </si>
  <si>
    <t>ABIHA NAQVI</t>
  </si>
  <si>
    <t>KHUSHI MEWARA</t>
  </si>
  <si>
    <t>SAMYAK JAIN</t>
  </si>
  <si>
    <t>GURKIRAN KAUR</t>
  </si>
  <si>
    <t>ARYAN SINGH</t>
  </si>
  <si>
    <t>HARSH VARDHAN SINGH</t>
  </si>
  <si>
    <t>VISHRUT VARDHAN</t>
  </si>
  <si>
    <t>NAMITA GARG</t>
  </si>
  <si>
    <t>APEKSHA JAIN</t>
  </si>
  <si>
    <t>NOKESHA MARWARI</t>
  </si>
  <si>
    <t>ANSHIKA</t>
  </si>
  <si>
    <t>ANUSHA BHAT</t>
  </si>
  <si>
    <t>AKSHIT TYAGI</t>
  </si>
  <si>
    <t>ISHITA GARG</t>
  </si>
  <si>
    <t>SAMAY THUSOO</t>
  </si>
  <si>
    <t>ANIRUDH GAUTAM</t>
  </si>
  <si>
    <t>B4</t>
  </si>
  <si>
    <t>RACHIT</t>
  </si>
  <si>
    <t>ASHISH CHAUHAN</t>
  </si>
  <si>
    <t>MOHIT YADAV</t>
  </si>
  <si>
    <t>AKASH SHARMA</t>
  </si>
  <si>
    <t>RAKSHITA MANOCHA</t>
  </si>
  <si>
    <t>ATRI GARG</t>
  </si>
  <si>
    <t>KARANJOT SINGH</t>
  </si>
  <si>
    <t>PRIYANSHI GAUR</t>
  </si>
  <si>
    <t>RIBHA NISHAL</t>
  </si>
  <si>
    <t>SHUBHANGAM TRIPATHI</t>
  </si>
  <si>
    <t>NAMAN MATHUR</t>
  </si>
  <si>
    <t>PRIYANSHU JAIN</t>
  </si>
  <si>
    <t>MAYANK SINGH</t>
  </si>
  <si>
    <t>UDIT KAPOOR</t>
  </si>
  <si>
    <t>MUKUND SARDA</t>
  </si>
  <si>
    <t>HARSH RAJ SINGH</t>
  </si>
  <si>
    <t>VANSH GUPTA</t>
  </si>
  <si>
    <t>ARPIT GUPTA</t>
  </si>
  <si>
    <t>MANNAT</t>
  </si>
  <si>
    <t>ARYAN JOLLY</t>
  </si>
  <si>
    <t>ANURAG BHANDARI</t>
  </si>
  <si>
    <t>HIYA GUPTA</t>
  </si>
  <si>
    <t>ADITYA BHAT</t>
  </si>
  <si>
    <t>MAANYA LALCHANDANI</t>
  </si>
  <si>
    <t>B5</t>
  </si>
  <si>
    <t>ANSHUMAN SINGH</t>
  </si>
  <si>
    <t>NAVYA SINGH</t>
  </si>
  <si>
    <t>VAIDIK PARASHAR</t>
  </si>
  <si>
    <t>AKSHAT VATS</t>
  </si>
  <si>
    <t>VANSHIKA JALHOTRA</t>
  </si>
  <si>
    <t>VIDHI RASTOGI</t>
  </si>
  <si>
    <t>PRERIT SHARMA</t>
  </si>
  <si>
    <t>HAMMAD JAVED</t>
  </si>
  <si>
    <t>AANVI VARMA</t>
  </si>
  <si>
    <t>HARSH JOSHI</t>
  </si>
  <si>
    <t>ISHIKA DUTTA</t>
  </si>
  <si>
    <t>PULKIT GARG</t>
  </si>
  <si>
    <t>RINISHA VERMA</t>
  </si>
  <si>
    <t>HIMRAL GARG</t>
  </si>
  <si>
    <t>ACHAL RAJWANSH RAJ</t>
  </si>
  <si>
    <t>AVNI AGGARWAL</t>
  </si>
  <si>
    <t>VARUN SINGHAL</t>
  </si>
  <si>
    <t>SIDHAM JAIN</t>
  </si>
  <si>
    <t>BHAVYA VATS</t>
  </si>
  <si>
    <t>RISHABH JAIN</t>
  </si>
  <si>
    <t>KANHA KESARWANI</t>
  </si>
  <si>
    <t>SURYANSH RATHORE</t>
  </si>
  <si>
    <t>VARUNI GUPTA</t>
  </si>
  <si>
    <t>ADITYA CHOUDHARY</t>
  </si>
  <si>
    <t>SIDDHANT CHAUHAN</t>
  </si>
  <si>
    <t>CHINMAY MALHOTRA</t>
  </si>
  <si>
    <t>ISHITA MOORJANI</t>
  </si>
  <si>
    <t>DHRUV DADOO</t>
  </si>
  <si>
    <t>VIRAAJ SINGH LUTHER</t>
  </si>
  <si>
    <t>APURVA SHARMA</t>
  </si>
  <si>
    <t>AVIRAL JAIN</t>
  </si>
  <si>
    <t>NISHANT JOSHI</t>
  </si>
  <si>
    <t>ANSHIKA KAMBOJ</t>
  </si>
  <si>
    <t>PAAKHI MAHESHWARI</t>
  </si>
  <si>
    <t>JAHANVI GUPTA</t>
  </si>
  <si>
    <t>VAIBHAV SINGH</t>
  </si>
  <si>
    <t>KESHAV SINGH SOLANKI</t>
  </si>
  <si>
    <t>ANURAG SATI</t>
  </si>
  <si>
    <t>AKSHAT KAW</t>
  </si>
  <si>
    <t>RIYA SUMRA</t>
  </si>
  <si>
    <t>DEEPTI JAIN</t>
  </si>
  <si>
    <t>PRIYANSHU CHAUDHARY</t>
  </si>
  <si>
    <t>VANSH KAW</t>
  </si>
  <si>
    <t>KUNAL KISHORE</t>
  </si>
  <si>
    <t>RAGINI MITTAL</t>
  </si>
  <si>
    <t>RAGHAV DIXIT</t>
  </si>
  <si>
    <t>NIPUN MITTAL</t>
  </si>
  <si>
    <t>SUMIT VERMA</t>
  </si>
  <si>
    <t>PRERNA BADLANI</t>
  </si>
  <si>
    <t>MUFTI MOHAMMAD USMAN</t>
  </si>
  <si>
    <t>JESSY KAUR</t>
  </si>
  <si>
    <t>RAJAT KHANDELWAL</t>
  </si>
  <si>
    <t>RHYTHM</t>
  </si>
  <si>
    <t>KRISH AGRAWAL</t>
  </si>
  <si>
    <t>TWARIT AGARWAL</t>
  </si>
  <si>
    <t>SANSKAR KHANDELWAL</t>
  </si>
  <si>
    <t>HIMANSHU</t>
  </si>
  <si>
    <t>AKARSH GUPTA</t>
  </si>
  <si>
    <t>B11</t>
  </si>
  <si>
    <t>NEELANSH SHARMA</t>
  </si>
  <si>
    <t>KOBID SHARMA</t>
  </si>
  <si>
    <t>B7</t>
  </si>
  <si>
    <t>SOMANSHU BHARDWAJ</t>
  </si>
  <si>
    <t>TUSSHAR GUPTA</t>
  </si>
  <si>
    <t>ABHAY PRATAP SINGH TOMAR</t>
  </si>
  <si>
    <t>AYUSH SRIVASTAVA</t>
  </si>
  <si>
    <t>KESHAV KHANDELWAL</t>
  </si>
  <si>
    <t>SHAIK SAHIL SAREEN</t>
  </si>
  <si>
    <t>VARUN MALIK</t>
  </si>
  <si>
    <t>HARDIK JAIN</t>
  </si>
  <si>
    <t>PIYUSH BHATNAGAR</t>
  </si>
  <si>
    <t>DHRUV TYAGI</t>
  </si>
  <si>
    <t>SIDDHARTHA KATIYAR</t>
  </si>
  <si>
    <t>KAUSHAL KUMAR</t>
  </si>
  <si>
    <t>ABHINAV PANCHOLI</t>
  </si>
  <si>
    <t>KARTIK SRIVASTAVA</t>
  </si>
  <si>
    <t>SANCHIT JAIN</t>
  </si>
  <si>
    <t>DEVANSH AGARWAL</t>
  </si>
  <si>
    <t>SIDDHANT KUMAR</t>
  </si>
  <si>
    <t>PALAK JAIN</t>
  </si>
  <si>
    <t>ROY DEBOLINA APURBENDU</t>
  </si>
  <si>
    <t>B8</t>
  </si>
  <si>
    <t>ANIKET KUMAR KHARKIA</t>
  </si>
  <si>
    <t>HARDEEP SINGH</t>
  </si>
  <si>
    <t>KRITI VERMA</t>
  </si>
  <si>
    <t>TISHA SINGH</t>
  </si>
  <si>
    <t>UJJAWAL GOEL</t>
  </si>
  <si>
    <t>MANPREET SINGH</t>
  </si>
  <si>
    <t>VINAYAK KANOJIA</t>
  </si>
  <si>
    <t>YASH AERON</t>
  </si>
  <si>
    <t>ARCHIE SAXENA</t>
  </si>
  <si>
    <t>DEV PRATAP SINGH</t>
  </si>
  <si>
    <t>OM SINGH</t>
  </si>
  <si>
    <t>RACHIT JAIN</t>
  </si>
  <si>
    <t>ANANDITHA SHUKLA</t>
  </si>
  <si>
    <t>DEVANSH VASHIST</t>
  </si>
  <si>
    <t>SAHIL AGARWAL</t>
  </si>
  <si>
    <t>PISHISHTA SINGH</t>
  </si>
  <si>
    <t>KUSHAGRA BANSAL</t>
  </si>
  <si>
    <t>AIBAD KHAN</t>
  </si>
  <si>
    <t>DHRUV GUPTA</t>
  </si>
  <si>
    <t>CHIRANSHU AGRAWAL</t>
  </si>
  <si>
    <t>VATSAL AGARWAL</t>
  </si>
  <si>
    <t>KANHAIYA YADAV</t>
  </si>
  <si>
    <t>SIMRAN</t>
  </si>
  <si>
    <t>MRIDUL MITTAL</t>
  </si>
  <si>
    <t>SHARDUL RASTOGI</t>
  </si>
  <si>
    <t>SRISHTI GARG</t>
  </si>
  <si>
    <t>AMAN RANA</t>
  </si>
  <si>
    <t>MOHIT GARG</t>
  </si>
  <si>
    <t>B SAI KIRAN</t>
  </si>
  <si>
    <t>KAMAL GARG</t>
  </si>
  <si>
    <t>SHIVAM SINGH</t>
  </si>
  <si>
    <t>DIVYA</t>
  </si>
  <si>
    <t>RHYTHM SRIVASTAVA</t>
  </si>
  <si>
    <t>ARCHITA LAL</t>
  </si>
  <si>
    <t>DHRITIKA SINGH</t>
  </si>
  <si>
    <t>VARUN</t>
  </si>
  <si>
    <t>ABHISHEK SINGH</t>
  </si>
  <si>
    <t>SAMARTH VINAYAKA</t>
  </si>
  <si>
    <t>ARNAV TEOTIA</t>
  </si>
  <si>
    <t>ADITYA KUMAR</t>
  </si>
  <si>
    <t>AASHUTOSH PRADHAN</t>
  </si>
  <si>
    <t>HRITHIK GOPAL BHAGAT</t>
  </si>
  <si>
    <t>NAMAN GARG</t>
  </si>
  <si>
    <t>GUNEET GANDHI</t>
  </si>
  <si>
    <t>ATISHAY JAIN</t>
  </si>
  <si>
    <t>CHARU AGARWAL</t>
  </si>
  <si>
    <t>TEJAS TRIVEDI</t>
  </si>
  <si>
    <t>MOHD YASIR KHAN</t>
  </si>
  <si>
    <t>MAITREYEE PUROHIT</t>
  </si>
  <si>
    <t>ADITYA YADAV</t>
  </si>
  <si>
    <t>ARPIT VERMA</t>
  </si>
  <si>
    <t>AYUSH UPADHYAY</t>
  </si>
  <si>
    <t>AMAN KUMAR</t>
  </si>
  <si>
    <t>SHANAY SANJAY LALE</t>
  </si>
  <si>
    <t>KUSHAL GARG</t>
  </si>
  <si>
    <t>PARUSH SHARMA</t>
  </si>
  <si>
    <t>ARYAMAN VISHNOI</t>
  </si>
  <si>
    <t>ROHAN SIWACH</t>
  </si>
  <si>
    <t>HIMANSHU DIXIT</t>
  </si>
  <si>
    <t>AMAN UPADHYAY</t>
  </si>
  <si>
    <t>LAKSHAY ARORA</t>
  </si>
  <si>
    <t>AJNEYA SINGH PANWAR</t>
  </si>
  <si>
    <t>HARSH DHARIWAL</t>
  </si>
  <si>
    <t>MILIND CHOUDHARY</t>
  </si>
  <si>
    <t>TIKSHANSHU JAISWAL</t>
  </si>
  <si>
    <t>ARYAN RAZDAN</t>
  </si>
  <si>
    <t>LAKSHYA SANDHU</t>
  </si>
  <si>
    <t>YASHOVARDHAN RAWAT</t>
  </si>
  <si>
    <t>SATWIK PANDEY</t>
  </si>
  <si>
    <t>SHREYA PURWAR</t>
  </si>
  <si>
    <t>RAM</t>
  </si>
  <si>
    <t>TANYA GUPTA</t>
  </si>
  <si>
    <t>VIVEK GARG</t>
  </si>
  <si>
    <t>NANCY SONI</t>
  </si>
  <si>
    <t>SARTHAK PAINULI</t>
  </si>
  <si>
    <t>VEDANT GOEL</t>
  </si>
  <si>
    <t>SHIVANSH KINRA</t>
  </si>
  <si>
    <t>SIMMRAN AGARWAL</t>
  </si>
  <si>
    <t>ABHI SRIVASTAVA</t>
  </si>
  <si>
    <t>KHUSHIE MEHTA</t>
  </si>
  <si>
    <t>ADITYA BHARADWAJ</t>
  </si>
  <si>
    <t>MANYA JINDAL</t>
  </si>
  <si>
    <t>KULCHANDRA BHATT</t>
  </si>
  <si>
    <t>ANUP GHIMIRE</t>
  </si>
  <si>
    <t>JUHI SHARMA</t>
  </si>
  <si>
    <t>B9</t>
  </si>
  <si>
    <t>DEVANSH VISHWAKARMA</t>
  </si>
  <si>
    <t>PRITHVIRAJ AWATADE</t>
  </si>
  <si>
    <t>KRISH SINGH</t>
  </si>
  <si>
    <t>GORAKSH VERMA</t>
  </si>
  <si>
    <t>ANSH AGARWAL</t>
  </si>
  <si>
    <t>DHRUV JAIN</t>
  </si>
  <si>
    <t>ARYAMAN GUPTA</t>
  </si>
  <si>
    <t>RAJVARDHAN SANDILYA</t>
  </si>
  <si>
    <t>HARSH MATHUR</t>
  </si>
  <si>
    <t>AMAN KULSHRESTHA</t>
  </si>
  <si>
    <t>ANANYA MITTAL</t>
  </si>
  <si>
    <t>BAIBHAV SINGH</t>
  </si>
  <si>
    <t>MANSI MANOCHA</t>
  </si>
  <si>
    <t>LAKSHYA AGGARWAL</t>
  </si>
  <si>
    <t>LAKSHAY JINDAL</t>
  </si>
  <si>
    <t>ASHMEET KAUR</t>
  </si>
  <si>
    <t>RISHABH RATHORE</t>
  </si>
  <si>
    <t>MANYA JAIN</t>
  </si>
  <si>
    <t>MOHAMMAD YUSUF</t>
  </si>
  <si>
    <t>MONIC VYAS</t>
  </si>
  <si>
    <t>AMITKUMAR OMPRAKASH UPADHYAY</t>
  </si>
  <si>
    <t>AJIT KUMAR</t>
  </si>
  <si>
    <t>VAIBHAV SHARMA</t>
  </si>
  <si>
    <t>VAISHNAVI AGRAWAL</t>
  </si>
  <si>
    <t>ANANYA TAYAL</t>
  </si>
  <si>
    <t>B10</t>
  </si>
  <si>
    <t>ROHIT KUMAR</t>
  </si>
  <si>
    <t>ABHISHEK BOHRA</t>
  </si>
  <si>
    <t>LAKSHAY GARG</t>
  </si>
  <si>
    <t>NAMAN SINGH</t>
  </si>
  <si>
    <t>VISHWAKANT</t>
  </si>
  <si>
    <t>DIYA GOYAL</t>
  </si>
  <si>
    <t>VAIBHAV BANSAL</t>
  </si>
  <si>
    <t>KHUSHI GARG</t>
  </si>
  <si>
    <t>MANIK MITTAL</t>
  </si>
  <si>
    <t>DHRUV AGARWAL</t>
  </si>
  <si>
    <t>SAMARTH SONI</t>
  </si>
  <si>
    <t>DEEPANSHI BHARDWAJ</t>
  </si>
  <si>
    <t>BHAVY CHAUDHARY</t>
  </si>
  <si>
    <t>VANSH GABA</t>
  </si>
  <si>
    <t>SEEMA CHAUDHARY</t>
  </si>
  <si>
    <t>VEDANT GUPTA</t>
  </si>
  <si>
    <t>SAMARTH JAIN</t>
  </si>
  <si>
    <t>MANSI BHARDWAJ</t>
  </si>
  <si>
    <t>HARSHIT AGARWAL</t>
  </si>
  <si>
    <t>ISHAAN KATARA</t>
  </si>
  <si>
    <t>SARTHAK GUPTA</t>
  </si>
  <si>
    <t>B14</t>
  </si>
  <si>
    <t>SHUBHAM RAWAT</t>
  </si>
  <si>
    <t>DWEEP</t>
  </si>
  <si>
    <t>AYUSH AGARWAL</t>
  </si>
  <si>
    <t>DEEPANSH DALELA</t>
  </si>
  <si>
    <t>SHIKHAR GUPTA</t>
  </si>
  <si>
    <t>HRISHITA SINGH</t>
  </si>
  <si>
    <t>AKSHANSH SHARMA</t>
  </si>
  <si>
    <t>CHIRAG GUPTA</t>
  </si>
  <si>
    <t>SHREYA CHAUHAN</t>
  </si>
  <si>
    <t>MANYA MANISH SRIVASTAVA</t>
  </si>
  <si>
    <t>AASAWARI KAUR</t>
  </si>
  <si>
    <t>UJJWAL JAIN</t>
  </si>
  <si>
    <t>SANIDHYA AGARWAL</t>
  </si>
  <si>
    <t>SHRUTI GOEL</t>
  </si>
  <si>
    <t>SHREYA TRIPATHI</t>
  </si>
  <si>
    <t>ADITYA LOHIA</t>
  </si>
  <si>
    <t>ABHILASH TYAGI</t>
  </si>
  <si>
    <t>ARYAN ARORA</t>
  </si>
  <si>
    <t>SHAHRUKH KHAN</t>
  </si>
  <si>
    <t>TANMAY SINGH</t>
  </si>
  <si>
    <t>PRITPAL SINGH</t>
  </si>
  <si>
    <t>PARTH GUPTA</t>
  </si>
  <si>
    <t>KHUSHI AGGARWAL</t>
  </si>
  <si>
    <t>KAAVYA BARANWAL</t>
  </si>
  <si>
    <t>OJASVI PANDEY</t>
  </si>
  <si>
    <t>DHWANI</t>
  </si>
  <si>
    <t>ARYAN GUPTA</t>
  </si>
  <si>
    <t>AKSHAT AGRAWAL</t>
  </si>
  <si>
    <t>SAMBHAV GOEL</t>
  </si>
  <si>
    <t>KANISHKA GARG</t>
  </si>
  <si>
    <t>SANGEET SHARMA</t>
  </si>
  <si>
    <t>AVIJOT SINGH</t>
  </si>
  <si>
    <t>BHAVUK MEHTA</t>
  </si>
  <si>
    <t>MOGISH HASHMI</t>
  </si>
  <si>
    <t>YASH AGARWAL</t>
  </si>
  <si>
    <t>NISHITA ADWANI</t>
  </si>
  <si>
    <t>STUTI GUPTA</t>
  </si>
  <si>
    <t>YASH BISHNOI</t>
  </si>
  <si>
    <t>SOMYA SETHI</t>
  </si>
  <si>
    <t>SHUBHAM SHARMA</t>
  </si>
  <si>
    <t>NISHANT GUPTA</t>
  </si>
  <si>
    <t>ATHARV VIJAYVERGIA</t>
  </si>
  <si>
    <t>ARIN JAIN</t>
  </si>
  <si>
    <t>ADITYA AGARWAL</t>
  </si>
  <si>
    <t>SHUBHAY GAUTAM</t>
  </si>
  <si>
    <t>VIPUL VERMA</t>
  </si>
  <si>
    <t>AKSHITA GUPTA</t>
  </si>
  <si>
    <t>LAVISH GUPTA</t>
  </si>
  <si>
    <t>HIRDYARTH GUPTA</t>
  </si>
  <si>
    <t>UTKARSH MISHRA</t>
  </si>
  <si>
    <t>MEGHA CHAUHAN</t>
  </si>
  <si>
    <t>PULKIT SINGHAL</t>
  </si>
  <si>
    <t>ABHINAV AISHWARYA</t>
  </si>
  <si>
    <t>ATUL KHETAN</t>
  </si>
  <si>
    <t>DEVANG BHARDWAJ</t>
  </si>
  <si>
    <t>SHIVANK BHASIN</t>
  </si>
  <si>
    <t>ROHAN GARG</t>
  </si>
  <si>
    <t>DIVYANSH SRIVASTAVA</t>
  </si>
  <si>
    <t>SAMARPIT KANDHARI</t>
  </si>
  <si>
    <t>KARTIKAY SHUKLA</t>
  </si>
  <si>
    <t>DEV RAJ SHARMA</t>
  </si>
  <si>
    <t>ABHISHEK SHUKLA</t>
  </si>
  <si>
    <t>B12</t>
  </si>
  <si>
    <t>BHAVYA MALIK</t>
  </si>
  <si>
    <t>TANMAY VIG</t>
  </si>
  <si>
    <t>MADHURA VISHWAJEET JITURI</t>
  </si>
  <si>
    <t>AVANTIKA SINGH</t>
  </si>
  <si>
    <t>TANYA VASHISTHA</t>
  </si>
  <si>
    <t>KAMAL SINGH</t>
  </si>
  <si>
    <t>AMOGH BANSAL</t>
  </si>
  <si>
    <t>YASHVIN PANT</t>
  </si>
  <si>
    <t>PRERNA SHARMA</t>
  </si>
  <si>
    <t>ANSH MISHRA</t>
  </si>
  <si>
    <t>SANAT WALIA</t>
  </si>
  <si>
    <t>VIVEK SHAURYA</t>
  </si>
  <si>
    <t>ANMOL VERMA</t>
  </si>
  <si>
    <t>HARSHIT VIJAY</t>
  </si>
  <si>
    <t>ANSH JINDAL</t>
  </si>
  <si>
    <t>SWASTIK PATEL</t>
  </si>
  <si>
    <t>ROHIT GUPTA</t>
  </si>
  <si>
    <t>MODIT</t>
  </si>
  <si>
    <t>RAJ TYAGI</t>
  </si>
  <si>
    <t>AVIRAL SONI</t>
  </si>
  <si>
    <t>TUSHAR SOOD</t>
  </si>
  <si>
    <t>SHUBHANKER ANAND</t>
  </si>
  <si>
    <t>SRAJAN GUPTA</t>
  </si>
  <si>
    <t>ARGHYA AGRAWAL</t>
  </si>
  <si>
    <t>ARYESH SRIVASTAVA</t>
  </si>
  <si>
    <t>VIBHAV BABA</t>
  </si>
  <si>
    <t>SNEHA</t>
  </si>
  <si>
    <r>
      <t>Examination –</t>
    </r>
    <r>
      <rPr>
        <b/>
        <sz val="11"/>
        <color rgb="FF000000"/>
        <rFont val="Times New Roman"/>
        <family val="1"/>
      </rPr>
      <t xml:space="preserve"> Attainment</t>
    </r>
  </si>
  <si>
    <r>
      <t>Examination –</t>
    </r>
    <r>
      <rPr>
        <b/>
        <sz val="11"/>
        <color rgb="FF000000"/>
        <rFont val="Times New Roman"/>
        <family val="1"/>
      </rPr>
      <t xml:space="preserve"> Exit Feedback</t>
    </r>
  </si>
  <si>
    <r>
      <t>Examination –</t>
    </r>
    <r>
      <rPr>
        <b/>
        <sz val="11"/>
        <color rgb="FF000000"/>
        <rFont val="Times New Roman"/>
        <family val="1"/>
      </rPr>
      <t xml:space="preserve"> End Viva</t>
    </r>
  </si>
  <si>
    <r>
      <t>Examination –</t>
    </r>
    <r>
      <rPr>
        <b/>
        <sz val="11"/>
        <color rgb="FF000000"/>
        <rFont val="Times New Roman"/>
        <family val="1"/>
      </rPr>
      <t xml:space="preserve"> Mid Viva</t>
    </r>
  </si>
  <si>
    <t>D2D CO1 and CO2</t>
  </si>
  <si>
    <t>Attendance (10)</t>
  </si>
  <si>
    <t>D2D (60)</t>
  </si>
  <si>
    <t>Total [15]</t>
  </si>
  <si>
    <t>SN.</t>
  </si>
  <si>
    <t>Roll No.</t>
  </si>
  <si>
    <t>Student Name</t>
  </si>
  <si>
    <t>Q1[10 M]</t>
  </si>
  <si>
    <t>Q2[5M]</t>
  </si>
  <si>
    <t>Q2[15 M]</t>
  </si>
  <si>
    <t xml:space="preserve">No. of Students Scored &gt; = Target % </t>
  </si>
  <si>
    <t xml:space="preserve">% of Students Scored &gt; = Target % </t>
  </si>
  <si>
    <t xml:space="preserve">CO Attainment Level </t>
  </si>
  <si>
    <t>Total Students</t>
  </si>
  <si>
    <t>#students appeared  in  Exam</t>
  </si>
  <si>
    <t>NOTE:</t>
  </si>
  <si>
    <t>Target % is 50%</t>
  </si>
  <si>
    <t>% of Students Scored &gt;= Target %</t>
  </si>
  <si>
    <t>Attainment Level</t>
  </si>
  <si>
    <t>&gt;= 80%</t>
  </si>
  <si>
    <t xml:space="preserve">&lt; 80% and &gt;= 70% </t>
  </si>
  <si>
    <t>&lt;70% and &gt;= 60%</t>
  </si>
  <si>
    <t>&lt;60%</t>
  </si>
  <si>
    <t>Total</t>
  </si>
  <si>
    <t>F1</t>
  </si>
  <si>
    <t>RISHABH RALLI</t>
  </si>
  <si>
    <t>ASTHA MISHRA</t>
  </si>
  <si>
    <t>SWAPNIL VERMA</t>
  </si>
  <si>
    <t>PRANAV SHARMA</t>
  </si>
  <si>
    <t>ABHAY VERMA</t>
  </si>
  <si>
    <t>KANIKA CHOUDHARY</t>
  </si>
  <si>
    <t>PARTH GARG</t>
  </si>
  <si>
    <t>YASHI RATNAKAR</t>
  </si>
  <si>
    <t>GARGI JUGRAN</t>
  </si>
  <si>
    <t>SMRITI SHARMA</t>
  </si>
  <si>
    <t>SUYASH RAI</t>
  </si>
  <si>
    <t>NAMAN BATRA</t>
  </si>
  <si>
    <t>SRIYUT SRIVAS</t>
  </si>
  <si>
    <t>RIYA GOYAL</t>
  </si>
  <si>
    <t>RIYA ARORA</t>
  </si>
  <si>
    <t>NITIN KUMAR</t>
  </si>
  <si>
    <t>PANKHURI AGRAWAL</t>
  </si>
  <si>
    <t>KHYATI DUA</t>
  </si>
  <si>
    <t>ISHHITA DHIMAN</t>
  </si>
  <si>
    <t>VISHAL KUMAR</t>
  </si>
  <si>
    <t>JAYESH FARKYA</t>
  </si>
  <si>
    <t>KOMAL PALIWAL</t>
  </si>
  <si>
    <t>NIKUNJ GARG</t>
  </si>
  <si>
    <t>ARYA AGRAWAL</t>
  </si>
  <si>
    <t>PRATEEK SRIVASTAVA</t>
  </si>
  <si>
    <t>TANAY KEDIA</t>
  </si>
  <si>
    <t>HRISHIT PANDEY</t>
  </si>
  <si>
    <t>BHAVESH SHARMA</t>
  </si>
  <si>
    <t>ADITYA SINGH RAWAT</t>
  </si>
  <si>
    <t>NAMAN AGARWAL</t>
  </si>
  <si>
    <t>PRISHA RAI</t>
  </si>
  <si>
    <t>NAVI PANDEY</t>
  </si>
  <si>
    <t>F2</t>
  </si>
  <si>
    <t>PARTH AHUJA</t>
  </si>
  <si>
    <t>PRACHEE MOHAPATRA</t>
  </si>
  <si>
    <t>CHAAYA AGARWAL</t>
  </si>
  <si>
    <t>YASH PRATAP SINGH</t>
  </si>
  <si>
    <t>YASHVI AGARWAL</t>
  </si>
  <si>
    <t>KESHAV MANTRY</t>
  </si>
  <si>
    <t>ASMEET SINGH</t>
  </si>
  <si>
    <t>TANISHA BANSAL</t>
  </si>
  <si>
    <t>PARTH SARIN</t>
  </si>
  <si>
    <t>AANYA GARG</t>
  </si>
  <si>
    <t>GAGANDEEP MAGAN</t>
  </si>
  <si>
    <t>ARYAN CHANANA</t>
  </si>
  <si>
    <t>DIVYA DARSHANA</t>
  </si>
  <si>
    <t>NISHIT MANGAL</t>
  </si>
  <si>
    <t>NITIKA SOBTI</t>
  </si>
  <si>
    <t>MAYANK GAURAV</t>
  </si>
  <si>
    <t>HARI ANANT TIWARI</t>
  </si>
  <si>
    <t>PARIYASHI SAHU</t>
  </si>
  <si>
    <t>KANAV AGARWAL</t>
  </si>
  <si>
    <t>AKARSHIT CHAUHAN</t>
  </si>
  <si>
    <t>TUSHAR JAISWAL</t>
  </si>
  <si>
    <t>ARYAN MATIMAAN</t>
  </si>
  <si>
    <t>SHIVANGI SUYASH</t>
  </si>
  <si>
    <t>RAGHAV GOEL</t>
  </si>
  <si>
    <t>SHASHWAT GARG</t>
  </si>
  <si>
    <t>PRIYA</t>
  </si>
  <si>
    <t>AYUSH SINGH CHAUHAN</t>
  </si>
  <si>
    <t>SURYANSH SINGH</t>
  </si>
  <si>
    <t>KSHITIJ PRAKASH</t>
  </si>
  <si>
    <t>AARADHYA BANSAL</t>
  </si>
  <si>
    <t>ADITYA KAUL</t>
  </si>
  <si>
    <t>F3</t>
  </si>
  <si>
    <t>ARNAV BHARGAVA</t>
  </si>
  <si>
    <t>VAIBHAV NAGPAL</t>
  </si>
  <si>
    <t>DHRUV SINGHAL</t>
  </si>
  <si>
    <t>KAVIM GUPTA</t>
  </si>
  <si>
    <t>AAYUSHI GARG</t>
  </si>
  <si>
    <t>SANSKRITI NEGI</t>
  </si>
  <si>
    <t>JYOTI SINGH</t>
  </si>
  <si>
    <t>JAPNEET SINGH</t>
  </si>
  <si>
    <t>NAMAN BANSAL</t>
  </si>
  <si>
    <t>ATINDER KUMAR</t>
  </si>
  <si>
    <t>ADITI SINGH</t>
  </si>
  <si>
    <t>RAHUL GUPTA</t>
  </si>
  <si>
    <t>NISHITA RAI</t>
  </si>
  <si>
    <t>KALPANA</t>
  </si>
  <si>
    <t>PRIYANSHU MANGAL</t>
  </si>
  <si>
    <t>SUVIGYA GARG</t>
  </si>
  <si>
    <t>SUHANI GUPTA</t>
  </si>
  <si>
    <t>PRAJWAL</t>
  </si>
  <si>
    <t>RONAK BOTHRA</t>
  </si>
  <si>
    <t>SWATI RAWAT</t>
  </si>
  <si>
    <t>ARYANSH SHUKLA</t>
  </si>
  <si>
    <t>SAUMYA BANSAL</t>
  </si>
  <si>
    <t>SIDDHARTH SHUKLA</t>
  </si>
  <si>
    <t>VARCHASVA ARORA</t>
  </si>
  <si>
    <t>RAHUL PARDASANI</t>
  </si>
  <si>
    <t>ROHIL CHATURVEDI</t>
  </si>
  <si>
    <t>DAKSH TIWARI</t>
  </si>
  <si>
    <t>RONAK KHEMKA</t>
  </si>
  <si>
    <t>JATIN TAGORE</t>
  </si>
  <si>
    <t>SUYASH RAWAT</t>
  </si>
  <si>
    <t>OM GOYAL</t>
  </si>
  <si>
    <t>ARYAN CHAUHAN</t>
  </si>
  <si>
    <t>AYUSHI TRIPATHI</t>
  </si>
  <si>
    <t>F4</t>
  </si>
  <si>
    <t>SAUMITRA UPADHYAY</t>
  </si>
  <si>
    <t>ASHWATHI NAIR</t>
  </si>
  <si>
    <t>ASHISH MATTA</t>
  </si>
  <si>
    <t>AYUSH THAKUR</t>
  </si>
  <si>
    <t>AAKANSHA GHARDE</t>
  </si>
  <si>
    <t>ANKITA SINGH</t>
  </si>
  <si>
    <t>MAYANK GUPTA</t>
  </si>
  <si>
    <t>ASTHA AGHA</t>
  </si>
  <si>
    <t>ISHIKA BANSAL</t>
  </si>
  <si>
    <t>YASH TYAGI</t>
  </si>
  <si>
    <t>ISHITA BANSAL</t>
  </si>
  <si>
    <t>BHAVYA SRIVASTAVA</t>
  </si>
  <si>
    <t>KANISHKA AGARWAL</t>
  </si>
  <si>
    <t>MANAV MITTAL</t>
  </si>
  <si>
    <t>SHIVAM</t>
  </si>
  <si>
    <t>PALAK AGARWAL</t>
  </si>
  <si>
    <t>APOORV AGGARWAL</t>
  </si>
  <si>
    <t>RACHIT KUMAR CHOUDHARY</t>
  </si>
  <si>
    <t>RAJ ARYAN JAIN</t>
  </si>
  <si>
    <t>MADHAV BANSAL</t>
  </si>
  <si>
    <t>SATVIK BUTTAN</t>
  </si>
  <si>
    <t>RIDHI SACHDEVA</t>
  </si>
  <si>
    <t>SIDDHARTHA RAI</t>
  </si>
  <si>
    <t>DISHA PURWAR</t>
  </si>
  <si>
    <t>RAHI AGARWAL</t>
  </si>
  <si>
    <t>YASH VEER</t>
  </si>
  <si>
    <t>PRIYANSH JAIN</t>
  </si>
  <si>
    <t>NAMAN JHANWAR</t>
  </si>
  <si>
    <t>JESSICA KHARBANDA</t>
  </si>
  <si>
    <t>RACHAKONDA SAI SAKETH</t>
  </si>
  <si>
    <t>ARNAV GAUTAM</t>
  </si>
  <si>
    <t>AKSHAT DUBEY</t>
  </si>
  <si>
    <t>F5</t>
  </si>
  <si>
    <t>LAKSHIT BAKSHI</t>
  </si>
  <si>
    <t>PRATHAM AHUJA</t>
  </si>
  <si>
    <t>PRAGUN BHUTANI</t>
  </si>
  <si>
    <t>AKSHAT SHAH</t>
  </si>
  <si>
    <t>NIKHIL RAJ</t>
  </si>
  <si>
    <t>VATSALYA PARASHAR</t>
  </si>
  <si>
    <t>ABHAY AGRAWAL</t>
  </si>
  <si>
    <t>HARSH KHAMANKAR</t>
  </si>
  <si>
    <t>HARSH AGNIHOTRI</t>
  </si>
  <si>
    <t>RAHUL KUMAR AGARWAL</t>
  </si>
  <si>
    <t>ARYAN SAXENA</t>
  </si>
  <si>
    <t>SHUBHAM MITTAL</t>
  </si>
  <si>
    <t>DIVYANSH RASTOGI</t>
  </si>
  <si>
    <t>TANYA SHARMA</t>
  </si>
  <si>
    <t>TARUN PRATAP</t>
  </si>
  <si>
    <t>SANAT BHATIA</t>
  </si>
  <si>
    <t>SHIVAM KRISHNA SRIVASTAVA</t>
  </si>
  <si>
    <t>PRAVEEN RAJ</t>
  </si>
  <si>
    <t>MANSI DAHIYA</t>
  </si>
  <si>
    <t>JATIN POONIA</t>
  </si>
  <si>
    <t>SAHILSHER SINGH</t>
  </si>
  <si>
    <t>SARTHAK CHAWLA</t>
  </si>
  <si>
    <t>AMAN DIXIT</t>
  </si>
  <si>
    <t>KHUSHI GUPTA</t>
  </si>
  <si>
    <t>DRASHAY KUMAR JAIN</t>
  </si>
  <si>
    <t>HARSH PAREEK</t>
  </si>
  <si>
    <t>KANISHK SINGHAL</t>
  </si>
  <si>
    <t>MANSI RAWAT</t>
  </si>
  <si>
    <t>KRISH JAIN</t>
  </si>
  <si>
    <t>ARYAN KULSHRESTHA</t>
  </si>
  <si>
    <t>ARNAV SAINI</t>
  </si>
  <si>
    <t>HARSH GARG</t>
  </si>
  <si>
    <t>ABHINAV DANG</t>
  </si>
  <si>
    <t>F6</t>
  </si>
  <si>
    <t>SUYASH KUMAR GUPTA</t>
  </si>
  <si>
    <t>SHASHWAT KAPOOR</t>
  </si>
  <si>
    <t>VISHESH KUMAR RAHEJA</t>
  </si>
  <si>
    <t>DIWAKAR JATAV</t>
  </si>
  <si>
    <t>DEV RASTOGI</t>
  </si>
  <si>
    <t>KRISHNA GARG</t>
  </si>
  <si>
    <t>ADITYA JAIN</t>
  </si>
  <si>
    <t>ADESH KUMAR GUPTA</t>
  </si>
  <si>
    <t>RAGHAV GARG</t>
  </si>
  <si>
    <t>MRADUL VARSHNEY</t>
  </si>
  <si>
    <t>ARYAN GANDHI</t>
  </si>
  <si>
    <t>ANANYA SHANKER</t>
  </si>
  <si>
    <t>PRAGUN PHULL</t>
  </si>
  <si>
    <t>ARYA BAGLA</t>
  </si>
  <si>
    <t>ARYAN SINGHAL</t>
  </si>
  <si>
    <t>SHAHEERA FATIMA</t>
  </si>
  <si>
    <t>DHAWAL BISHT</t>
  </si>
  <si>
    <t>ANSHUL</t>
  </si>
  <si>
    <t>SHRUTI VARSHNEY</t>
  </si>
  <si>
    <t>AABASH KUMAR SAXENA</t>
  </si>
  <si>
    <t>ASIF IRFAN</t>
  </si>
  <si>
    <t>SHRUTI BHARDWAJ</t>
  </si>
  <si>
    <t>ROHIT RAJ GUPTA</t>
  </si>
  <si>
    <t>ANSH GOYAL</t>
  </si>
  <si>
    <t>KARTIKAY PRATAP SINGH</t>
  </si>
  <si>
    <t>ADITYA SHARMA</t>
  </si>
  <si>
    <t>PRANJAL SHARMA</t>
  </si>
  <si>
    <t>AAYUSHI</t>
  </si>
  <si>
    <t>SAKSHAM PATEL</t>
  </si>
  <si>
    <t>PARTH BEHL</t>
  </si>
  <si>
    <t>SATYAM GUPTA</t>
  </si>
  <si>
    <t>F7</t>
  </si>
  <si>
    <t>DIVYA MISHRA</t>
  </si>
  <si>
    <t>GARVIT SHARMA</t>
  </si>
  <si>
    <t>ADITI BHARGAVA</t>
  </si>
  <si>
    <t>GAURI SHARMA</t>
  </si>
  <si>
    <t>ARYAN MISHRA</t>
  </si>
  <si>
    <t>AKSHANSH MODI</t>
  </si>
  <si>
    <t>SHIVANSH PANDEY</t>
  </si>
  <si>
    <t>SANSKAR GUPTA</t>
  </si>
  <si>
    <t>ARSHIKA PORWAL</t>
  </si>
  <si>
    <t>ARYAN PATEL</t>
  </si>
  <si>
    <t>MANSI</t>
  </si>
  <si>
    <t>JIGYASA SUMANI</t>
  </si>
  <si>
    <t>YUKTI SHARMA</t>
  </si>
  <si>
    <t>ANKUSH KUMAR</t>
  </si>
  <si>
    <t>ANKUR CHAUDHARY</t>
  </si>
  <si>
    <t>MANYA GARG</t>
  </si>
  <si>
    <t>NITIN CHAUDHARY</t>
  </si>
  <si>
    <t>ARMAAN SHARMA</t>
  </si>
  <si>
    <t>SHUBH SHANKAR</t>
  </si>
  <si>
    <t>PRAKHAR SHANKAR</t>
  </si>
  <si>
    <t>SATYA PRAKASH</t>
  </si>
  <si>
    <t>SUBHAM KUMAR SHARMA</t>
  </si>
  <si>
    <t>PRADYOT RANJAN</t>
  </si>
  <si>
    <t>ADWITYA MANI TRIPATHI</t>
  </si>
  <si>
    <t>SIDH DHIMAN</t>
  </si>
  <si>
    <t>VISHWAS KAUSHIK</t>
  </si>
  <si>
    <t>PUNEET SINGH JADAUN</t>
  </si>
  <si>
    <t>VANSH MASAN</t>
  </si>
  <si>
    <t>PRIYANSHU AGARWAL</t>
  </si>
  <si>
    <t>ABHISHEK PADIYAR</t>
  </si>
  <si>
    <t>VAIBHAV PARTAP SINGH</t>
  </si>
  <si>
    <t>F8</t>
  </si>
  <si>
    <t>SAKSHAM BHARDWAJ</t>
  </si>
  <si>
    <t>ANURAG SHARMA</t>
  </si>
  <si>
    <t>RUDRAKSH SHARMA</t>
  </si>
  <si>
    <t>FARAZ KHAN</t>
  </si>
  <si>
    <t>GAURAV UNIYAL</t>
  </si>
  <si>
    <t>ABHILASHA KUMARI</t>
  </si>
  <si>
    <t>SHUBHI VERMA</t>
  </si>
  <si>
    <t>TANU SHREE</t>
  </si>
  <si>
    <t>LABHAM JAIN</t>
  </si>
  <si>
    <t>SHRUTI MISHRA</t>
  </si>
  <si>
    <t>SAARTHAK MAINI</t>
  </si>
  <si>
    <t>YASH GUPTA</t>
  </si>
  <si>
    <t>DAKSHITA BHATNAGAR</t>
  </si>
  <si>
    <t>AADITYA JAIN</t>
  </si>
  <si>
    <t>KARITKEYA CHAUHAN</t>
  </si>
  <si>
    <t>HARSH KUMAR SINGH</t>
  </si>
  <si>
    <t>PRIYANSH KHAJURIA</t>
  </si>
  <si>
    <t>SADHAV SINGH</t>
  </si>
  <si>
    <t>HARSH KUMAR</t>
  </si>
  <si>
    <t>VEENAYAK BHOLA</t>
  </si>
  <si>
    <t>ISHAN PRATAP MALVIYA</t>
  </si>
  <si>
    <t>TARUNA MAURYA</t>
  </si>
  <si>
    <t>A</t>
  </si>
  <si>
    <t>COs</t>
  </si>
  <si>
    <t>Eval-1 [15]</t>
  </si>
  <si>
    <t>Mid Viva</t>
  </si>
  <si>
    <t>Eval-2[15]</t>
  </si>
  <si>
    <t>End Viva</t>
  </si>
  <si>
    <t>Project [15]</t>
  </si>
  <si>
    <t>Direct Attainment (60% T-AVG + 20% Assgn-AVG)</t>
  </si>
  <si>
    <t>Student Feedback (Indirect Assessment)</t>
  </si>
  <si>
    <t>Final (Direct + 20% Indirect)</t>
  </si>
  <si>
    <t>CIE</t>
  </si>
  <si>
    <t>SEE</t>
  </si>
  <si>
    <t>C275-1.1</t>
  </si>
  <si>
    <t>C275-1.2</t>
  </si>
  <si>
    <t>C275-1.3</t>
  </si>
  <si>
    <t>C275-1.4</t>
  </si>
  <si>
    <t>C275-1.5</t>
  </si>
  <si>
    <t>CO-PO-PSO Mapping</t>
  </si>
  <si>
    <t>CO Attainments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</si>
  <si>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</si>
  <si>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</si>
  <si>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</si>
  <si>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</si>
  <si>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</si>
  <si>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</si>
  <si>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</si>
  <si>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</si>
  <si>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</si>
  <si>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</si>
  <si>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</si>
  <si>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</si>
  <si>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</si>
  <si>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</si>
  <si>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 xml:space="preserve">NBA Code: </t>
  </si>
  <si>
    <t>PO-PSO-Attainment</t>
  </si>
  <si>
    <t>Course</t>
  </si>
  <si>
    <t>C275-1</t>
  </si>
  <si>
    <t>Fill the grid 5 represents "to a great extent", 4 - "to moderate extent", 3 - "to some extent", 2- "to less extent", 1- "Not at all" [C275.1 Understand Various Unix Commands.]</t>
  </si>
  <si>
    <t>Fill the grid 5 represents "to a great extent", 4 - "to moderate extent", 3 - "to some extent", 2- "to less extent", 1- "Not at all" [C275.2 Develop programs to create different types of processes using pthread library under Linux environment.]</t>
  </si>
  <si>
    <t>Fill the grid 5 represents "to a great extent", 4 - "to moderate extent", 3 - "to some extent", 2- "to less extent", 1- "Not at all" [C275.3 Develop programs to implement resource management task like CPU scheduling algorithms, deadlock handling.]</t>
  </si>
  <si>
    <t>Fill the grid 5 represents "to a great extent", 4 - "to moderate extent", 3 - "to some extent", 2- "to less extent", 1- "Not at all" [C275.4 Develop programs to implement and test various synchronization techniques like semaphores, binary semaphore and monitors via different classical test suites.]</t>
  </si>
  <si>
    <t>Fill the grid 5 represents "to a great extent", 4 - "to moderate extent", 3 - "to some extent", 2- "to less extent", 1- "Not at all" [C275.5 Design and analyze various disk-scheduling algorithms, memory management schemes, file management systems.]</t>
  </si>
  <si>
    <t>No of students scored&gt;=3</t>
  </si>
  <si>
    <t>% of students scored &gt;=3</t>
  </si>
  <si>
    <t>C275.1 (10)</t>
  </si>
  <si>
    <t>C275.2(10)</t>
  </si>
  <si>
    <t>C275.1</t>
  </si>
  <si>
    <t>C275.2</t>
  </si>
  <si>
    <t>C275.4</t>
  </si>
  <si>
    <t>C275.3(5)</t>
  </si>
  <si>
    <t>C275.5(15)</t>
  </si>
  <si>
    <t>C275.3</t>
  </si>
  <si>
    <t>C275.5</t>
  </si>
  <si>
    <t>C275.3 (10)</t>
  </si>
  <si>
    <t>C275.4 (10)</t>
  </si>
  <si>
    <t xml:space="preserve">C275.4 </t>
  </si>
  <si>
    <t>S.No.</t>
  </si>
  <si>
    <t>Semester/Branch: V  B.Tech. (IT)</t>
  </si>
  <si>
    <t>2023-24, Odd Semester</t>
  </si>
  <si>
    <t>Assessment Tools for CO Attainment</t>
  </si>
  <si>
    <t xml:space="preserve">Programme Name: B.Tech. </t>
  </si>
  <si>
    <t>Branch,Semester: CSE &amp; IT</t>
  </si>
  <si>
    <r>
      <t>Course Name, Code: Operating System and System Programming Lab (15B17CI472)</t>
    </r>
    <r>
      <rPr>
        <sz val="11"/>
        <color theme="1"/>
        <rFont val="Calibri"/>
        <family val="2"/>
        <scheme val="minor"/>
      </rPr>
      <t xml:space="preserve">                                   </t>
    </r>
  </si>
  <si>
    <t>CO Code</t>
  </si>
  <si>
    <t>Description</t>
  </si>
  <si>
    <t>Direct Assessment Tools (80%)</t>
  </si>
  <si>
    <t>In-Direct Assessment Tools (20%)</t>
  </si>
  <si>
    <t xml:space="preserve">Demonstration of Various Unix Commands. </t>
  </si>
  <si>
    <t>Develop programs to create different types of processes under Linux environment.</t>
  </si>
  <si>
    <t>Develop programs to implement resource management task like CPU scheduling algorithms, deadlock handling.</t>
  </si>
  <si>
    <t>Develop programs to implement and test various synchronization techniques like semaphores, binary semaphore and monitors via different classical test suites.</t>
  </si>
  <si>
    <t>Examine the various disk-scheduling algorithms, memory management schemes, file management systems.</t>
  </si>
  <si>
    <t xml:space="preserve"> </t>
  </si>
  <si>
    <t>Update</t>
  </si>
  <si>
    <t>Course Exit Survey</t>
  </si>
  <si>
    <t>value:</t>
  </si>
  <si>
    <t>Total(20)</t>
  </si>
  <si>
    <t>.</t>
  </si>
  <si>
    <t xml:space="preserve">Attendance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</si>
</sst>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rgb="FF222222"/>
      <name val="Roboto"/>
    </font>
    <font>
      <sz val="10"/>
      <color rgb="FF222222"/>
      <name val="Roboto"/>
    </font>
    <font>
      <sz val="10"/>
      <color theme="1"/>
      <name val="Roboto"/>
    </font>
    <font>
      <sz val="12"/>
      <color theme="1"/>
      <name val="Roboto"/>
    </font>
    <font>
      <sz val="12"/>
      <color rgb="FF000000"/>
      <name val="Roboto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C00000"/>
      <name val="Times New Roman"/>
      <family val="1"/>
    </font>
    <font>
      <sz val="12"/>
      <color theme="1"/>
      <name val="Calibri"/>
      <family val="2"/>
    </font>
    <font>
      <sz val="12"/>
      <color rgb="FF222222"/>
      <name val="Trebuchet MS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B"/>
        <bgColor rgb="FFFAFAFB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 style="medium">
        <color rgb="FF000001"/>
      </left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/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/>
      <bottom style="medium">
        <color rgb="FF000001"/>
      </bottom>
      <diagonal/>
    </border>
    <border>
      <left/>
      <right style="medium">
        <color rgb="FF000001"/>
      </right>
      <top/>
      <bottom style="medium">
        <color rgb="FF0000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4" xfId="0" applyFont="1" applyBorder="1" applyAlignment="1">
      <alignment vertical="center" wrapText="1"/>
    </xf>
    <xf numFmtId="0" fontId="0" fillId="0" borderId="4" xfId="0" applyBorder="1"/>
    <xf numFmtId="0" fontId="10" fillId="0" borderId="4" xfId="0" applyFont="1" applyBorder="1" applyAlignment="1">
      <alignment horizontal="right"/>
    </xf>
    <xf numFmtId="0" fontId="5" fillId="0" borderId="3" xfId="0" applyFont="1" applyBorder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0" fontId="19" fillId="0" borderId="0" xfId="0" applyFont="1" applyAlignment="1">
      <alignment horizontal="right" vertical="center"/>
    </xf>
    <xf numFmtId="0" fontId="23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right" vertical="center"/>
    </xf>
    <xf numFmtId="0" fontId="25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horizontal="center" vertical="center" wrapText="1"/>
    </xf>
    <xf numFmtId="0" fontId="7" fillId="0" borderId="4" xfId="0" applyFont="1" applyBorder="1"/>
    <xf numFmtId="0" fontId="17" fillId="0" borderId="4" xfId="0" applyFont="1" applyBorder="1" applyAlignment="1">
      <alignment horizontal="right"/>
    </xf>
    <xf numFmtId="0" fontId="5" fillId="0" borderId="4" xfId="0" applyFont="1" applyBorder="1" applyAlignment="1">
      <alignment horizontal="right" wrapText="1"/>
    </xf>
    <xf numFmtId="0" fontId="20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1" fillId="0" borderId="26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6" fillId="0" borderId="27" xfId="0" applyFont="1" applyBorder="1" applyAlignment="1">
      <alignment horizontal="right" vertical="center"/>
    </xf>
    <xf numFmtId="0" fontId="6" fillId="0" borderId="27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vertical="top"/>
    </xf>
    <xf numFmtId="0" fontId="4" fillId="0" borderId="4" xfId="0" applyFont="1" applyBorder="1" applyAlignment="1">
      <alignment horizontal="right"/>
    </xf>
    <xf numFmtId="0" fontId="10" fillId="0" borderId="4" xfId="0" applyFont="1" applyBorder="1" applyAlignment="1">
      <alignment horizontal="right" wrapText="1"/>
    </xf>
    <xf numFmtId="0" fontId="28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29" fillId="0" borderId="4" xfId="0" applyFont="1" applyBorder="1" applyAlignment="1">
      <alignment horizontal="right"/>
    </xf>
    <xf numFmtId="0" fontId="28" fillId="2" borderId="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9" fillId="2" borderId="4" xfId="0" applyFont="1" applyFill="1" applyBorder="1" applyAlignment="1">
      <alignment horizontal="right"/>
    </xf>
    <xf numFmtId="0" fontId="28" fillId="4" borderId="4" xfId="0" applyFont="1" applyFill="1" applyBorder="1" applyAlignment="1">
      <alignment horizontal="right" wrapText="1"/>
    </xf>
    <xf numFmtId="0" fontId="3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1" fillId="0" borderId="2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30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vertical="top"/>
    </xf>
    <xf numFmtId="0" fontId="9" fillId="0" borderId="4" xfId="0" applyFont="1" applyBorder="1"/>
    <xf numFmtId="0" fontId="8" fillId="0" borderId="4" xfId="0" applyFont="1" applyBorder="1" applyAlignment="1">
      <alignment horizontal="right" vertical="top"/>
    </xf>
    <xf numFmtId="0" fontId="15" fillId="0" borderId="4" xfId="0" applyFont="1" applyBorder="1"/>
    <xf numFmtId="0" fontId="26" fillId="0" borderId="22" xfId="0" applyFont="1" applyBorder="1" applyAlignment="1">
      <alignment horizontal="center" wrapText="1"/>
    </xf>
    <xf numFmtId="0" fontId="26" fillId="0" borderId="23" xfId="0" applyFont="1" applyBorder="1" applyAlignment="1">
      <alignment wrapText="1"/>
    </xf>
    <xf numFmtId="0" fontId="26" fillId="0" borderId="23" xfId="0" applyFont="1" applyBorder="1" applyAlignment="1">
      <alignment horizontal="center" wrapText="1"/>
    </xf>
    <xf numFmtId="0" fontId="26" fillId="0" borderId="24" xfId="0" applyFont="1" applyBorder="1" applyAlignment="1">
      <alignment horizontal="center" wrapText="1"/>
    </xf>
    <xf numFmtId="0" fontId="26" fillId="0" borderId="25" xfId="0" applyFont="1" applyBorder="1" applyAlignment="1">
      <alignment wrapText="1"/>
    </xf>
    <xf numFmtId="0" fontId="26" fillId="0" borderId="25" xfId="0" applyFont="1" applyBorder="1" applyAlignment="1">
      <alignment horizontal="center" wrapText="1"/>
    </xf>
    <xf numFmtId="0" fontId="27" fillId="0" borderId="25" xfId="0" applyFont="1" applyBorder="1" applyAlignment="1">
      <alignment horizontal="center" wrapText="1"/>
    </xf>
    <xf numFmtId="0" fontId="10" fillId="0" borderId="4" xfId="0" applyFont="1" applyBorder="1"/>
    <xf numFmtId="0" fontId="10" fillId="0" borderId="4" xfId="0" applyFont="1" applyBorder="1" applyAlignment="1">
      <alignment wrapText="1"/>
    </xf>
    <xf numFmtId="0" fontId="10" fillId="0" borderId="4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3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4" fillId="0" borderId="4" xfId="0" applyFont="1" applyBorder="1"/>
    <xf numFmtId="0" fontId="30" fillId="4" borderId="31" xfId="0" applyFont="1" applyFill="1" applyBorder="1" applyAlignment="1">
      <alignment vertical="center" wrapText="1"/>
    </xf>
    <xf numFmtId="164" fontId="0" fillId="0" borderId="4" xfId="0" applyNumberForma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/>
    </xf>
    <xf numFmtId="0" fontId="30" fillId="4" borderId="32" xfId="0" applyFont="1" applyFill="1" applyBorder="1" applyAlignment="1">
      <alignment vertical="center" wrapText="1"/>
    </xf>
    <xf numFmtId="0" fontId="0" fillId="6" borderId="4" xfId="0" applyFill="1" applyBorder="1"/>
    <xf numFmtId="1" fontId="0" fillId="0" borderId="4" xfId="0" applyNumberFormat="1" applyBorder="1" applyAlignment="1">
      <alignment horizontal="center"/>
    </xf>
    <xf numFmtId="0" fontId="0" fillId="6" borderId="0" xfId="0" applyFill="1"/>
    <xf numFmtId="0" fontId="0" fillId="0" borderId="27" xfId="0" applyBorder="1"/>
    <xf numFmtId="0" fontId="32" fillId="0" borderId="33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34" fillId="0" borderId="37" xfId="0" applyFont="1" applyBorder="1"/>
    <xf numFmtId="0" fontId="0" fillId="0" borderId="37" xfId="0" applyBorder="1"/>
    <xf numFmtId="0" fontId="34" fillId="0" borderId="4" xfId="0" applyFont="1" applyBorder="1"/>
    <xf numFmtId="0" fontId="7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5" fillId="0" borderId="1" xfId="0" applyFont="1" applyBorder="1"/>
    <xf numFmtId="0" fontId="5" fillId="0" borderId="3" xfId="0" applyFont="1" applyBorder="1"/>
    <xf numFmtId="0" fontId="8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right"/>
    </xf>
    <xf numFmtId="0" fontId="10" fillId="0" borderId="12" xfId="0" applyFont="1" applyBorder="1" applyAlignment="1">
      <alignment horizontal="center" wrapText="1"/>
    </xf>
    <xf numFmtId="0" fontId="10" fillId="0" borderId="38" xfId="0" applyFont="1" applyBorder="1" applyAlignment="1">
      <alignment horizontal="center" wrapText="1"/>
    </xf>
    <xf numFmtId="0" fontId="10" fillId="0" borderId="38" xfId="0" applyFont="1" applyBorder="1" applyAlignment="1">
      <alignment wrapText="1"/>
    </xf>
    <xf numFmtId="0" fontId="7" fillId="0" borderId="2" xfId="0" applyFont="1" applyBorder="1"/>
    <xf numFmtId="0" fontId="12" fillId="0" borderId="2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5" fillId="0" borderId="2" xfId="0" applyFont="1" applyBorder="1"/>
    <xf numFmtId="0" fontId="10" fillId="0" borderId="39" xfId="0" applyFont="1" applyBorder="1" applyAlignment="1">
      <alignment horizontal="right" wrapText="1"/>
    </xf>
    <xf numFmtId="0" fontId="10" fillId="0" borderId="40" xfId="0" applyFont="1" applyBorder="1" applyAlignment="1">
      <alignment horizontal="right" wrapText="1"/>
    </xf>
    <xf numFmtId="0" fontId="35" fillId="0" borderId="27" xfId="0" applyFont="1" applyBorder="1" applyAlignment="1">
      <alignment horizontal="right" wrapText="1"/>
    </xf>
    <xf numFmtId="0" fontId="10" fillId="0" borderId="4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2" fontId="22" fillId="0" borderId="4" xfId="0" applyNumberFormat="1" applyFont="1" applyBorder="1" applyAlignment="1">
      <alignment horizontal="center" vertical="center" wrapText="1"/>
    </xf>
    <xf numFmtId="2" fontId="30" fillId="0" borderId="4" xfId="0" applyNumberFormat="1" applyFont="1" applyBorder="1" applyAlignment="1">
      <alignment horizontal="center"/>
    </xf>
    <xf numFmtId="2" fontId="0" fillId="0" borderId="4" xfId="0" applyNumberFormat="1" applyBorder="1"/>
    <xf numFmtId="2" fontId="0" fillId="0" borderId="4" xfId="0" applyNumberFormat="1" applyBorder="1" applyAlignment="1">
      <alignment horizontal="center"/>
    </xf>
    <xf numFmtId="2" fontId="0" fillId="6" borderId="4" xfId="0" applyNumberFormat="1" applyFill="1" applyBorder="1"/>
    <xf numFmtId="2" fontId="3" fillId="0" borderId="4" xfId="0" applyNumberFormat="1" applyFont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0" borderId="0" xfId="0" applyNumberFormat="1"/>
    <xf numFmtId="0" fontId="5" fillId="0" borderId="27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6" fillId="0" borderId="27" xfId="0" applyFont="1" applyBorder="1" applyAlignment="1">
      <alignment horizontal="right" vertical="center" wrapText="1"/>
    </xf>
    <xf numFmtId="0" fontId="34" fillId="0" borderId="47" xfId="0" applyFont="1" applyBorder="1" applyAlignment="1">
      <alignment vertical="center" wrapText="1"/>
    </xf>
    <xf numFmtId="0" fontId="34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34" fillId="0" borderId="46" xfId="0" applyFont="1" applyBorder="1" applyAlignment="1">
      <alignment vertical="center" wrapText="1"/>
    </xf>
    <xf numFmtId="0" fontId="36" fillId="0" borderId="47" xfId="0" applyFont="1" applyBorder="1" applyAlignment="1">
      <alignment vertical="center" wrapText="1"/>
    </xf>
    <xf numFmtId="0" fontId="37" fillId="0" borderId="46" xfId="0" applyFont="1" applyBorder="1" applyAlignment="1">
      <alignment vertical="center" wrapText="1"/>
    </xf>
    <xf numFmtId="0" fontId="0" fillId="0" borderId="46" xfId="0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1" fillId="0" borderId="15" xfId="0" applyFont="1" applyBorder="1" applyAlignment="1">
      <alignment horizontal="center" wrapText="1"/>
    </xf>
    <xf numFmtId="0" fontId="2" fillId="0" borderId="16" xfId="0" applyFont="1" applyBorder="1"/>
    <xf numFmtId="0" fontId="1" fillId="0" borderId="18" xfId="0" applyFont="1" applyBorder="1" applyAlignment="1">
      <alignment horizontal="center" wrapText="1"/>
    </xf>
    <xf numFmtId="0" fontId="2" fillId="0" borderId="8" xfId="0" applyFont="1" applyBorder="1"/>
    <xf numFmtId="0" fontId="1" fillId="0" borderId="19" xfId="0" applyFont="1" applyBorder="1" applyAlignment="1">
      <alignment horizontal="center" wrapText="1"/>
    </xf>
    <xf numFmtId="0" fontId="2" fillId="0" borderId="20" xfId="0" applyFont="1" applyBorder="1"/>
    <xf numFmtId="0" fontId="22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3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/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wrapText="1"/>
    </xf>
    <xf numFmtId="0" fontId="6" fillId="0" borderId="27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wrapText="1"/>
    </xf>
    <xf numFmtId="0" fontId="5" fillId="0" borderId="28" xfId="0" applyFont="1" applyBorder="1" applyAlignment="1">
      <alignment horizontal="right" wrapText="1"/>
    </xf>
    <xf numFmtId="0" fontId="18" fillId="0" borderId="4" xfId="0" applyFont="1" applyBorder="1" applyAlignment="1">
      <alignment horizontal="right"/>
    </xf>
    <xf numFmtId="0" fontId="5" fillId="0" borderId="4" xfId="0" applyFont="1" applyBorder="1" applyAlignment="1">
      <alignment horizontal="right" wrapText="1"/>
    </xf>
    <xf numFmtId="0" fontId="5" fillId="0" borderId="27" xfId="0" applyFont="1" applyBorder="1" applyAlignment="1">
      <alignment horizontal="right" wrapText="1"/>
    </xf>
    <xf numFmtId="0" fontId="34" fillId="0" borderId="41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1" xfId="0" applyFont="1" applyBorder="1" applyAlignment="1">
      <alignment vertical="center" wrapText="1"/>
    </xf>
    <xf numFmtId="0" fontId="34" fillId="0" borderId="42" xfId="0" applyFont="1" applyBorder="1" applyAlignment="1">
      <alignment vertical="center" wrapText="1"/>
    </xf>
    <xf numFmtId="0" fontId="34" fillId="0" borderId="43" xfId="0" applyFont="1" applyBorder="1" applyAlignment="1">
      <alignment vertical="center" wrapText="1"/>
    </xf>
    <xf numFmtId="0" fontId="34" fillId="0" borderId="48" xfId="0" applyFont="1" applyBorder="1" applyAlignment="1">
      <alignment vertical="center" wrapText="1"/>
    </xf>
    <xf numFmtId="0" fontId="34" fillId="0" borderId="0" xfId="0" applyFont="1" applyBorder="1" applyAlignment="1">
      <alignment vertical="center" wrapText="1"/>
    </xf>
    <xf numFmtId="0" fontId="34" fillId="0" borderId="49" xfId="0" applyFont="1" applyBorder="1" applyAlignment="1">
      <alignment vertical="center" wrapText="1"/>
    </xf>
    <xf numFmtId="0" fontId="34" fillId="0" borderId="44" xfId="0" applyFont="1" applyBorder="1" applyAlignment="1">
      <alignment vertical="center" wrapText="1"/>
    </xf>
    <xf numFmtId="0" fontId="34" fillId="0" borderId="45" xfId="0" applyFont="1" applyBorder="1" applyAlignment="1">
      <alignment vertical="center" wrapText="1"/>
    </xf>
    <xf numFmtId="0" fontId="34" fillId="0" borderId="46" xfId="0" applyFont="1" applyBorder="1" applyAlignment="1">
      <alignment vertical="center" wrapText="1"/>
    </xf>
    <xf numFmtId="0" fontId="38" fillId="0" borderId="4" xfId="0" applyFont="1" applyBorder="1" applyAlignment="1">
      <alignment horizontal="right" vertical="center" wrapText="1"/>
    </xf>
    <xf numFmtId="0" fontId="39" fillId="0" borderId="0" xfId="0" applyFont="1" applyAlignment="1">
      <alignment horizontal="right" vertical="center"/>
    </xf>
    <xf numFmtId="0" fontId="40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3"/>
  <sheetViews>
    <sheetView topLeftCell="A169" zoomScale="90" zoomScaleNormal="90" workbookViewId="0">
      <selection activeCell="A179" sqref="A179:H179"/>
    </sheetView>
  </sheetViews>
  <sheetFormatPr defaultColWidth="9.21875" defaultRowHeight="14.4"/>
  <cols>
    <col min="1" max="1" width="15.77734375" customWidth="1"/>
    <col min="2" max="2" width="28.77734375" customWidth="1"/>
    <col min="6" max="6" width="31.44140625" customWidth="1"/>
    <col min="7" max="8" width="12.44140625" bestFit="1" customWidth="1"/>
    <col min="10" max="10" width="16" customWidth="1"/>
    <col min="11" max="11" width="33.21875" customWidth="1"/>
  </cols>
  <sheetData>
    <row r="1" spans="1:14" ht="14.55">
      <c r="A1" s="154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"/>
    </row>
    <row r="2" spans="1:14" ht="14.55">
      <c r="A2" s="2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4">
      <c r="A3" s="6" t="s">
        <v>2</v>
      </c>
      <c r="B3" s="7"/>
      <c r="C3" s="8"/>
      <c r="D3" s="9"/>
      <c r="E3" s="6"/>
      <c r="F3" s="6"/>
      <c r="G3" s="6" t="s">
        <v>440</v>
      </c>
      <c r="H3" s="10"/>
      <c r="I3" s="11"/>
      <c r="J3" s="11"/>
      <c r="K3" s="11"/>
      <c r="L3" s="11"/>
      <c r="M3" s="11"/>
    </row>
    <row r="4" spans="1:14" ht="14.55">
      <c r="A4" s="6" t="s">
        <v>4</v>
      </c>
      <c r="B4" s="7"/>
      <c r="C4" s="8"/>
      <c r="D4" s="9"/>
      <c r="E4" s="6"/>
      <c r="F4" s="6"/>
      <c r="G4" s="156"/>
      <c r="H4" s="157"/>
      <c r="I4" s="157"/>
      <c r="J4" s="11"/>
      <c r="K4" s="11"/>
      <c r="L4" s="11"/>
      <c r="M4" s="11"/>
    </row>
    <row r="5" spans="1:14" ht="14.55">
      <c r="A5" s="10" t="s">
        <v>5</v>
      </c>
      <c r="B5" s="7"/>
      <c r="C5" s="10"/>
      <c r="D5" s="9"/>
      <c r="E5" s="6"/>
      <c r="F5" s="6"/>
      <c r="G5" s="6"/>
      <c r="H5" s="6"/>
      <c r="I5" s="6"/>
      <c r="J5" s="6"/>
      <c r="K5" s="6"/>
      <c r="L5" s="6"/>
      <c r="M5" s="6"/>
    </row>
    <row r="6" spans="1:14" ht="14.55">
      <c r="A6" s="10" t="s">
        <v>6</v>
      </c>
      <c r="B6" s="7"/>
      <c r="C6" s="8"/>
      <c r="D6" s="9"/>
      <c r="E6" s="6"/>
      <c r="F6" s="6"/>
      <c r="G6" s="6"/>
      <c r="H6" s="6"/>
      <c r="I6" s="6"/>
      <c r="J6" s="6"/>
      <c r="K6" s="158"/>
      <c r="L6" s="159"/>
      <c r="M6" s="159"/>
      <c r="N6" s="159"/>
    </row>
    <row r="9" spans="1:14" ht="14.55">
      <c r="G9" s="160" t="s">
        <v>8</v>
      </c>
      <c r="H9" s="161"/>
      <c r="I9" s="12"/>
    </row>
    <row r="10" spans="1:14" ht="14.55">
      <c r="A10" s="31" t="s">
        <v>9</v>
      </c>
      <c r="B10" s="31" t="s">
        <v>10</v>
      </c>
      <c r="C10" s="62" t="s">
        <v>11</v>
      </c>
      <c r="D10" s="31" t="s">
        <v>762</v>
      </c>
      <c r="E10" s="31" t="s">
        <v>763</v>
      </c>
      <c r="F10" s="13" t="s">
        <v>12</v>
      </c>
      <c r="G10" s="31" t="s">
        <v>764</v>
      </c>
      <c r="H10" s="31" t="s">
        <v>765</v>
      </c>
      <c r="I10" s="12"/>
    </row>
    <row r="11" spans="1:14" ht="15.45">
      <c r="A11" s="63">
        <v>20103002</v>
      </c>
      <c r="B11" s="63" t="s">
        <v>13</v>
      </c>
      <c r="C11" s="63" t="s">
        <v>14</v>
      </c>
      <c r="D11" s="31">
        <v>2</v>
      </c>
      <c r="E11" s="31">
        <v>8</v>
      </c>
      <c r="F11" s="103">
        <f>D11+E11</f>
        <v>10</v>
      </c>
      <c r="G11" s="13">
        <f>D11*100/10</f>
        <v>20</v>
      </c>
      <c r="H11" s="13">
        <f>E11*100/10</f>
        <v>80</v>
      </c>
      <c r="I11" s="109"/>
    </row>
    <row r="12" spans="1:14" ht="15.45">
      <c r="A12" s="63">
        <v>20103093</v>
      </c>
      <c r="B12" s="63" t="s">
        <v>15</v>
      </c>
      <c r="C12" s="63" t="s">
        <v>16</v>
      </c>
      <c r="D12" s="64">
        <v>0</v>
      </c>
      <c r="E12" s="64">
        <v>0</v>
      </c>
      <c r="F12" s="104">
        <v>0</v>
      </c>
      <c r="G12" s="13">
        <f t="shared" ref="G12:H75" si="0">D12*100/10</f>
        <v>0</v>
      </c>
      <c r="H12" s="13">
        <f t="shared" si="0"/>
        <v>0</v>
      </c>
    </row>
    <row r="13" spans="1:14" ht="15.45">
      <c r="A13" s="63">
        <v>20103180</v>
      </c>
      <c r="B13" s="63" t="s">
        <v>18</v>
      </c>
      <c r="C13" s="63" t="s">
        <v>19</v>
      </c>
      <c r="D13" s="31">
        <v>10</v>
      </c>
      <c r="E13" s="31">
        <v>0</v>
      </c>
      <c r="F13" s="103">
        <v>10</v>
      </c>
      <c r="G13" s="13">
        <f t="shared" si="0"/>
        <v>100</v>
      </c>
      <c r="H13" s="13">
        <f t="shared" si="0"/>
        <v>0</v>
      </c>
    </row>
    <row r="14" spans="1:14" ht="15.45">
      <c r="A14" s="63">
        <v>20104033</v>
      </c>
      <c r="B14" s="63" t="s">
        <v>20</v>
      </c>
      <c r="C14" s="63" t="s">
        <v>21</v>
      </c>
      <c r="D14" s="31">
        <v>8</v>
      </c>
      <c r="E14" s="31">
        <v>0</v>
      </c>
      <c r="F14" s="103">
        <v>8</v>
      </c>
      <c r="G14" s="13">
        <f t="shared" si="0"/>
        <v>80</v>
      </c>
      <c r="H14" s="13">
        <f t="shared" si="0"/>
        <v>0</v>
      </c>
    </row>
    <row r="15" spans="1:14" ht="15.45">
      <c r="A15" s="63">
        <v>21103001</v>
      </c>
      <c r="B15" s="63" t="s">
        <v>22</v>
      </c>
      <c r="C15" s="63" t="s">
        <v>16</v>
      </c>
      <c r="D15" s="31">
        <v>9</v>
      </c>
      <c r="E15" s="31">
        <v>7</v>
      </c>
      <c r="F15" s="103">
        <v>16</v>
      </c>
      <c r="G15" s="13">
        <f t="shared" si="0"/>
        <v>90</v>
      </c>
      <c r="H15" s="13">
        <f t="shared" si="0"/>
        <v>70</v>
      </c>
    </row>
    <row r="16" spans="1:14" ht="15.45">
      <c r="A16" s="63">
        <v>21103002</v>
      </c>
      <c r="B16" s="63" t="s">
        <v>23</v>
      </c>
      <c r="C16" s="63" t="s">
        <v>16</v>
      </c>
      <c r="D16" s="31">
        <v>5</v>
      </c>
      <c r="E16" s="31">
        <v>7</v>
      </c>
      <c r="F16" s="103">
        <v>12</v>
      </c>
      <c r="G16" s="13">
        <f t="shared" si="0"/>
        <v>50</v>
      </c>
      <c r="H16" s="13">
        <f t="shared" si="0"/>
        <v>70</v>
      </c>
    </row>
    <row r="17" spans="1:8" ht="15.45">
      <c r="A17" s="63">
        <v>21103003</v>
      </c>
      <c r="B17" s="63" t="s">
        <v>24</v>
      </c>
      <c r="C17" s="63" t="s">
        <v>16</v>
      </c>
      <c r="D17" s="31">
        <v>7</v>
      </c>
      <c r="E17" s="31">
        <v>5</v>
      </c>
      <c r="F17" s="103">
        <v>12</v>
      </c>
      <c r="G17" s="13">
        <f t="shared" si="0"/>
        <v>70</v>
      </c>
      <c r="H17" s="13">
        <f t="shared" si="0"/>
        <v>50</v>
      </c>
    </row>
    <row r="18" spans="1:8" ht="15.45">
      <c r="A18" s="63">
        <v>21103004</v>
      </c>
      <c r="B18" s="63" t="s">
        <v>25</v>
      </c>
      <c r="C18" s="63" t="s">
        <v>16</v>
      </c>
      <c r="D18" s="31">
        <v>8</v>
      </c>
      <c r="E18" s="31">
        <v>6</v>
      </c>
      <c r="F18" s="103">
        <v>14</v>
      </c>
      <c r="G18" s="13">
        <f t="shared" si="0"/>
        <v>80</v>
      </c>
      <c r="H18" s="13">
        <f t="shared" si="0"/>
        <v>60</v>
      </c>
    </row>
    <row r="19" spans="1:8" ht="15.45">
      <c r="A19" s="63">
        <v>21103005</v>
      </c>
      <c r="B19" s="63" t="s">
        <v>26</v>
      </c>
      <c r="C19" s="63" t="s">
        <v>16</v>
      </c>
      <c r="D19" s="31">
        <v>5</v>
      </c>
      <c r="E19" s="31">
        <v>5</v>
      </c>
      <c r="F19" s="103">
        <v>10</v>
      </c>
      <c r="G19" s="13">
        <f t="shared" si="0"/>
        <v>50</v>
      </c>
      <c r="H19" s="13">
        <f t="shared" si="0"/>
        <v>50</v>
      </c>
    </row>
    <row r="20" spans="1:8" ht="15.45">
      <c r="A20" s="63">
        <v>21103006</v>
      </c>
      <c r="B20" s="63" t="s">
        <v>27</v>
      </c>
      <c r="C20" s="63" t="s">
        <v>16</v>
      </c>
      <c r="D20" s="31">
        <v>6</v>
      </c>
      <c r="E20" s="31">
        <v>8</v>
      </c>
      <c r="F20" s="103">
        <v>14</v>
      </c>
      <c r="G20" s="13">
        <f t="shared" si="0"/>
        <v>60</v>
      </c>
      <c r="H20" s="13">
        <f t="shared" si="0"/>
        <v>80</v>
      </c>
    </row>
    <row r="21" spans="1:8" ht="15.45">
      <c r="A21" s="63">
        <v>21103007</v>
      </c>
      <c r="B21" s="63" t="s">
        <v>28</v>
      </c>
      <c r="C21" s="63" t="s">
        <v>16</v>
      </c>
      <c r="D21" s="31">
        <v>5</v>
      </c>
      <c r="E21" s="31">
        <v>5</v>
      </c>
      <c r="F21" s="103">
        <v>10</v>
      </c>
      <c r="G21" s="13">
        <f t="shared" si="0"/>
        <v>50</v>
      </c>
      <c r="H21" s="13">
        <f t="shared" si="0"/>
        <v>50</v>
      </c>
    </row>
    <row r="22" spans="1:8" ht="15.45">
      <c r="A22" s="63">
        <v>21103008</v>
      </c>
      <c r="B22" s="63" t="s">
        <v>29</v>
      </c>
      <c r="C22" s="63" t="s">
        <v>16</v>
      </c>
      <c r="D22" s="31">
        <v>4</v>
      </c>
      <c r="E22" s="31">
        <v>4</v>
      </c>
      <c r="F22" s="103">
        <v>8</v>
      </c>
      <c r="G22" s="13">
        <f t="shared" si="0"/>
        <v>40</v>
      </c>
      <c r="H22" s="13">
        <f t="shared" si="0"/>
        <v>40</v>
      </c>
    </row>
    <row r="23" spans="1:8" ht="15.45">
      <c r="A23" s="63">
        <v>21103009</v>
      </c>
      <c r="B23" s="63" t="s">
        <v>30</v>
      </c>
      <c r="C23" s="63" t="s">
        <v>16</v>
      </c>
      <c r="D23" s="31">
        <v>7</v>
      </c>
      <c r="E23" s="31">
        <v>5</v>
      </c>
      <c r="F23" s="103">
        <v>12</v>
      </c>
      <c r="G23" s="13">
        <f t="shared" si="0"/>
        <v>70</v>
      </c>
      <c r="H23" s="13">
        <f t="shared" si="0"/>
        <v>50</v>
      </c>
    </row>
    <row r="24" spans="1:8" ht="15.45">
      <c r="A24" s="63">
        <v>21103010</v>
      </c>
      <c r="B24" s="63" t="s">
        <v>31</v>
      </c>
      <c r="C24" s="63" t="s">
        <v>16</v>
      </c>
      <c r="D24" s="31">
        <v>6</v>
      </c>
      <c r="E24" s="31">
        <v>8</v>
      </c>
      <c r="F24" s="103">
        <v>14</v>
      </c>
      <c r="G24" s="13">
        <f t="shared" si="0"/>
        <v>60</v>
      </c>
      <c r="H24" s="13">
        <f t="shared" si="0"/>
        <v>80</v>
      </c>
    </row>
    <row r="25" spans="1:8" ht="15.45">
      <c r="A25" s="63">
        <v>21103011</v>
      </c>
      <c r="B25" s="63" t="s">
        <v>32</v>
      </c>
      <c r="C25" s="63" t="s">
        <v>16</v>
      </c>
      <c r="D25" s="31">
        <v>5</v>
      </c>
      <c r="E25" s="31">
        <v>5</v>
      </c>
      <c r="F25" s="103">
        <v>10</v>
      </c>
      <c r="G25" s="13">
        <f t="shared" si="0"/>
        <v>50</v>
      </c>
      <c r="H25" s="13">
        <f t="shared" si="0"/>
        <v>50</v>
      </c>
    </row>
    <row r="26" spans="1:8" ht="15.45">
      <c r="A26" s="63">
        <v>21103012</v>
      </c>
      <c r="B26" s="63" t="s">
        <v>33</v>
      </c>
      <c r="C26" s="63" t="s">
        <v>16</v>
      </c>
      <c r="D26" s="31">
        <v>5</v>
      </c>
      <c r="E26" s="31">
        <v>5</v>
      </c>
      <c r="F26" s="103">
        <v>10</v>
      </c>
      <c r="G26" s="13">
        <f t="shared" si="0"/>
        <v>50</v>
      </c>
      <c r="H26" s="13">
        <f t="shared" si="0"/>
        <v>50</v>
      </c>
    </row>
    <row r="27" spans="1:8" ht="15.45">
      <c r="A27" s="63">
        <v>21103013</v>
      </c>
      <c r="B27" s="63" t="s">
        <v>34</v>
      </c>
      <c r="C27" s="63" t="s">
        <v>16</v>
      </c>
      <c r="D27" s="31">
        <v>7</v>
      </c>
      <c r="E27" s="31">
        <v>6</v>
      </c>
      <c r="F27" s="103">
        <v>13</v>
      </c>
      <c r="G27" s="13">
        <f t="shared" si="0"/>
        <v>70</v>
      </c>
      <c r="H27" s="13">
        <f t="shared" si="0"/>
        <v>60</v>
      </c>
    </row>
    <row r="28" spans="1:8" ht="15.45">
      <c r="A28" s="63">
        <v>21103014</v>
      </c>
      <c r="B28" s="63" t="s">
        <v>35</v>
      </c>
      <c r="C28" s="63" t="s">
        <v>16</v>
      </c>
      <c r="D28" s="31">
        <v>6</v>
      </c>
      <c r="E28" s="31">
        <v>6</v>
      </c>
      <c r="F28" s="103">
        <v>12</v>
      </c>
      <c r="G28" s="13">
        <f t="shared" si="0"/>
        <v>60</v>
      </c>
      <c r="H28" s="13">
        <f t="shared" si="0"/>
        <v>60</v>
      </c>
    </row>
    <row r="29" spans="1:8" ht="15.45">
      <c r="A29" s="63">
        <v>21103015</v>
      </c>
      <c r="B29" s="63" t="s">
        <v>36</v>
      </c>
      <c r="C29" s="63" t="s">
        <v>16</v>
      </c>
      <c r="D29" s="31">
        <v>6</v>
      </c>
      <c r="E29" s="31">
        <v>7</v>
      </c>
      <c r="F29" s="103">
        <v>13</v>
      </c>
      <c r="G29" s="13">
        <f t="shared" si="0"/>
        <v>60</v>
      </c>
      <c r="H29" s="13">
        <f t="shared" si="0"/>
        <v>70</v>
      </c>
    </row>
    <row r="30" spans="1:8" ht="15.45">
      <c r="A30" s="63">
        <v>21103016</v>
      </c>
      <c r="B30" s="63" t="s">
        <v>37</v>
      </c>
      <c r="C30" s="63" t="s">
        <v>16</v>
      </c>
      <c r="D30" s="31">
        <v>10</v>
      </c>
      <c r="E30" s="31">
        <v>10</v>
      </c>
      <c r="F30" s="103">
        <v>20</v>
      </c>
      <c r="G30" s="13">
        <f t="shared" si="0"/>
        <v>100</v>
      </c>
      <c r="H30" s="13">
        <f t="shared" si="0"/>
        <v>100</v>
      </c>
    </row>
    <row r="31" spans="1:8" ht="15.45">
      <c r="A31" s="63">
        <v>21103017</v>
      </c>
      <c r="B31" s="63" t="s">
        <v>38</v>
      </c>
      <c r="C31" s="63" t="s">
        <v>16</v>
      </c>
      <c r="D31" s="31">
        <v>6</v>
      </c>
      <c r="E31" s="31">
        <v>6</v>
      </c>
      <c r="F31" s="103">
        <v>12</v>
      </c>
      <c r="G31" s="13">
        <f t="shared" si="0"/>
        <v>60</v>
      </c>
      <c r="H31" s="13">
        <f t="shared" si="0"/>
        <v>60</v>
      </c>
    </row>
    <row r="32" spans="1:8" ht="15.45">
      <c r="A32" s="63">
        <v>21103018</v>
      </c>
      <c r="B32" s="63" t="s">
        <v>39</v>
      </c>
      <c r="C32" s="63" t="s">
        <v>16</v>
      </c>
      <c r="D32" s="31">
        <v>7</v>
      </c>
      <c r="E32" s="31">
        <v>8</v>
      </c>
      <c r="F32" s="103">
        <v>15</v>
      </c>
      <c r="G32" s="13">
        <f t="shared" si="0"/>
        <v>70</v>
      </c>
      <c r="H32" s="13">
        <f t="shared" si="0"/>
        <v>80</v>
      </c>
    </row>
    <row r="33" spans="1:8" ht="15.45">
      <c r="A33" s="63">
        <v>21103019</v>
      </c>
      <c r="B33" s="63" t="s">
        <v>40</v>
      </c>
      <c r="C33" s="63" t="s">
        <v>16</v>
      </c>
      <c r="D33" s="31">
        <v>6</v>
      </c>
      <c r="E33" s="31">
        <v>6</v>
      </c>
      <c r="F33" s="103">
        <v>12</v>
      </c>
      <c r="G33" s="13">
        <f t="shared" si="0"/>
        <v>60</v>
      </c>
      <c r="H33" s="13">
        <f t="shared" si="0"/>
        <v>60</v>
      </c>
    </row>
    <row r="34" spans="1:8" ht="15.45">
      <c r="A34" s="63">
        <v>21103020</v>
      </c>
      <c r="B34" s="63" t="s">
        <v>41</v>
      </c>
      <c r="C34" s="63" t="s">
        <v>16</v>
      </c>
      <c r="D34" s="31">
        <v>8</v>
      </c>
      <c r="E34" s="31">
        <v>7</v>
      </c>
      <c r="F34" s="103">
        <v>15</v>
      </c>
      <c r="G34" s="13">
        <f t="shared" si="0"/>
        <v>80</v>
      </c>
      <c r="H34" s="13">
        <f t="shared" si="0"/>
        <v>70</v>
      </c>
    </row>
    <row r="35" spans="1:8" ht="15.45">
      <c r="A35" s="63">
        <v>21103022</v>
      </c>
      <c r="B35" s="63" t="s">
        <v>42</v>
      </c>
      <c r="C35" s="63" t="s">
        <v>16</v>
      </c>
      <c r="D35" s="31">
        <v>6</v>
      </c>
      <c r="E35" s="31">
        <v>6</v>
      </c>
      <c r="F35" s="103">
        <v>12</v>
      </c>
      <c r="G35" s="13">
        <f t="shared" si="0"/>
        <v>60</v>
      </c>
      <c r="H35" s="13">
        <f t="shared" si="0"/>
        <v>60</v>
      </c>
    </row>
    <row r="36" spans="1:8" ht="15.45">
      <c r="A36" s="63">
        <v>21103023</v>
      </c>
      <c r="B36" s="63" t="s">
        <v>43</v>
      </c>
      <c r="C36" s="63" t="s">
        <v>16</v>
      </c>
      <c r="D36" s="31">
        <v>7</v>
      </c>
      <c r="E36" s="31">
        <v>5</v>
      </c>
      <c r="F36" s="103">
        <v>12</v>
      </c>
      <c r="G36" s="13">
        <f t="shared" si="0"/>
        <v>70</v>
      </c>
      <c r="H36" s="13">
        <f t="shared" si="0"/>
        <v>50</v>
      </c>
    </row>
    <row r="37" spans="1:8" ht="15.45">
      <c r="A37" s="63">
        <v>21103024</v>
      </c>
      <c r="B37" s="63" t="s">
        <v>44</v>
      </c>
      <c r="C37" s="63" t="s">
        <v>16</v>
      </c>
      <c r="D37" s="31">
        <v>5</v>
      </c>
      <c r="E37" s="31">
        <v>5</v>
      </c>
      <c r="F37" s="103">
        <v>10</v>
      </c>
      <c r="G37" s="13">
        <f t="shared" si="0"/>
        <v>50</v>
      </c>
      <c r="H37" s="13">
        <f t="shared" si="0"/>
        <v>50</v>
      </c>
    </row>
    <row r="38" spans="1:8" ht="15.45">
      <c r="A38" s="63">
        <v>21103026</v>
      </c>
      <c r="B38" s="63" t="s">
        <v>45</v>
      </c>
      <c r="C38" s="63" t="s">
        <v>16</v>
      </c>
      <c r="D38" s="31">
        <v>6</v>
      </c>
      <c r="E38" s="31">
        <v>6</v>
      </c>
      <c r="F38" s="103">
        <v>12</v>
      </c>
      <c r="G38" s="13">
        <f t="shared" si="0"/>
        <v>60</v>
      </c>
      <c r="H38" s="13">
        <f t="shared" si="0"/>
        <v>60</v>
      </c>
    </row>
    <row r="39" spans="1:8" ht="15.45">
      <c r="A39" s="63">
        <v>21103027</v>
      </c>
      <c r="B39" s="63" t="s">
        <v>46</v>
      </c>
      <c r="C39" s="63" t="s">
        <v>16</v>
      </c>
      <c r="D39" s="31">
        <v>5</v>
      </c>
      <c r="E39" s="31">
        <v>7</v>
      </c>
      <c r="F39" s="103">
        <v>12</v>
      </c>
      <c r="G39" s="13">
        <f t="shared" si="0"/>
        <v>50</v>
      </c>
      <c r="H39" s="13">
        <f t="shared" si="0"/>
        <v>70</v>
      </c>
    </row>
    <row r="40" spans="1:8" ht="15.45">
      <c r="A40" s="63">
        <v>21103028</v>
      </c>
      <c r="B40" s="63" t="s">
        <v>47</v>
      </c>
      <c r="C40" s="63" t="s">
        <v>16</v>
      </c>
      <c r="D40" s="31">
        <v>7</v>
      </c>
      <c r="E40" s="31">
        <v>7</v>
      </c>
      <c r="F40" s="103">
        <v>14</v>
      </c>
      <c r="G40" s="13">
        <f t="shared" si="0"/>
        <v>70</v>
      </c>
      <c r="H40" s="13">
        <f t="shared" si="0"/>
        <v>70</v>
      </c>
    </row>
    <row r="41" spans="1:8" ht="15.45">
      <c r="A41" s="63">
        <v>21103029</v>
      </c>
      <c r="B41" s="63" t="s">
        <v>48</v>
      </c>
      <c r="C41" s="63" t="s">
        <v>14</v>
      </c>
      <c r="D41" s="31">
        <v>2</v>
      </c>
      <c r="E41" s="31">
        <v>7</v>
      </c>
      <c r="F41" s="103">
        <f t="shared" ref="F41:F67" si="1">D41+E41</f>
        <v>9</v>
      </c>
      <c r="G41" s="13">
        <f t="shared" si="0"/>
        <v>20</v>
      </c>
      <c r="H41" s="13">
        <f t="shared" si="0"/>
        <v>70</v>
      </c>
    </row>
    <row r="42" spans="1:8" ht="15.45">
      <c r="A42" s="63">
        <v>21103030</v>
      </c>
      <c r="B42" s="63" t="s">
        <v>49</v>
      </c>
      <c r="C42" s="63" t="s">
        <v>14</v>
      </c>
      <c r="D42" s="31">
        <v>2</v>
      </c>
      <c r="E42" s="31">
        <v>8</v>
      </c>
      <c r="F42" s="103">
        <f t="shared" si="1"/>
        <v>10</v>
      </c>
      <c r="G42" s="13">
        <f t="shared" si="0"/>
        <v>20</v>
      </c>
      <c r="H42" s="13">
        <f t="shared" si="0"/>
        <v>80</v>
      </c>
    </row>
    <row r="43" spans="1:8" ht="15.45">
      <c r="A43" s="63">
        <v>21103031</v>
      </c>
      <c r="B43" s="63" t="s">
        <v>50</v>
      </c>
      <c r="C43" s="63" t="s">
        <v>14</v>
      </c>
      <c r="D43" s="31">
        <v>2</v>
      </c>
      <c r="E43" s="31">
        <v>8</v>
      </c>
      <c r="F43" s="103">
        <f t="shared" si="1"/>
        <v>10</v>
      </c>
      <c r="G43" s="13">
        <f t="shared" si="0"/>
        <v>20</v>
      </c>
      <c r="H43" s="13">
        <f t="shared" si="0"/>
        <v>80</v>
      </c>
    </row>
    <row r="44" spans="1:8" ht="15.45">
      <c r="A44" s="63">
        <v>21103032</v>
      </c>
      <c r="B44" s="63" t="s">
        <v>51</v>
      </c>
      <c r="C44" s="63" t="s">
        <v>14</v>
      </c>
      <c r="D44" s="31">
        <v>7</v>
      </c>
      <c r="E44" s="31">
        <v>7</v>
      </c>
      <c r="F44" s="103">
        <f t="shared" si="1"/>
        <v>14</v>
      </c>
      <c r="G44" s="13">
        <f t="shared" si="0"/>
        <v>70</v>
      </c>
      <c r="H44" s="13">
        <f t="shared" si="0"/>
        <v>70</v>
      </c>
    </row>
    <row r="45" spans="1:8" ht="15.45">
      <c r="A45" s="63">
        <v>21103033</v>
      </c>
      <c r="B45" s="63" t="s">
        <v>52</v>
      </c>
      <c r="C45" s="63" t="s">
        <v>14</v>
      </c>
      <c r="D45" s="31">
        <v>5</v>
      </c>
      <c r="E45" s="31">
        <v>6</v>
      </c>
      <c r="F45" s="103">
        <f t="shared" si="1"/>
        <v>11</v>
      </c>
      <c r="G45" s="13">
        <f t="shared" si="0"/>
        <v>50</v>
      </c>
      <c r="H45" s="13">
        <f t="shared" si="0"/>
        <v>60</v>
      </c>
    </row>
    <row r="46" spans="1:8" ht="15.45">
      <c r="A46" s="63">
        <v>21103034</v>
      </c>
      <c r="B46" s="63" t="s">
        <v>53</v>
      </c>
      <c r="C46" s="63" t="s">
        <v>14</v>
      </c>
      <c r="D46" s="31">
        <v>5</v>
      </c>
      <c r="E46" s="31">
        <v>6</v>
      </c>
      <c r="F46" s="103">
        <f t="shared" si="1"/>
        <v>11</v>
      </c>
      <c r="G46" s="13">
        <f t="shared" si="0"/>
        <v>50</v>
      </c>
      <c r="H46" s="13">
        <f t="shared" si="0"/>
        <v>60</v>
      </c>
    </row>
    <row r="47" spans="1:8" ht="15.45">
      <c r="A47" s="63">
        <v>21103035</v>
      </c>
      <c r="B47" s="63" t="s">
        <v>54</v>
      </c>
      <c r="C47" s="63" t="s">
        <v>14</v>
      </c>
      <c r="D47" s="31">
        <v>5</v>
      </c>
      <c r="E47" s="31">
        <v>8</v>
      </c>
      <c r="F47" s="103">
        <f t="shared" si="1"/>
        <v>13</v>
      </c>
      <c r="G47" s="13">
        <f t="shared" si="0"/>
        <v>50</v>
      </c>
      <c r="H47" s="13">
        <f t="shared" si="0"/>
        <v>80</v>
      </c>
    </row>
    <row r="48" spans="1:8" ht="15.45">
      <c r="A48" s="63">
        <v>21103036</v>
      </c>
      <c r="B48" s="63" t="s">
        <v>55</v>
      </c>
      <c r="C48" s="63" t="s">
        <v>14</v>
      </c>
      <c r="D48" s="31">
        <v>7</v>
      </c>
      <c r="E48" s="31">
        <v>8</v>
      </c>
      <c r="F48" s="103">
        <f t="shared" si="1"/>
        <v>15</v>
      </c>
      <c r="G48" s="13">
        <f t="shared" si="0"/>
        <v>70</v>
      </c>
      <c r="H48" s="13">
        <f t="shared" si="0"/>
        <v>80</v>
      </c>
    </row>
    <row r="49" spans="1:8" ht="15.45">
      <c r="A49" s="63">
        <v>21103037</v>
      </c>
      <c r="B49" s="63" t="s">
        <v>56</v>
      </c>
      <c r="C49" s="63" t="s">
        <v>14</v>
      </c>
      <c r="D49" s="31">
        <v>5</v>
      </c>
      <c r="E49" s="31">
        <v>5</v>
      </c>
      <c r="F49" s="103">
        <f t="shared" si="1"/>
        <v>10</v>
      </c>
      <c r="G49" s="13">
        <f t="shared" si="0"/>
        <v>50</v>
      </c>
      <c r="H49" s="13">
        <f t="shared" si="0"/>
        <v>50</v>
      </c>
    </row>
    <row r="50" spans="1:8" ht="15.45">
      <c r="A50" s="63">
        <v>21103038</v>
      </c>
      <c r="B50" s="63" t="s">
        <v>57</v>
      </c>
      <c r="C50" s="63" t="s">
        <v>14</v>
      </c>
      <c r="D50" s="31">
        <v>6</v>
      </c>
      <c r="E50" s="31">
        <v>7</v>
      </c>
      <c r="F50" s="103">
        <f t="shared" si="1"/>
        <v>13</v>
      </c>
      <c r="G50" s="13">
        <f t="shared" si="0"/>
        <v>60</v>
      </c>
      <c r="H50" s="13">
        <f t="shared" si="0"/>
        <v>70</v>
      </c>
    </row>
    <row r="51" spans="1:8" ht="15.45">
      <c r="A51" s="63">
        <v>21103039</v>
      </c>
      <c r="B51" s="63" t="s">
        <v>58</v>
      </c>
      <c r="C51" s="63" t="s">
        <v>14</v>
      </c>
      <c r="D51" s="31">
        <v>8</v>
      </c>
      <c r="E51" s="31">
        <v>6</v>
      </c>
      <c r="F51" s="103">
        <f t="shared" si="1"/>
        <v>14</v>
      </c>
      <c r="G51" s="13">
        <f t="shared" si="0"/>
        <v>80</v>
      </c>
      <c r="H51" s="13">
        <f t="shared" si="0"/>
        <v>60</v>
      </c>
    </row>
    <row r="52" spans="1:8" ht="15.45">
      <c r="A52" s="63">
        <v>21103041</v>
      </c>
      <c r="B52" s="63" t="s">
        <v>59</v>
      </c>
      <c r="C52" s="63" t="s">
        <v>14</v>
      </c>
      <c r="D52" s="31">
        <v>6</v>
      </c>
      <c r="E52" s="31">
        <v>8</v>
      </c>
      <c r="F52" s="103">
        <f t="shared" si="1"/>
        <v>14</v>
      </c>
      <c r="G52" s="13">
        <f t="shared" si="0"/>
        <v>60</v>
      </c>
      <c r="H52" s="13">
        <f t="shared" si="0"/>
        <v>80</v>
      </c>
    </row>
    <row r="53" spans="1:8" ht="15.45">
      <c r="A53" s="63">
        <v>21103042</v>
      </c>
      <c r="B53" s="63" t="s">
        <v>60</v>
      </c>
      <c r="C53" s="63" t="s">
        <v>14</v>
      </c>
      <c r="D53" s="31">
        <v>6</v>
      </c>
      <c r="E53" s="31">
        <v>9</v>
      </c>
      <c r="F53" s="103">
        <f t="shared" si="1"/>
        <v>15</v>
      </c>
      <c r="G53" s="13">
        <f t="shared" si="0"/>
        <v>60</v>
      </c>
      <c r="H53" s="13">
        <f t="shared" si="0"/>
        <v>90</v>
      </c>
    </row>
    <row r="54" spans="1:8" ht="15.45">
      <c r="A54" s="63">
        <v>21103043</v>
      </c>
      <c r="B54" s="63" t="s">
        <v>61</v>
      </c>
      <c r="C54" s="63" t="s">
        <v>14</v>
      </c>
      <c r="D54" s="31">
        <v>6</v>
      </c>
      <c r="E54" s="31">
        <v>6</v>
      </c>
      <c r="F54" s="103">
        <f t="shared" si="1"/>
        <v>12</v>
      </c>
      <c r="G54" s="13">
        <f t="shared" si="0"/>
        <v>60</v>
      </c>
      <c r="H54" s="13">
        <f t="shared" si="0"/>
        <v>60</v>
      </c>
    </row>
    <row r="55" spans="1:8" ht="15.45">
      <c r="A55" s="63">
        <v>21103044</v>
      </c>
      <c r="B55" s="63" t="s">
        <v>62</v>
      </c>
      <c r="C55" s="63" t="s">
        <v>14</v>
      </c>
      <c r="D55" s="31">
        <v>6</v>
      </c>
      <c r="E55" s="31">
        <v>8</v>
      </c>
      <c r="F55" s="103">
        <f t="shared" si="1"/>
        <v>14</v>
      </c>
      <c r="G55" s="13">
        <f t="shared" si="0"/>
        <v>60</v>
      </c>
      <c r="H55" s="13">
        <f t="shared" si="0"/>
        <v>80</v>
      </c>
    </row>
    <row r="56" spans="1:8" ht="15.45">
      <c r="A56" s="63">
        <v>21103045</v>
      </c>
      <c r="B56" s="63" t="s">
        <v>63</v>
      </c>
      <c r="C56" s="63" t="s">
        <v>14</v>
      </c>
      <c r="D56" s="31">
        <v>8</v>
      </c>
      <c r="E56" s="31">
        <v>9</v>
      </c>
      <c r="F56" s="103">
        <f t="shared" si="1"/>
        <v>17</v>
      </c>
      <c r="G56" s="13">
        <f t="shared" si="0"/>
        <v>80</v>
      </c>
      <c r="H56" s="13">
        <f t="shared" si="0"/>
        <v>90</v>
      </c>
    </row>
    <row r="57" spans="1:8" ht="15.45">
      <c r="A57" s="63">
        <v>21103046</v>
      </c>
      <c r="B57" s="63" t="s">
        <v>64</v>
      </c>
      <c r="C57" s="63" t="s">
        <v>14</v>
      </c>
      <c r="D57" s="31">
        <v>5</v>
      </c>
      <c r="E57" s="31">
        <v>5</v>
      </c>
      <c r="F57" s="103">
        <f t="shared" si="1"/>
        <v>10</v>
      </c>
      <c r="G57" s="13">
        <f t="shared" si="0"/>
        <v>50</v>
      </c>
      <c r="H57" s="13">
        <f t="shared" si="0"/>
        <v>50</v>
      </c>
    </row>
    <row r="58" spans="1:8" ht="15.45">
      <c r="A58" s="63">
        <v>21103047</v>
      </c>
      <c r="B58" s="63" t="s">
        <v>65</v>
      </c>
      <c r="C58" s="63" t="s">
        <v>14</v>
      </c>
      <c r="D58" s="31">
        <v>8</v>
      </c>
      <c r="E58" s="31">
        <v>6</v>
      </c>
      <c r="F58" s="103">
        <f t="shared" si="1"/>
        <v>14</v>
      </c>
      <c r="G58" s="13">
        <f t="shared" si="0"/>
        <v>80</v>
      </c>
      <c r="H58" s="13">
        <f t="shared" si="0"/>
        <v>60</v>
      </c>
    </row>
    <row r="59" spans="1:8" ht="15.45">
      <c r="A59" s="63">
        <v>21103048</v>
      </c>
      <c r="B59" s="63" t="s">
        <v>66</v>
      </c>
      <c r="C59" s="63" t="s">
        <v>14</v>
      </c>
      <c r="D59" s="31">
        <v>8</v>
      </c>
      <c r="E59" s="31">
        <v>6</v>
      </c>
      <c r="F59" s="103">
        <f t="shared" si="1"/>
        <v>14</v>
      </c>
      <c r="G59" s="13">
        <f t="shared" si="0"/>
        <v>80</v>
      </c>
      <c r="H59" s="13">
        <f t="shared" si="0"/>
        <v>60</v>
      </c>
    </row>
    <row r="60" spans="1:8" ht="15.45">
      <c r="A60" s="63">
        <v>21103049</v>
      </c>
      <c r="B60" s="63" t="s">
        <v>67</v>
      </c>
      <c r="C60" s="63" t="s">
        <v>14</v>
      </c>
      <c r="D60" s="31">
        <v>2</v>
      </c>
      <c r="E60" s="31">
        <v>6</v>
      </c>
      <c r="F60" s="103">
        <f t="shared" si="1"/>
        <v>8</v>
      </c>
      <c r="G60" s="13">
        <f t="shared" si="0"/>
        <v>20</v>
      </c>
      <c r="H60" s="13">
        <f t="shared" si="0"/>
        <v>60</v>
      </c>
    </row>
    <row r="61" spans="1:8" ht="15.45">
      <c r="A61" s="63">
        <v>21103050</v>
      </c>
      <c r="B61" s="63" t="s">
        <v>68</v>
      </c>
      <c r="C61" s="63" t="s">
        <v>14</v>
      </c>
      <c r="D61" s="31">
        <v>5</v>
      </c>
      <c r="E61" s="31">
        <v>5</v>
      </c>
      <c r="F61" s="103">
        <f t="shared" si="1"/>
        <v>10</v>
      </c>
      <c r="G61" s="13">
        <f t="shared" si="0"/>
        <v>50</v>
      </c>
      <c r="H61" s="13">
        <f t="shared" si="0"/>
        <v>50</v>
      </c>
    </row>
    <row r="62" spans="1:8" ht="15.45">
      <c r="A62" s="63">
        <v>21103051</v>
      </c>
      <c r="B62" s="63" t="s">
        <v>69</v>
      </c>
      <c r="C62" s="63" t="s">
        <v>14</v>
      </c>
      <c r="D62" s="31">
        <v>2</v>
      </c>
      <c r="E62" s="31">
        <v>6</v>
      </c>
      <c r="F62" s="103">
        <f t="shared" si="1"/>
        <v>8</v>
      </c>
      <c r="G62" s="13">
        <f t="shared" si="0"/>
        <v>20</v>
      </c>
      <c r="H62" s="13">
        <f t="shared" si="0"/>
        <v>60</v>
      </c>
    </row>
    <row r="63" spans="1:8" ht="15.45">
      <c r="A63" s="63">
        <v>21103052</v>
      </c>
      <c r="B63" s="63" t="s">
        <v>70</v>
      </c>
      <c r="C63" s="63" t="s">
        <v>14</v>
      </c>
      <c r="D63" s="31">
        <v>10</v>
      </c>
      <c r="E63" s="31">
        <v>10</v>
      </c>
      <c r="F63" s="103">
        <f t="shared" si="1"/>
        <v>20</v>
      </c>
      <c r="G63" s="13">
        <f t="shared" si="0"/>
        <v>100</v>
      </c>
      <c r="H63" s="13">
        <f t="shared" si="0"/>
        <v>100</v>
      </c>
    </row>
    <row r="64" spans="1:8" ht="15.45">
      <c r="A64" s="63">
        <v>21103053</v>
      </c>
      <c r="B64" s="63" t="s">
        <v>71</v>
      </c>
      <c r="C64" s="63" t="s">
        <v>14</v>
      </c>
      <c r="D64" s="31">
        <v>8</v>
      </c>
      <c r="E64" s="31">
        <v>7</v>
      </c>
      <c r="F64" s="103">
        <f t="shared" si="1"/>
        <v>15</v>
      </c>
      <c r="G64" s="13">
        <f t="shared" si="0"/>
        <v>80</v>
      </c>
      <c r="H64" s="13">
        <f t="shared" si="0"/>
        <v>70</v>
      </c>
    </row>
    <row r="65" spans="1:8" ht="15.45">
      <c r="A65" s="63">
        <v>21103054</v>
      </c>
      <c r="B65" s="63" t="s">
        <v>72</v>
      </c>
      <c r="C65" s="63" t="s">
        <v>14</v>
      </c>
      <c r="D65" s="31">
        <v>8</v>
      </c>
      <c r="E65" s="31">
        <v>10</v>
      </c>
      <c r="F65" s="103">
        <f t="shared" si="1"/>
        <v>18</v>
      </c>
      <c r="G65" s="13">
        <f t="shared" si="0"/>
        <v>80</v>
      </c>
      <c r="H65" s="13">
        <f t="shared" si="0"/>
        <v>100</v>
      </c>
    </row>
    <row r="66" spans="1:8" ht="15.45">
      <c r="A66" s="63">
        <v>21103055</v>
      </c>
      <c r="B66" s="63" t="s">
        <v>73</v>
      </c>
      <c r="C66" s="63" t="s">
        <v>14</v>
      </c>
      <c r="D66" s="31">
        <v>6</v>
      </c>
      <c r="E66" s="31">
        <v>6</v>
      </c>
      <c r="F66" s="103">
        <f t="shared" si="1"/>
        <v>12</v>
      </c>
      <c r="G66" s="13">
        <f t="shared" si="0"/>
        <v>60</v>
      </c>
      <c r="H66" s="13">
        <f t="shared" si="0"/>
        <v>60</v>
      </c>
    </row>
    <row r="67" spans="1:8" ht="15.45">
      <c r="A67" s="63">
        <v>21103056</v>
      </c>
      <c r="B67" s="63" t="s">
        <v>74</v>
      </c>
      <c r="C67" s="63" t="s">
        <v>14</v>
      </c>
      <c r="D67" s="31">
        <v>5</v>
      </c>
      <c r="E67" s="31">
        <v>5</v>
      </c>
      <c r="F67" s="103">
        <f t="shared" si="1"/>
        <v>10</v>
      </c>
      <c r="G67" s="13">
        <f t="shared" si="0"/>
        <v>50</v>
      </c>
      <c r="H67" s="13">
        <f t="shared" si="0"/>
        <v>50</v>
      </c>
    </row>
    <row r="68" spans="1:8" ht="15.45">
      <c r="A68" s="63">
        <v>21103057</v>
      </c>
      <c r="B68" s="63" t="s">
        <v>75</v>
      </c>
      <c r="C68" s="63" t="s">
        <v>76</v>
      </c>
      <c r="D68" s="65">
        <v>10</v>
      </c>
      <c r="E68" s="31">
        <v>2</v>
      </c>
      <c r="F68" s="103">
        <f t="shared" ref="F68:F96" si="2">SUM(D68:E68)</f>
        <v>12</v>
      </c>
      <c r="G68" s="13">
        <f t="shared" si="0"/>
        <v>100</v>
      </c>
      <c r="H68" s="13">
        <f t="shared" si="0"/>
        <v>20</v>
      </c>
    </row>
    <row r="69" spans="1:8" ht="15.45">
      <c r="A69" s="63">
        <v>21103058</v>
      </c>
      <c r="B69" s="63" t="s">
        <v>77</v>
      </c>
      <c r="C69" s="63" t="s">
        <v>76</v>
      </c>
      <c r="D69" s="65">
        <v>8</v>
      </c>
      <c r="E69" s="31">
        <v>0</v>
      </c>
      <c r="F69" s="103">
        <f t="shared" si="2"/>
        <v>8</v>
      </c>
      <c r="G69" s="13">
        <f t="shared" si="0"/>
        <v>80</v>
      </c>
      <c r="H69" s="13">
        <f t="shared" si="0"/>
        <v>0</v>
      </c>
    </row>
    <row r="70" spans="1:8" ht="15.45">
      <c r="A70" s="63">
        <v>21103059</v>
      </c>
      <c r="B70" s="63" t="s">
        <v>78</v>
      </c>
      <c r="C70" s="63" t="s">
        <v>76</v>
      </c>
      <c r="D70" s="65">
        <v>8</v>
      </c>
      <c r="E70" s="31">
        <v>0</v>
      </c>
      <c r="F70" s="103">
        <f t="shared" si="2"/>
        <v>8</v>
      </c>
      <c r="G70" s="13">
        <f t="shared" si="0"/>
        <v>80</v>
      </c>
      <c r="H70" s="13">
        <f t="shared" si="0"/>
        <v>0</v>
      </c>
    </row>
    <row r="71" spans="1:8" ht="15.45">
      <c r="A71" s="63">
        <v>21103060</v>
      </c>
      <c r="B71" s="63" t="s">
        <v>79</v>
      </c>
      <c r="C71" s="63" t="s">
        <v>76</v>
      </c>
      <c r="D71" s="65">
        <v>8</v>
      </c>
      <c r="E71" s="31">
        <v>0</v>
      </c>
      <c r="F71" s="103">
        <f t="shared" si="2"/>
        <v>8</v>
      </c>
      <c r="G71" s="13">
        <f t="shared" si="0"/>
        <v>80</v>
      </c>
      <c r="H71" s="13">
        <f t="shared" si="0"/>
        <v>0</v>
      </c>
    </row>
    <row r="72" spans="1:8" ht="15.45">
      <c r="A72" s="63">
        <v>21103063</v>
      </c>
      <c r="B72" s="63" t="s">
        <v>80</v>
      </c>
      <c r="C72" s="63" t="s">
        <v>76</v>
      </c>
      <c r="D72" s="65">
        <v>10</v>
      </c>
      <c r="E72" s="31">
        <v>4</v>
      </c>
      <c r="F72" s="103">
        <f t="shared" si="2"/>
        <v>14</v>
      </c>
      <c r="G72" s="13">
        <f t="shared" si="0"/>
        <v>100</v>
      </c>
      <c r="H72" s="13">
        <f t="shared" si="0"/>
        <v>40</v>
      </c>
    </row>
    <row r="73" spans="1:8" ht="15.45">
      <c r="A73" s="63">
        <v>21103064</v>
      </c>
      <c r="B73" s="63" t="s">
        <v>81</v>
      </c>
      <c r="C73" s="63" t="s">
        <v>76</v>
      </c>
      <c r="D73" s="65">
        <v>5</v>
      </c>
      <c r="E73" s="31">
        <v>10</v>
      </c>
      <c r="F73" s="103">
        <f t="shared" si="2"/>
        <v>15</v>
      </c>
      <c r="G73" s="13">
        <f t="shared" si="0"/>
        <v>50</v>
      </c>
      <c r="H73" s="13">
        <f t="shared" si="0"/>
        <v>100</v>
      </c>
    </row>
    <row r="74" spans="1:8" ht="15.45">
      <c r="A74" s="63">
        <v>21103065</v>
      </c>
      <c r="B74" s="63" t="s">
        <v>82</v>
      </c>
      <c r="C74" s="63" t="s">
        <v>76</v>
      </c>
      <c r="D74" s="65">
        <v>8</v>
      </c>
      <c r="E74" s="31">
        <v>10</v>
      </c>
      <c r="F74" s="103">
        <f t="shared" si="2"/>
        <v>18</v>
      </c>
      <c r="G74" s="13">
        <f t="shared" si="0"/>
        <v>80</v>
      </c>
      <c r="H74" s="13">
        <f t="shared" si="0"/>
        <v>100</v>
      </c>
    </row>
    <row r="75" spans="1:8" ht="15.45">
      <c r="A75" s="63">
        <v>21103066</v>
      </c>
      <c r="B75" s="63" t="s">
        <v>43</v>
      </c>
      <c r="C75" s="63" t="s">
        <v>76</v>
      </c>
      <c r="D75" s="65">
        <v>10</v>
      </c>
      <c r="E75" s="31">
        <v>0</v>
      </c>
      <c r="F75" s="103">
        <f t="shared" si="2"/>
        <v>10</v>
      </c>
      <c r="G75" s="13">
        <f t="shared" si="0"/>
        <v>100</v>
      </c>
      <c r="H75" s="13">
        <f t="shared" si="0"/>
        <v>0</v>
      </c>
    </row>
    <row r="76" spans="1:8" ht="15.45">
      <c r="A76" s="63">
        <v>21103067</v>
      </c>
      <c r="B76" s="63" t="s">
        <v>83</v>
      </c>
      <c r="C76" s="63" t="s">
        <v>76</v>
      </c>
      <c r="D76" s="65">
        <v>8</v>
      </c>
      <c r="E76" s="31">
        <v>0</v>
      </c>
      <c r="F76" s="103">
        <f t="shared" si="2"/>
        <v>8</v>
      </c>
      <c r="G76" s="13">
        <f t="shared" ref="G76:H139" si="3">D76*100/10</f>
        <v>80</v>
      </c>
      <c r="H76" s="13">
        <f t="shared" si="3"/>
        <v>0</v>
      </c>
    </row>
    <row r="77" spans="1:8" ht="15.45">
      <c r="A77" s="63">
        <v>21103068</v>
      </c>
      <c r="B77" s="63" t="s">
        <v>84</v>
      </c>
      <c r="C77" s="63" t="s">
        <v>76</v>
      </c>
      <c r="D77" s="65">
        <v>8</v>
      </c>
      <c r="E77" s="31">
        <v>0</v>
      </c>
      <c r="F77" s="103">
        <f t="shared" si="2"/>
        <v>8</v>
      </c>
      <c r="G77" s="13">
        <f t="shared" si="3"/>
        <v>80</v>
      </c>
      <c r="H77" s="13">
        <f t="shared" si="3"/>
        <v>0</v>
      </c>
    </row>
    <row r="78" spans="1:8" ht="15.45">
      <c r="A78" s="63">
        <v>21103069</v>
      </c>
      <c r="B78" s="63" t="s">
        <v>85</v>
      </c>
      <c r="C78" s="63" t="s">
        <v>76</v>
      </c>
      <c r="D78" s="65">
        <v>7</v>
      </c>
      <c r="E78" s="31">
        <v>5</v>
      </c>
      <c r="F78" s="103">
        <f t="shared" si="2"/>
        <v>12</v>
      </c>
      <c r="G78" s="13">
        <f t="shared" si="3"/>
        <v>70</v>
      </c>
      <c r="H78" s="13">
        <f t="shared" si="3"/>
        <v>50</v>
      </c>
    </row>
    <row r="79" spans="1:8" ht="15.45">
      <c r="A79" s="63">
        <v>21103070</v>
      </c>
      <c r="B79" s="63" t="s">
        <v>86</v>
      </c>
      <c r="C79" s="63" t="s">
        <v>76</v>
      </c>
      <c r="D79" s="65">
        <v>10</v>
      </c>
      <c r="E79" s="31">
        <v>5</v>
      </c>
      <c r="F79" s="103">
        <f t="shared" si="2"/>
        <v>15</v>
      </c>
      <c r="G79" s="13">
        <f t="shared" si="3"/>
        <v>100</v>
      </c>
      <c r="H79" s="13">
        <f t="shared" si="3"/>
        <v>50</v>
      </c>
    </row>
    <row r="80" spans="1:8" ht="15.45">
      <c r="A80" s="63">
        <v>21103071</v>
      </c>
      <c r="B80" s="63" t="s">
        <v>87</v>
      </c>
      <c r="C80" s="63" t="s">
        <v>76</v>
      </c>
      <c r="D80" s="65">
        <v>8</v>
      </c>
      <c r="E80" s="31">
        <v>0</v>
      </c>
      <c r="F80" s="103">
        <f t="shared" si="2"/>
        <v>8</v>
      </c>
      <c r="G80" s="13">
        <f t="shared" si="3"/>
        <v>80</v>
      </c>
      <c r="H80" s="13">
        <f t="shared" si="3"/>
        <v>0</v>
      </c>
    </row>
    <row r="81" spans="1:8" ht="15.45">
      <c r="A81" s="63">
        <v>21103072</v>
      </c>
      <c r="B81" s="63" t="s">
        <v>88</v>
      </c>
      <c r="C81" s="63" t="s">
        <v>76</v>
      </c>
      <c r="D81" s="65">
        <v>10</v>
      </c>
      <c r="E81" s="31">
        <v>1</v>
      </c>
      <c r="F81" s="103">
        <f t="shared" si="2"/>
        <v>11</v>
      </c>
      <c r="G81" s="13">
        <f t="shared" si="3"/>
        <v>100</v>
      </c>
      <c r="H81" s="13">
        <f t="shared" si="3"/>
        <v>10</v>
      </c>
    </row>
    <row r="82" spans="1:8" ht="15.45">
      <c r="A82" s="63">
        <v>21103073</v>
      </c>
      <c r="B82" s="63" t="s">
        <v>89</v>
      </c>
      <c r="C82" s="63" t="s">
        <v>76</v>
      </c>
      <c r="D82" s="65">
        <v>10</v>
      </c>
      <c r="E82" s="31">
        <v>4</v>
      </c>
      <c r="F82" s="103">
        <f t="shared" si="2"/>
        <v>14</v>
      </c>
      <c r="G82" s="13">
        <f t="shared" si="3"/>
        <v>100</v>
      </c>
      <c r="H82" s="13">
        <f t="shared" si="3"/>
        <v>40</v>
      </c>
    </row>
    <row r="83" spans="1:8" ht="15.45">
      <c r="A83" s="63">
        <v>21103074</v>
      </c>
      <c r="B83" s="63" t="s">
        <v>90</v>
      </c>
      <c r="C83" s="63" t="s">
        <v>76</v>
      </c>
      <c r="D83" s="65">
        <v>8</v>
      </c>
      <c r="E83" s="31">
        <v>0</v>
      </c>
      <c r="F83" s="103">
        <f t="shared" si="2"/>
        <v>8</v>
      </c>
      <c r="G83" s="13">
        <f t="shared" si="3"/>
        <v>80</v>
      </c>
      <c r="H83" s="13">
        <f t="shared" si="3"/>
        <v>0</v>
      </c>
    </row>
    <row r="84" spans="1:8" ht="15.45">
      <c r="A84" s="63">
        <v>21103075</v>
      </c>
      <c r="B84" s="63" t="s">
        <v>91</v>
      </c>
      <c r="C84" s="63" t="s">
        <v>76</v>
      </c>
      <c r="D84" s="65">
        <v>10</v>
      </c>
      <c r="E84" s="31">
        <v>0</v>
      </c>
      <c r="F84" s="103">
        <f t="shared" si="2"/>
        <v>10</v>
      </c>
      <c r="G84" s="13">
        <f t="shared" si="3"/>
        <v>100</v>
      </c>
      <c r="H84" s="13">
        <f t="shared" si="3"/>
        <v>0</v>
      </c>
    </row>
    <row r="85" spans="1:8" ht="15.45">
      <c r="A85" s="63">
        <v>21103076</v>
      </c>
      <c r="B85" s="63" t="s">
        <v>92</v>
      </c>
      <c r="C85" s="63" t="s">
        <v>76</v>
      </c>
      <c r="D85" s="65">
        <v>10</v>
      </c>
      <c r="E85" s="31">
        <v>0</v>
      </c>
      <c r="F85" s="103">
        <f t="shared" si="2"/>
        <v>10</v>
      </c>
      <c r="G85" s="13">
        <f t="shared" si="3"/>
        <v>100</v>
      </c>
      <c r="H85" s="13">
        <f t="shared" si="3"/>
        <v>0</v>
      </c>
    </row>
    <row r="86" spans="1:8" ht="15.45">
      <c r="A86" s="63">
        <v>21103077</v>
      </c>
      <c r="B86" s="63" t="s">
        <v>93</v>
      </c>
      <c r="C86" s="63" t="s">
        <v>76</v>
      </c>
      <c r="D86" s="65">
        <v>10</v>
      </c>
      <c r="E86" s="31">
        <v>0</v>
      </c>
      <c r="F86" s="103">
        <f t="shared" si="2"/>
        <v>10</v>
      </c>
      <c r="G86" s="13">
        <f t="shared" si="3"/>
        <v>100</v>
      </c>
      <c r="H86" s="13">
        <f t="shared" si="3"/>
        <v>0</v>
      </c>
    </row>
    <row r="87" spans="1:8" ht="15.45">
      <c r="A87" s="63">
        <v>21103078</v>
      </c>
      <c r="B87" s="63" t="s">
        <v>94</v>
      </c>
      <c r="C87" s="63" t="s">
        <v>76</v>
      </c>
      <c r="D87" s="65">
        <v>10</v>
      </c>
      <c r="E87" s="31">
        <v>2</v>
      </c>
      <c r="F87" s="103">
        <f t="shared" si="2"/>
        <v>12</v>
      </c>
      <c r="G87" s="13">
        <f t="shared" si="3"/>
        <v>100</v>
      </c>
      <c r="H87" s="13">
        <f t="shared" si="3"/>
        <v>20</v>
      </c>
    </row>
    <row r="88" spans="1:8" ht="15.45">
      <c r="A88" s="63">
        <v>21103079</v>
      </c>
      <c r="B88" s="63" t="s">
        <v>95</v>
      </c>
      <c r="C88" s="63" t="s">
        <v>76</v>
      </c>
      <c r="D88" s="65">
        <v>10</v>
      </c>
      <c r="E88" s="31">
        <v>4</v>
      </c>
      <c r="F88" s="103">
        <f t="shared" si="2"/>
        <v>14</v>
      </c>
      <c r="G88" s="13">
        <f t="shared" si="3"/>
        <v>100</v>
      </c>
      <c r="H88" s="13">
        <f t="shared" si="3"/>
        <v>40</v>
      </c>
    </row>
    <row r="89" spans="1:8" ht="15.45">
      <c r="A89" s="63">
        <v>21103080</v>
      </c>
      <c r="B89" s="63" t="s">
        <v>96</v>
      </c>
      <c r="C89" s="63" t="s">
        <v>76</v>
      </c>
      <c r="D89" s="65">
        <v>10</v>
      </c>
      <c r="E89" s="31">
        <v>4</v>
      </c>
      <c r="F89" s="103">
        <f t="shared" si="2"/>
        <v>14</v>
      </c>
      <c r="G89" s="13">
        <f t="shared" si="3"/>
        <v>100</v>
      </c>
      <c r="H89" s="13">
        <f t="shared" si="3"/>
        <v>40</v>
      </c>
    </row>
    <row r="90" spans="1:8" ht="15.45">
      <c r="A90" s="63">
        <v>21103081</v>
      </c>
      <c r="B90" s="63" t="s">
        <v>97</v>
      </c>
      <c r="C90" s="63" t="s">
        <v>76</v>
      </c>
      <c r="D90" s="65">
        <v>10</v>
      </c>
      <c r="E90" s="31">
        <v>0</v>
      </c>
      <c r="F90" s="103">
        <f t="shared" si="2"/>
        <v>10</v>
      </c>
      <c r="G90" s="13">
        <f t="shared" si="3"/>
        <v>100</v>
      </c>
      <c r="H90" s="13">
        <f t="shared" si="3"/>
        <v>0</v>
      </c>
    </row>
    <row r="91" spans="1:8" ht="15.45">
      <c r="A91" s="63">
        <v>21103082</v>
      </c>
      <c r="B91" s="63" t="s">
        <v>98</v>
      </c>
      <c r="C91" s="63" t="s">
        <v>76</v>
      </c>
      <c r="D91" s="65">
        <v>8</v>
      </c>
      <c r="E91" s="31">
        <v>0</v>
      </c>
      <c r="F91" s="103">
        <f t="shared" si="2"/>
        <v>8</v>
      </c>
      <c r="G91" s="13">
        <f t="shared" si="3"/>
        <v>80</v>
      </c>
      <c r="H91" s="13">
        <f t="shared" si="3"/>
        <v>0</v>
      </c>
    </row>
    <row r="92" spans="1:8" ht="15.45">
      <c r="A92" s="63">
        <v>21103083</v>
      </c>
      <c r="B92" s="63" t="s">
        <v>99</v>
      </c>
      <c r="C92" s="63" t="s">
        <v>76</v>
      </c>
      <c r="D92" s="65">
        <v>10</v>
      </c>
      <c r="E92" s="31">
        <v>2</v>
      </c>
      <c r="F92" s="103">
        <f t="shared" si="2"/>
        <v>12</v>
      </c>
      <c r="G92" s="13">
        <f t="shared" si="3"/>
        <v>100</v>
      </c>
      <c r="H92" s="13">
        <f t="shared" si="3"/>
        <v>20</v>
      </c>
    </row>
    <row r="93" spans="1:8" ht="15.45">
      <c r="A93" s="63">
        <v>21103084</v>
      </c>
      <c r="B93" s="63" t="s">
        <v>100</v>
      </c>
      <c r="C93" s="63" t="s">
        <v>76</v>
      </c>
      <c r="D93" s="65">
        <v>10</v>
      </c>
      <c r="E93" s="31">
        <v>2</v>
      </c>
      <c r="F93" s="103">
        <f t="shared" si="2"/>
        <v>12</v>
      </c>
      <c r="G93" s="13">
        <f t="shared" si="3"/>
        <v>100</v>
      </c>
      <c r="H93" s="13">
        <f t="shared" si="3"/>
        <v>20</v>
      </c>
    </row>
    <row r="94" spans="1:8" ht="15.45">
      <c r="A94" s="63">
        <v>21103085</v>
      </c>
      <c r="B94" s="63" t="s">
        <v>101</v>
      </c>
      <c r="C94" s="63" t="s">
        <v>76</v>
      </c>
      <c r="D94" s="65">
        <v>10</v>
      </c>
      <c r="E94" s="31">
        <v>2</v>
      </c>
      <c r="F94" s="103">
        <f t="shared" si="2"/>
        <v>12</v>
      </c>
      <c r="G94" s="13">
        <f t="shared" si="3"/>
        <v>100</v>
      </c>
      <c r="H94" s="13">
        <f t="shared" si="3"/>
        <v>20</v>
      </c>
    </row>
    <row r="95" spans="1:8" ht="15.45">
      <c r="A95" s="63">
        <v>21103086</v>
      </c>
      <c r="B95" s="63" t="s">
        <v>102</v>
      </c>
      <c r="C95" s="63" t="s">
        <v>76</v>
      </c>
      <c r="D95" s="65">
        <v>10</v>
      </c>
      <c r="E95" s="31">
        <v>2</v>
      </c>
      <c r="F95" s="103">
        <f t="shared" si="2"/>
        <v>12</v>
      </c>
      <c r="G95" s="13">
        <f t="shared" si="3"/>
        <v>100</v>
      </c>
      <c r="H95" s="13">
        <f t="shared" si="3"/>
        <v>20</v>
      </c>
    </row>
    <row r="96" spans="1:8" ht="15.45">
      <c r="A96" s="63">
        <v>21103087</v>
      </c>
      <c r="B96" s="63" t="s">
        <v>103</v>
      </c>
      <c r="C96" s="63" t="s">
        <v>76</v>
      </c>
      <c r="D96" s="65">
        <v>10</v>
      </c>
      <c r="E96" s="31">
        <v>4</v>
      </c>
      <c r="F96" s="103">
        <f t="shared" si="2"/>
        <v>14</v>
      </c>
      <c r="G96" s="13">
        <f t="shared" si="3"/>
        <v>100</v>
      </c>
      <c r="H96" s="13">
        <f t="shared" si="3"/>
        <v>40</v>
      </c>
    </row>
    <row r="97" spans="1:8" ht="15.45">
      <c r="A97" s="63">
        <v>21103088</v>
      </c>
      <c r="B97" s="63" t="s">
        <v>104</v>
      </c>
      <c r="C97" s="63" t="s">
        <v>105</v>
      </c>
      <c r="D97" s="31">
        <v>0</v>
      </c>
      <c r="E97" s="31">
        <v>5.5</v>
      </c>
      <c r="F97" s="103">
        <f t="shared" ref="F97:F148" si="4">D97+E97</f>
        <v>5.5</v>
      </c>
      <c r="G97" s="13">
        <f t="shared" si="3"/>
        <v>0</v>
      </c>
      <c r="H97" s="13">
        <f t="shared" si="3"/>
        <v>55</v>
      </c>
    </row>
    <row r="98" spans="1:8" ht="15.45">
      <c r="A98" s="63">
        <v>21103089</v>
      </c>
      <c r="B98" s="63" t="s">
        <v>106</v>
      </c>
      <c r="C98" s="63" t="s">
        <v>105</v>
      </c>
      <c r="D98" s="31">
        <v>6</v>
      </c>
      <c r="E98" s="31">
        <v>2</v>
      </c>
      <c r="F98" s="103">
        <f t="shared" si="4"/>
        <v>8</v>
      </c>
      <c r="G98" s="13">
        <f t="shared" si="3"/>
        <v>60</v>
      </c>
      <c r="H98" s="13">
        <f t="shared" si="3"/>
        <v>20</v>
      </c>
    </row>
    <row r="99" spans="1:8" ht="15.45">
      <c r="A99" s="63">
        <v>21103090</v>
      </c>
      <c r="B99" s="63" t="s">
        <v>107</v>
      </c>
      <c r="C99" s="63" t="s">
        <v>105</v>
      </c>
      <c r="D99" s="31">
        <v>10</v>
      </c>
      <c r="E99" s="31">
        <v>10</v>
      </c>
      <c r="F99" s="103">
        <f t="shared" si="4"/>
        <v>20</v>
      </c>
      <c r="G99" s="13">
        <f t="shared" si="3"/>
        <v>100</v>
      </c>
      <c r="H99" s="13">
        <f t="shared" si="3"/>
        <v>100</v>
      </c>
    </row>
    <row r="100" spans="1:8" ht="15.45">
      <c r="A100" s="63">
        <v>21103091</v>
      </c>
      <c r="B100" s="63" t="s">
        <v>108</v>
      </c>
      <c r="C100" s="63" t="s">
        <v>105</v>
      </c>
      <c r="D100" s="31">
        <v>5</v>
      </c>
      <c r="E100" s="31">
        <v>4</v>
      </c>
      <c r="F100" s="103">
        <f t="shared" si="4"/>
        <v>9</v>
      </c>
      <c r="G100" s="13">
        <f t="shared" si="3"/>
        <v>50</v>
      </c>
      <c r="H100" s="13">
        <f t="shared" si="3"/>
        <v>40</v>
      </c>
    </row>
    <row r="101" spans="1:8" ht="15.45">
      <c r="A101" s="63">
        <v>21103093</v>
      </c>
      <c r="B101" s="63" t="s">
        <v>109</v>
      </c>
      <c r="C101" s="63" t="s">
        <v>105</v>
      </c>
      <c r="D101" s="31">
        <v>4</v>
      </c>
      <c r="E101" s="31">
        <v>7</v>
      </c>
      <c r="F101" s="103">
        <f t="shared" si="4"/>
        <v>11</v>
      </c>
      <c r="G101" s="13">
        <f t="shared" si="3"/>
        <v>40</v>
      </c>
      <c r="H101" s="13">
        <f t="shared" si="3"/>
        <v>70</v>
      </c>
    </row>
    <row r="102" spans="1:8" ht="15.45">
      <c r="A102" s="63">
        <v>21103094</v>
      </c>
      <c r="B102" s="63" t="s">
        <v>110</v>
      </c>
      <c r="C102" s="63" t="s">
        <v>105</v>
      </c>
      <c r="D102" s="31">
        <v>6.5</v>
      </c>
      <c r="E102" s="31">
        <v>7</v>
      </c>
      <c r="F102" s="103">
        <f t="shared" si="4"/>
        <v>13.5</v>
      </c>
      <c r="G102" s="13">
        <f t="shared" si="3"/>
        <v>65</v>
      </c>
      <c r="H102" s="13">
        <f t="shared" si="3"/>
        <v>70</v>
      </c>
    </row>
    <row r="103" spans="1:8" ht="15.45">
      <c r="A103" s="63">
        <v>21103095</v>
      </c>
      <c r="B103" s="63" t="s">
        <v>111</v>
      </c>
      <c r="C103" s="63" t="s">
        <v>105</v>
      </c>
      <c r="D103" s="31">
        <v>3</v>
      </c>
      <c r="E103" s="31">
        <v>4.5</v>
      </c>
      <c r="F103" s="103">
        <f t="shared" si="4"/>
        <v>7.5</v>
      </c>
      <c r="G103" s="13">
        <f t="shared" si="3"/>
        <v>30</v>
      </c>
      <c r="H103" s="13">
        <f t="shared" si="3"/>
        <v>45</v>
      </c>
    </row>
    <row r="104" spans="1:8" ht="15.45">
      <c r="A104" s="63">
        <v>21103096</v>
      </c>
      <c r="B104" s="63" t="s">
        <v>112</v>
      </c>
      <c r="C104" s="63" t="s">
        <v>105</v>
      </c>
      <c r="D104" s="31">
        <v>10</v>
      </c>
      <c r="E104" s="31">
        <v>9</v>
      </c>
      <c r="F104" s="103">
        <f t="shared" si="4"/>
        <v>19</v>
      </c>
      <c r="G104" s="13">
        <f t="shared" si="3"/>
        <v>100</v>
      </c>
      <c r="H104" s="13">
        <f t="shared" si="3"/>
        <v>90</v>
      </c>
    </row>
    <row r="105" spans="1:8" ht="15.45">
      <c r="A105" s="63">
        <v>21103097</v>
      </c>
      <c r="B105" s="63" t="s">
        <v>113</v>
      </c>
      <c r="C105" s="63" t="s">
        <v>105</v>
      </c>
      <c r="D105" s="31">
        <v>5.5</v>
      </c>
      <c r="E105" s="31">
        <v>1</v>
      </c>
      <c r="F105" s="103">
        <f t="shared" si="4"/>
        <v>6.5</v>
      </c>
      <c r="G105" s="13">
        <f t="shared" si="3"/>
        <v>55</v>
      </c>
      <c r="H105" s="13">
        <f t="shared" si="3"/>
        <v>10</v>
      </c>
    </row>
    <row r="106" spans="1:8" ht="15.45">
      <c r="A106" s="63">
        <v>21103098</v>
      </c>
      <c r="B106" s="63" t="s">
        <v>114</v>
      </c>
      <c r="C106" s="63" t="s">
        <v>105</v>
      </c>
      <c r="D106" s="31">
        <v>2.5</v>
      </c>
      <c r="E106" s="31">
        <v>3.5</v>
      </c>
      <c r="F106" s="103">
        <f t="shared" si="4"/>
        <v>6</v>
      </c>
      <c r="G106" s="13">
        <f t="shared" si="3"/>
        <v>25</v>
      </c>
      <c r="H106" s="13">
        <f t="shared" si="3"/>
        <v>35</v>
      </c>
    </row>
    <row r="107" spans="1:8" ht="15.45">
      <c r="A107" s="63">
        <v>21103099</v>
      </c>
      <c r="B107" s="63" t="s">
        <v>115</v>
      </c>
      <c r="C107" s="63" t="s">
        <v>105</v>
      </c>
      <c r="D107" s="31">
        <v>1</v>
      </c>
      <c r="E107" s="31">
        <v>1</v>
      </c>
      <c r="F107" s="103">
        <f t="shared" si="4"/>
        <v>2</v>
      </c>
      <c r="G107" s="13">
        <f t="shared" si="3"/>
        <v>10</v>
      </c>
      <c r="H107" s="13">
        <f t="shared" si="3"/>
        <v>10</v>
      </c>
    </row>
    <row r="108" spans="1:8" ht="15.45">
      <c r="A108" s="63">
        <v>21103101</v>
      </c>
      <c r="B108" s="63" t="s">
        <v>116</v>
      </c>
      <c r="C108" s="63" t="s">
        <v>105</v>
      </c>
      <c r="D108" s="31">
        <v>9</v>
      </c>
      <c r="E108" s="31">
        <v>8</v>
      </c>
      <c r="F108" s="103">
        <f t="shared" si="4"/>
        <v>17</v>
      </c>
      <c r="G108" s="13">
        <f t="shared" si="3"/>
        <v>90</v>
      </c>
      <c r="H108" s="13">
        <f t="shared" si="3"/>
        <v>80</v>
      </c>
    </row>
    <row r="109" spans="1:8" ht="15.45">
      <c r="A109" s="63">
        <v>21103102</v>
      </c>
      <c r="B109" s="63" t="s">
        <v>117</v>
      </c>
      <c r="C109" s="63" t="s">
        <v>105</v>
      </c>
      <c r="D109" s="31">
        <v>7.5</v>
      </c>
      <c r="E109" s="31">
        <v>8</v>
      </c>
      <c r="F109" s="103">
        <f t="shared" si="4"/>
        <v>15.5</v>
      </c>
      <c r="G109" s="13">
        <f t="shared" si="3"/>
        <v>75</v>
      </c>
      <c r="H109" s="13">
        <f t="shared" si="3"/>
        <v>80</v>
      </c>
    </row>
    <row r="110" spans="1:8" ht="15.45">
      <c r="A110" s="63">
        <v>21103103</v>
      </c>
      <c r="B110" s="63" t="s">
        <v>118</v>
      </c>
      <c r="C110" s="63" t="s">
        <v>105</v>
      </c>
      <c r="D110" s="31">
        <v>4.5</v>
      </c>
      <c r="E110" s="31">
        <v>5.5</v>
      </c>
      <c r="F110" s="103">
        <f t="shared" si="4"/>
        <v>10</v>
      </c>
      <c r="G110" s="13">
        <f t="shared" si="3"/>
        <v>45</v>
      </c>
      <c r="H110" s="13">
        <f t="shared" si="3"/>
        <v>55</v>
      </c>
    </row>
    <row r="111" spans="1:8" ht="15.45">
      <c r="A111" s="63">
        <v>21103104</v>
      </c>
      <c r="B111" s="63" t="s">
        <v>119</v>
      </c>
      <c r="C111" s="63" t="s">
        <v>105</v>
      </c>
      <c r="D111" s="31">
        <v>0</v>
      </c>
      <c r="E111" s="31">
        <v>7.5</v>
      </c>
      <c r="F111" s="103">
        <f t="shared" si="4"/>
        <v>7.5</v>
      </c>
      <c r="G111" s="13">
        <f t="shared" si="3"/>
        <v>0</v>
      </c>
      <c r="H111" s="13">
        <f t="shared" si="3"/>
        <v>75</v>
      </c>
    </row>
    <row r="112" spans="1:8" ht="15.45">
      <c r="A112" s="63">
        <v>21103105</v>
      </c>
      <c r="B112" s="63" t="s">
        <v>120</v>
      </c>
      <c r="C112" s="63" t="s">
        <v>105</v>
      </c>
      <c r="D112" s="31">
        <v>10</v>
      </c>
      <c r="E112" s="31">
        <v>7</v>
      </c>
      <c r="F112" s="103">
        <f t="shared" si="4"/>
        <v>17</v>
      </c>
      <c r="G112" s="13">
        <f t="shared" si="3"/>
        <v>100</v>
      </c>
      <c r="H112" s="13">
        <f t="shared" si="3"/>
        <v>70</v>
      </c>
    </row>
    <row r="113" spans="1:8" ht="15.45">
      <c r="A113" s="63">
        <v>21103106</v>
      </c>
      <c r="B113" s="63" t="s">
        <v>121</v>
      </c>
      <c r="C113" s="63" t="s">
        <v>105</v>
      </c>
      <c r="D113" s="31">
        <v>0</v>
      </c>
      <c r="E113" s="31">
        <v>1</v>
      </c>
      <c r="F113" s="103">
        <f t="shared" si="4"/>
        <v>1</v>
      </c>
      <c r="G113" s="13">
        <f t="shared" si="3"/>
        <v>0</v>
      </c>
      <c r="H113" s="13">
        <f t="shared" si="3"/>
        <v>10</v>
      </c>
    </row>
    <row r="114" spans="1:8" ht="15.45">
      <c r="A114" s="63">
        <v>21103107</v>
      </c>
      <c r="B114" s="63" t="s">
        <v>122</v>
      </c>
      <c r="C114" s="63" t="s">
        <v>105</v>
      </c>
      <c r="D114" s="31">
        <v>8</v>
      </c>
      <c r="E114" s="31">
        <v>10</v>
      </c>
      <c r="F114" s="103">
        <f t="shared" si="4"/>
        <v>18</v>
      </c>
      <c r="G114" s="13">
        <f t="shared" si="3"/>
        <v>80</v>
      </c>
      <c r="H114" s="13">
        <f t="shared" si="3"/>
        <v>100</v>
      </c>
    </row>
    <row r="115" spans="1:8" ht="15.45">
      <c r="A115" s="63">
        <v>21103108</v>
      </c>
      <c r="B115" s="63" t="s">
        <v>123</v>
      </c>
      <c r="C115" s="63" t="s">
        <v>105</v>
      </c>
      <c r="D115" s="31">
        <v>7</v>
      </c>
      <c r="E115" s="31">
        <v>8.5</v>
      </c>
      <c r="F115" s="103">
        <f t="shared" si="4"/>
        <v>15.5</v>
      </c>
      <c r="G115" s="13">
        <f t="shared" si="3"/>
        <v>70</v>
      </c>
      <c r="H115" s="13">
        <f t="shared" si="3"/>
        <v>85</v>
      </c>
    </row>
    <row r="116" spans="1:8" ht="15.45">
      <c r="A116" s="63">
        <v>21103109</v>
      </c>
      <c r="B116" s="63" t="s">
        <v>124</v>
      </c>
      <c r="C116" s="63" t="s">
        <v>105</v>
      </c>
      <c r="D116" s="31">
        <v>4.5</v>
      </c>
      <c r="E116" s="31">
        <v>5</v>
      </c>
      <c r="F116" s="103">
        <f t="shared" si="4"/>
        <v>9.5</v>
      </c>
      <c r="G116" s="13">
        <f t="shared" si="3"/>
        <v>45</v>
      </c>
      <c r="H116" s="13">
        <f t="shared" si="3"/>
        <v>50</v>
      </c>
    </row>
    <row r="117" spans="1:8" ht="15.45">
      <c r="A117" s="63">
        <v>21103110</v>
      </c>
      <c r="B117" s="63" t="s">
        <v>125</v>
      </c>
      <c r="C117" s="63" t="s">
        <v>105</v>
      </c>
      <c r="D117" s="31">
        <v>8.5</v>
      </c>
      <c r="E117" s="31">
        <v>10</v>
      </c>
      <c r="F117" s="103">
        <f t="shared" si="4"/>
        <v>18.5</v>
      </c>
      <c r="G117" s="13">
        <f t="shared" si="3"/>
        <v>85</v>
      </c>
      <c r="H117" s="13">
        <f t="shared" si="3"/>
        <v>100</v>
      </c>
    </row>
    <row r="118" spans="1:8" ht="15.45">
      <c r="A118" s="63">
        <v>21103111</v>
      </c>
      <c r="B118" s="63" t="s">
        <v>126</v>
      </c>
      <c r="C118" s="63" t="s">
        <v>105</v>
      </c>
      <c r="D118" s="31">
        <v>8.5</v>
      </c>
      <c r="E118" s="31">
        <v>8.5</v>
      </c>
      <c r="F118" s="103">
        <f t="shared" si="4"/>
        <v>17</v>
      </c>
      <c r="G118" s="13">
        <f t="shared" si="3"/>
        <v>85</v>
      </c>
      <c r="H118" s="13">
        <f t="shared" si="3"/>
        <v>85</v>
      </c>
    </row>
    <row r="119" spans="1:8" ht="15.45">
      <c r="A119" s="63">
        <v>21103112</v>
      </c>
      <c r="B119" s="63" t="s">
        <v>127</v>
      </c>
      <c r="C119" s="63" t="s">
        <v>105</v>
      </c>
      <c r="D119" s="31">
        <v>5</v>
      </c>
      <c r="E119" s="31">
        <v>5</v>
      </c>
      <c r="F119" s="103">
        <f t="shared" si="4"/>
        <v>10</v>
      </c>
      <c r="G119" s="13">
        <f t="shared" si="3"/>
        <v>50</v>
      </c>
      <c r="H119" s="13">
        <f t="shared" si="3"/>
        <v>50</v>
      </c>
    </row>
    <row r="120" spans="1:8" ht="15.45">
      <c r="A120" s="63">
        <v>21103113</v>
      </c>
      <c r="B120" s="63" t="s">
        <v>128</v>
      </c>
      <c r="C120" s="63" t="s">
        <v>105</v>
      </c>
      <c r="D120" s="31">
        <v>8</v>
      </c>
      <c r="E120" s="31">
        <v>8</v>
      </c>
      <c r="F120" s="103">
        <f t="shared" si="4"/>
        <v>16</v>
      </c>
      <c r="G120" s="13">
        <f t="shared" si="3"/>
        <v>80</v>
      </c>
      <c r="H120" s="13">
        <f t="shared" si="3"/>
        <v>80</v>
      </c>
    </row>
    <row r="121" spans="1:8" ht="15.45">
      <c r="A121" s="63">
        <v>21103114</v>
      </c>
      <c r="B121" s="63" t="s">
        <v>129</v>
      </c>
      <c r="C121" s="63" t="s">
        <v>130</v>
      </c>
      <c r="D121" s="31">
        <v>5</v>
      </c>
      <c r="E121" s="31">
        <v>5</v>
      </c>
      <c r="F121" s="103">
        <f t="shared" si="4"/>
        <v>10</v>
      </c>
      <c r="G121" s="13">
        <f t="shared" si="3"/>
        <v>50</v>
      </c>
      <c r="H121" s="13">
        <f t="shared" si="3"/>
        <v>50</v>
      </c>
    </row>
    <row r="122" spans="1:8" ht="15.45">
      <c r="A122" s="63">
        <v>21103115</v>
      </c>
      <c r="B122" s="63" t="s">
        <v>131</v>
      </c>
      <c r="C122" s="63" t="s">
        <v>130</v>
      </c>
      <c r="D122" s="31">
        <v>5</v>
      </c>
      <c r="E122" s="31">
        <v>3</v>
      </c>
      <c r="F122" s="103">
        <f t="shared" si="4"/>
        <v>8</v>
      </c>
      <c r="G122" s="13">
        <f t="shared" si="3"/>
        <v>50</v>
      </c>
      <c r="H122" s="13">
        <f t="shared" si="3"/>
        <v>30</v>
      </c>
    </row>
    <row r="123" spans="1:8" ht="15.45">
      <c r="A123" s="63">
        <v>21103116</v>
      </c>
      <c r="B123" s="63" t="s">
        <v>132</v>
      </c>
      <c r="C123" s="63" t="s">
        <v>130</v>
      </c>
      <c r="D123" s="31">
        <v>5</v>
      </c>
      <c r="E123" s="31">
        <v>6</v>
      </c>
      <c r="F123" s="103">
        <f t="shared" si="4"/>
        <v>11</v>
      </c>
      <c r="G123" s="13">
        <f t="shared" si="3"/>
        <v>50</v>
      </c>
      <c r="H123" s="13">
        <f t="shared" si="3"/>
        <v>60</v>
      </c>
    </row>
    <row r="124" spans="1:8" ht="15.45">
      <c r="A124" s="63">
        <v>21103117</v>
      </c>
      <c r="B124" s="63" t="s">
        <v>133</v>
      </c>
      <c r="C124" s="63" t="s">
        <v>130</v>
      </c>
      <c r="D124" s="31">
        <v>5</v>
      </c>
      <c r="E124" s="31">
        <v>5</v>
      </c>
      <c r="F124" s="103">
        <f t="shared" si="4"/>
        <v>10</v>
      </c>
      <c r="G124" s="13">
        <f t="shared" si="3"/>
        <v>50</v>
      </c>
      <c r="H124" s="13">
        <f t="shared" si="3"/>
        <v>50</v>
      </c>
    </row>
    <row r="125" spans="1:8" ht="15.45">
      <c r="A125" s="63">
        <v>21103118</v>
      </c>
      <c r="B125" s="63" t="s">
        <v>134</v>
      </c>
      <c r="C125" s="63" t="s">
        <v>130</v>
      </c>
      <c r="D125" s="31">
        <v>5</v>
      </c>
      <c r="E125" s="31">
        <v>5</v>
      </c>
      <c r="F125" s="103">
        <f t="shared" si="4"/>
        <v>10</v>
      </c>
      <c r="G125" s="13">
        <f t="shared" si="3"/>
        <v>50</v>
      </c>
      <c r="H125" s="13">
        <f t="shared" si="3"/>
        <v>50</v>
      </c>
    </row>
    <row r="126" spans="1:8" ht="15.45">
      <c r="A126" s="63">
        <v>21103119</v>
      </c>
      <c r="B126" s="63" t="s">
        <v>135</v>
      </c>
      <c r="C126" s="63" t="s">
        <v>130</v>
      </c>
      <c r="D126" s="31">
        <v>5</v>
      </c>
      <c r="E126" s="31">
        <v>5</v>
      </c>
      <c r="F126" s="103">
        <f t="shared" si="4"/>
        <v>10</v>
      </c>
      <c r="G126" s="13">
        <f t="shared" si="3"/>
        <v>50</v>
      </c>
      <c r="H126" s="13">
        <f t="shared" si="3"/>
        <v>50</v>
      </c>
    </row>
    <row r="127" spans="1:8" ht="15.45">
      <c r="A127" s="63">
        <v>21103120</v>
      </c>
      <c r="B127" s="63" t="s">
        <v>136</v>
      </c>
      <c r="C127" s="63" t="s">
        <v>130</v>
      </c>
      <c r="D127" s="31">
        <v>5</v>
      </c>
      <c r="E127" s="31">
        <v>10</v>
      </c>
      <c r="F127" s="103">
        <f t="shared" si="4"/>
        <v>15</v>
      </c>
      <c r="G127" s="13">
        <f t="shared" si="3"/>
        <v>50</v>
      </c>
      <c r="H127" s="13">
        <f t="shared" si="3"/>
        <v>100</v>
      </c>
    </row>
    <row r="128" spans="1:8" ht="15.45">
      <c r="A128" s="63">
        <v>21103121</v>
      </c>
      <c r="B128" s="63" t="s">
        <v>137</v>
      </c>
      <c r="C128" s="63" t="s">
        <v>130</v>
      </c>
      <c r="D128" s="31">
        <v>5</v>
      </c>
      <c r="E128" s="31">
        <v>5</v>
      </c>
      <c r="F128" s="103">
        <f t="shared" si="4"/>
        <v>10</v>
      </c>
      <c r="G128" s="13">
        <f t="shared" si="3"/>
        <v>50</v>
      </c>
      <c r="H128" s="13">
        <f t="shared" si="3"/>
        <v>50</v>
      </c>
    </row>
    <row r="129" spans="1:8" ht="15.45">
      <c r="A129" s="63">
        <v>21103122</v>
      </c>
      <c r="B129" s="63" t="s">
        <v>138</v>
      </c>
      <c r="C129" s="63" t="s">
        <v>130</v>
      </c>
      <c r="D129" s="31">
        <v>5</v>
      </c>
      <c r="E129" s="31">
        <v>5</v>
      </c>
      <c r="F129" s="103">
        <f t="shared" si="4"/>
        <v>10</v>
      </c>
      <c r="G129" s="13">
        <f t="shared" si="3"/>
        <v>50</v>
      </c>
      <c r="H129" s="13">
        <f t="shared" si="3"/>
        <v>50</v>
      </c>
    </row>
    <row r="130" spans="1:8" ht="15.45">
      <c r="A130" s="63">
        <v>21103123</v>
      </c>
      <c r="B130" s="63" t="s">
        <v>139</v>
      </c>
      <c r="C130" s="63" t="s">
        <v>130</v>
      </c>
      <c r="D130" s="31">
        <v>5</v>
      </c>
      <c r="E130" s="31">
        <v>6</v>
      </c>
      <c r="F130" s="103">
        <f t="shared" si="4"/>
        <v>11</v>
      </c>
      <c r="G130" s="13">
        <f t="shared" si="3"/>
        <v>50</v>
      </c>
      <c r="H130" s="13">
        <f t="shared" si="3"/>
        <v>60</v>
      </c>
    </row>
    <row r="131" spans="1:8" ht="15.45">
      <c r="A131" s="63">
        <v>21103124</v>
      </c>
      <c r="B131" s="63" t="s">
        <v>140</v>
      </c>
      <c r="C131" s="63" t="s">
        <v>130</v>
      </c>
      <c r="D131" s="31">
        <v>5</v>
      </c>
      <c r="E131" s="31">
        <v>5</v>
      </c>
      <c r="F131" s="103">
        <f t="shared" si="4"/>
        <v>10</v>
      </c>
      <c r="G131" s="13">
        <f t="shared" si="3"/>
        <v>50</v>
      </c>
      <c r="H131" s="13">
        <f t="shared" si="3"/>
        <v>50</v>
      </c>
    </row>
    <row r="132" spans="1:8" ht="15.45">
      <c r="A132" s="63">
        <v>21103125</v>
      </c>
      <c r="B132" s="63" t="s">
        <v>141</v>
      </c>
      <c r="C132" s="63" t="s">
        <v>130</v>
      </c>
      <c r="D132" s="31">
        <v>7</v>
      </c>
      <c r="E132" s="31">
        <v>5</v>
      </c>
      <c r="F132" s="103">
        <f t="shared" si="4"/>
        <v>12</v>
      </c>
      <c r="G132" s="13">
        <f t="shared" si="3"/>
        <v>70</v>
      </c>
      <c r="H132" s="13">
        <f t="shared" si="3"/>
        <v>50</v>
      </c>
    </row>
    <row r="133" spans="1:8" ht="15.45">
      <c r="A133" s="63">
        <v>21103126</v>
      </c>
      <c r="B133" s="63" t="s">
        <v>142</v>
      </c>
      <c r="C133" s="63" t="s">
        <v>130</v>
      </c>
      <c r="D133" s="31">
        <v>10</v>
      </c>
      <c r="E133" s="31">
        <v>5</v>
      </c>
      <c r="F133" s="103">
        <f t="shared" si="4"/>
        <v>15</v>
      </c>
      <c r="G133" s="13">
        <f t="shared" si="3"/>
        <v>100</v>
      </c>
      <c r="H133" s="13">
        <f t="shared" si="3"/>
        <v>50</v>
      </c>
    </row>
    <row r="134" spans="1:8" ht="15.45">
      <c r="A134" s="63">
        <v>21103127</v>
      </c>
      <c r="B134" s="63" t="s">
        <v>143</v>
      </c>
      <c r="C134" s="63" t="s">
        <v>130</v>
      </c>
      <c r="D134" s="31">
        <v>8</v>
      </c>
      <c r="E134" s="31">
        <v>5</v>
      </c>
      <c r="F134" s="103">
        <f t="shared" si="4"/>
        <v>13</v>
      </c>
      <c r="G134" s="13">
        <f t="shared" si="3"/>
        <v>80</v>
      </c>
      <c r="H134" s="13">
        <f t="shared" si="3"/>
        <v>50</v>
      </c>
    </row>
    <row r="135" spans="1:8" ht="15.45">
      <c r="A135" s="63">
        <v>21103128</v>
      </c>
      <c r="B135" s="63" t="s">
        <v>144</v>
      </c>
      <c r="C135" s="63" t="s">
        <v>130</v>
      </c>
      <c r="D135" s="31">
        <v>7</v>
      </c>
      <c r="E135" s="31">
        <v>6</v>
      </c>
      <c r="F135" s="103">
        <f t="shared" si="4"/>
        <v>13</v>
      </c>
      <c r="G135" s="13">
        <f t="shared" si="3"/>
        <v>70</v>
      </c>
      <c r="H135" s="13">
        <f t="shared" si="3"/>
        <v>60</v>
      </c>
    </row>
    <row r="136" spans="1:8" ht="15.45">
      <c r="A136" s="63">
        <v>21103130</v>
      </c>
      <c r="B136" s="63" t="s">
        <v>145</v>
      </c>
      <c r="C136" s="63" t="s">
        <v>130</v>
      </c>
      <c r="D136" s="31">
        <v>5</v>
      </c>
      <c r="E136" s="31">
        <v>5</v>
      </c>
      <c r="F136" s="103">
        <f t="shared" si="4"/>
        <v>10</v>
      </c>
      <c r="G136" s="13">
        <f t="shared" si="3"/>
        <v>50</v>
      </c>
      <c r="H136" s="13">
        <f t="shared" si="3"/>
        <v>50</v>
      </c>
    </row>
    <row r="137" spans="1:8" ht="15.45">
      <c r="A137" s="63">
        <v>21103131</v>
      </c>
      <c r="B137" s="63" t="s">
        <v>146</v>
      </c>
      <c r="C137" s="63" t="s">
        <v>130</v>
      </c>
      <c r="D137" s="31">
        <v>5</v>
      </c>
      <c r="E137" s="31">
        <v>6</v>
      </c>
      <c r="F137" s="103">
        <f t="shared" si="4"/>
        <v>11</v>
      </c>
      <c r="G137" s="13">
        <f t="shared" si="3"/>
        <v>50</v>
      </c>
      <c r="H137" s="13">
        <f t="shared" si="3"/>
        <v>60</v>
      </c>
    </row>
    <row r="138" spans="1:8" ht="15.45">
      <c r="A138" s="63">
        <v>21103132</v>
      </c>
      <c r="B138" s="63" t="s">
        <v>147</v>
      </c>
      <c r="C138" s="63" t="s">
        <v>130</v>
      </c>
      <c r="D138" s="31">
        <v>5</v>
      </c>
      <c r="E138" s="31">
        <v>5</v>
      </c>
      <c r="F138" s="103">
        <f t="shared" si="4"/>
        <v>10</v>
      </c>
      <c r="G138" s="13">
        <f t="shared" si="3"/>
        <v>50</v>
      </c>
      <c r="H138" s="13">
        <f t="shared" si="3"/>
        <v>50</v>
      </c>
    </row>
    <row r="139" spans="1:8" ht="15.45">
      <c r="A139" s="63">
        <v>21103133</v>
      </c>
      <c r="B139" s="63" t="s">
        <v>148</v>
      </c>
      <c r="C139" s="63" t="s">
        <v>130</v>
      </c>
      <c r="D139" s="31">
        <v>5</v>
      </c>
      <c r="E139" s="31">
        <v>2</v>
      </c>
      <c r="F139" s="103">
        <f t="shared" si="4"/>
        <v>7</v>
      </c>
      <c r="G139" s="13">
        <f t="shared" si="3"/>
        <v>50</v>
      </c>
      <c r="H139" s="13">
        <f t="shared" si="3"/>
        <v>20</v>
      </c>
    </row>
    <row r="140" spans="1:8" ht="15.45">
      <c r="A140" s="63">
        <v>21103134</v>
      </c>
      <c r="B140" s="63" t="s">
        <v>149</v>
      </c>
      <c r="C140" s="63" t="s">
        <v>130</v>
      </c>
      <c r="D140" s="31">
        <v>5</v>
      </c>
      <c r="E140" s="31">
        <v>7</v>
      </c>
      <c r="F140" s="103">
        <f t="shared" si="4"/>
        <v>12</v>
      </c>
      <c r="G140" s="13">
        <f t="shared" ref="G140:H203" si="5">D140*100/10</f>
        <v>50</v>
      </c>
      <c r="H140" s="13">
        <f t="shared" si="5"/>
        <v>70</v>
      </c>
    </row>
    <row r="141" spans="1:8" ht="15.45">
      <c r="A141" s="63">
        <v>21103135</v>
      </c>
      <c r="B141" s="63" t="s">
        <v>150</v>
      </c>
      <c r="C141" s="63" t="s">
        <v>130</v>
      </c>
      <c r="D141" s="31">
        <v>7</v>
      </c>
      <c r="E141" s="31">
        <v>5</v>
      </c>
      <c r="F141" s="103">
        <f t="shared" si="4"/>
        <v>12</v>
      </c>
      <c r="G141" s="13">
        <f t="shared" si="5"/>
        <v>70</v>
      </c>
      <c r="H141" s="13">
        <f t="shared" si="5"/>
        <v>50</v>
      </c>
    </row>
    <row r="142" spans="1:8" ht="15.45">
      <c r="A142" s="63">
        <v>21103136</v>
      </c>
      <c r="B142" s="63" t="s">
        <v>151</v>
      </c>
      <c r="C142" s="63" t="s">
        <v>130</v>
      </c>
      <c r="D142" s="31">
        <v>3</v>
      </c>
      <c r="E142" s="31">
        <v>5</v>
      </c>
      <c r="F142" s="103">
        <f t="shared" si="4"/>
        <v>8</v>
      </c>
      <c r="G142" s="13">
        <f t="shared" si="5"/>
        <v>30</v>
      </c>
      <c r="H142" s="13">
        <f t="shared" si="5"/>
        <v>50</v>
      </c>
    </row>
    <row r="143" spans="1:8" ht="15.45">
      <c r="A143" s="63">
        <v>21103137</v>
      </c>
      <c r="B143" s="63" t="s">
        <v>152</v>
      </c>
      <c r="C143" s="63" t="s">
        <v>130</v>
      </c>
      <c r="D143" s="31">
        <v>7</v>
      </c>
      <c r="E143" s="31">
        <v>10</v>
      </c>
      <c r="F143" s="103">
        <f t="shared" si="4"/>
        <v>17</v>
      </c>
      <c r="G143" s="13">
        <f t="shared" si="5"/>
        <v>70</v>
      </c>
      <c r="H143" s="13">
        <f t="shared" si="5"/>
        <v>100</v>
      </c>
    </row>
    <row r="144" spans="1:8" ht="15.45">
      <c r="A144" s="63">
        <v>21103138</v>
      </c>
      <c r="B144" s="63" t="s">
        <v>153</v>
      </c>
      <c r="C144" s="63" t="s">
        <v>130</v>
      </c>
      <c r="D144" s="31">
        <v>5</v>
      </c>
      <c r="E144" s="31">
        <v>10</v>
      </c>
      <c r="F144" s="103">
        <f t="shared" si="4"/>
        <v>15</v>
      </c>
      <c r="G144" s="13">
        <f t="shared" si="5"/>
        <v>50</v>
      </c>
      <c r="H144" s="13">
        <f t="shared" si="5"/>
        <v>100</v>
      </c>
    </row>
    <row r="145" spans="1:8" ht="15.45">
      <c r="A145" s="63">
        <v>21103139</v>
      </c>
      <c r="B145" s="63" t="s">
        <v>154</v>
      </c>
      <c r="C145" s="63" t="s">
        <v>130</v>
      </c>
      <c r="D145" s="31">
        <v>5</v>
      </c>
      <c r="E145" s="31">
        <v>5</v>
      </c>
      <c r="F145" s="103">
        <f t="shared" si="4"/>
        <v>10</v>
      </c>
      <c r="G145" s="13">
        <f t="shared" si="5"/>
        <v>50</v>
      </c>
      <c r="H145" s="13">
        <f t="shared" si="5"/>
        <v>50</v>
      </c>
    </row>
    <row r="146" spans="1:8" ht="15.45">
      <c r="A146" s="63">
        <v>21103140</v>
      </c>
      <c r="B146" s="63" t="s">
        <v>155</v>
      </c>
      <c r="C146" s="63" t="s">
        <v>130</v>
      </c>
      <c r="D146" s="31">
        <v>5</v>
      </c>
      <c r="E146" s="31">
        <v>10</v>
      </c>
      <c r="F146" s="103">
        <f t="shared" si="4"/>
        <v>15</v>
      </c>
      <c r="G146" s="13">
        <f t="shared" si="5"/>
        <v>50</v>
      </c>
      <c r="H146" s="13">
        <f t="shared" si="5"/>
        <v>100</v>
      </c>
    </row>
    <row r="147" spans="1:8" ht="15.45">
      <c r="A147" s="63">
        <v>21103141</v>
      </c>
      <c r="B147" s="63" t="s">
        <v>156</v>
      </c>
      <c r="C147" s="63" t="s">
        <v>130</v>
      </c>
      <c r="D147" s="31">
        <v>7</v>
      </c>
      <c r="E147" s="31">
        <v>7</v>
      </c>
      <c r="F147" s="103">
        <f t="shared" si="4"/>
        <v>14</v>
      </c>
      <c r="G147" s="13">
        <f t="shared" si="5"/>
        <v>70</v>
      </c>
      <c r="H147" s="13">
        <f t="shared" si="5"/>
        <v>70</v>
      </c>
    </row>
    <row r="148" spans="1:8" ht="15.45">
      <c r="A148" s="63">
        <v>21103142</v>
      </c>
      <c r="B148" s="63" t="s">
        <v>157</v>
      </c>
      <c r="C148" s="63" t="s">
        <v>130</v>
      </c>
      <c r="D148" s="31">
        <v>5</v>
      </c>
      <c r="E148" s="31">
        <v>10</v>
      </c>
      <c r="F148" s="103">
        <f t="shared" si="4"/>
        <v>15</v>
      </c>
      <c r="G148" s="13">
        <f t="shared" si="5"/>
        <v>50</v>
      </c>
      <c r="H148" s="13">
        <f t="shared" si="5"/>
        <v>100</v>
      </c>
    </row>
    <row r="149" spans="1:8" ht="15.45">
      <c r="A149" s="63">
        <v>21103143</v>
      </c>
      <c r="B149" s="63" t="s">
        <v>158</v>
      </c>
      <c r="C149" s="63" t="s">
        <v>19</v>
      </c>
      <c r="D149" s="14">
        <v>6</v>
      </c>
      <c r="E149" s="14">
        <v>6</v>
      </c>
      <c r="F149" s="105">
        <v>12</v>
      </c>
      <c r="G149" s="13">
        <f t="shared" si="5"/>
        <v>60</v>
      </c>
      <c r="H149" s="13">
        <f t="shared" si="5"/>
        <v>60</v>
      </c>
    </row>
    <row r="150" spans="1:8" ht="15.45">
      <c r="A150" s="63">
        <v>21103144</v>
      </c>
      <c r="B150" s="63" t="s">
        <v>159</v>
      </c>
      <c r="C150" s="63" t="s">
        <v>19</v>
      </c>
      <c r="D150" s="14">
        <v>7</v>
      </c>
      <c r="E150" s="14">
        <v>7</v>
      </c>
      <c r="F150" s="105">
        <v>14</v>
      </c>
      <c r="G150" s="13">
        <f t="shared" si="5"/>
        <v>70</v>
      </c>
      <c r="H150" s="13">
        <f t="shared" si="5"/>
        <v>70</v>
      </c>
    </row>
    <row r="151" spans="1:8" ht="15.45">
      <c r="A151" s="63">
        <v>21103145</v>
      </c>
      <c r="B151" s="63" t="s">
        <v>160</v>
      </c>
      <c r="C151" s="63" t="s">
        <v>19</v>
      </c>
      <c r="D151" s="14">
        <v>4</v>
      </c>
      <c r="E151" s="14">
        <v>3</v>
      </c>
      <c r="F151" s="105">
        <v>7</v>
      </c>
      <c r="G151" s="13">
        <f t="shared" si="5"/>
        <v>40</v>
      </c>
      <c r="H151" s="13">
        <f t="shared" si="5"/>
        <v>30</v>
      </c>
    </row>
    <row r="152" spans="1:8" ht="15.45">
      <c r="A152" s="63">
        <v>21103146</v>
      </c>
      <c r="B152" s="63" t="s">
        <v>161</v>
      </c>
      <c r="C152" s="63" t="s">
        <v>19</v>
      </c>
      <c r="D152" s="14">
        <v>7</v>
      </c>
      <c r="E152" s="14">
        <v>6</v>
      </c>
      <c r="F152" s="105">
        <v>13</v>
      </c>
      <c r="G152" s="13">
        <f t="shared" si="5"/>
        <v>70</v>
      </c>
      <c r="H152" s="13">
        <f t="shared" si="5"/>
        <v>60</v>
      </c>
    </row>
    <row r="153" spans="1:8" ht="15.45">
      <c r="A153" s="63">
        <v>21103147</v>
      </c>
      <c r="B153" s="63" t="s">
        <v>162</v>
      </c>
      <c r="C153" s="63" t="s">
        <v>19</v>
      </c>
      <c r="D153" s="14">
        <v>6</v>
      </c>
      <c r="E153" s="14">
        <v>6</v>
      </c>
      <c r="F153" s="105">
        <v>12</v>
      </c>
      <c r="G153" s="13">
        <f t="shared" si="5"/>
        <v>60</v>
      </c>
      <c r="H153" s="13">
        <f t="shared" si="5"/>
        <v>60</v>
      </c>
    </row>
    <row r="154" spans="1:8" ht="15.45">
      <c r="A154" s="63">
        <v>21103148</v>
      </c>
      <c r="B154" s="63" t="s">
        <v>163</v>
      </c>
      <c r="C154" s="63" t="s">
        <v>19</v>
      </c>
      <c r="D154" s="14">
        <v>7</v>
      </c>
      <c r="E154" s="14">
        <v>7</v>
      </c>
      <c r="F154" s="105">
        <v>14</v>
      </c>
      <c r="G154" s="13">
        <f t="shared" si="5"/>
        <v>70</v>
      </c>
      <c r="H154" s="13">
        <f t="shared" si="5"/>
        <v>70</v>
      </c>
    </row>
    <row r="155" spans="1:8" ht="15.45">
      <c r="A155" s="63">
        <v>21103149</v>
      </c>
      <c r="B155" s="63" t="s">
        <v>164</v>
      </c>
      <c r="C155" s="63" t="s">
        <v>19</v>
      </c>
      <c r="D155" s="14">
        <v>8</v>
      </c>
      <c r="E155" s="14">
        <v>8</v>
      </c>
      <c r="F155" s="105">
        <v>16</v>
      </c>
      <c r="G155" s="13">
        <f t="shared" si="5"/>
        <v>80</v>
      </c>
      <c r="H155" s="13">
        <f t="shared" si="5"/>
        <v>80</v>
      </c>
    </row>
    <row r="156" spans="1:8" ht="15.45">
      <c r="A156" s="63">
        <v>21103150</v>
      </c>
      <c r="B156" s="63" t="s">
        <v>165</v>
      </c>
      <c r="C156" s="63" t="s">
        <v>19</v>
      </c>
      <c r="D156" s="14">
        <v>5</v>
      </c>
      <c r="E156" s="14">
        <v>5</v>
      </c>
      <c r="F156" s="105">
        <v>10</v>
      </c>
      <c r="G156" s="13">
        <f t="shared" si="5"/>
        <v>50</v>
      </c>
      <c r="H156" s="13">
        <f t="shared" si="5"/>
        <v>50</v>
      </c>
    </row>
    <row r="157" spans="1:8" ht="15.45">
      <c r="A157" s="63">
        <v>21103151</v>
      </c>
      <c r="B157" s="63" t="s">
        <v>166</v>
      </c>
      <c r="C157" s="63" t="s">
        <v>19</v>
      </c>
      <c r="D157" s="14">
        <v>4</v>
      </c>
      <c r="E157" s="14">
        <v>4</v>
      </c>
      <c r="F157" s="105">
        <v>8</v>
      </c>
      <c r="G157" s="13">
        <f t="shared" si="5"/>
        <v>40</v>
      </c>
      <c r="H157" s="13">
        <f t="shared" si="5"/>
        <v>40</v>
      </c>
    </row>
    <row r="158" spans="1:8" ht="15.45">
      <c r="A158" s="63">
        <v>21103152</v>
      </c>
      <c r="B158" s="63" t="s">
        <v>167</v>
      </c>
      <c r="C158" s="63" t="s">
        <v>19</v>
      </c>
      <c r="D158" s="14">
        <v>5</v>
      </c>
      <c r="E158" s="14">
        <v>4</v>
      </c>
      <c r="F158" s="105">
        <v>9</v>
      </c>
      <c r="G158" s="13">
        <f t="shared" si="5"/>
        <v>50</v>
      </c>
      <c r="H158" s="13">
        <f t="shared" si="5"/>
        <v>40</v>
      </c>
    </row>
    <row r="159" spans="1:8" ht="15.45">
      <c r="A159" s="63">
        <v>21103153</v>
      </c>
      <c r="B159" s="63" t="s">
        <v>168</v>
      </c>
      <c r="C159" s="63" t="s">
        <v>19</v>
      </c>
      <c r="D159" s="14">
        <v>8</v>
      </c>
      <c r="E159" s="14">
        <v>9</v>
      </c>
      <c r="F159" s="105">
        <v>17</v>
      </c>
      <c r="G159" s="13">
        <f t="shared" si="5"/>
        <v>80</v>
      </c>
      <c r="H159" s="13">
        <f t="shared" si="5"/>
        <v>90</v>
      </c>
    </row>
    <row r="160" spans="1:8" ht="15.45">
      <c r="A160" s="63">
        <v>21103154</v>
      </c>
      <c r="B160" s="63" t="s">
        <v>169</v>
      </c>
      <c r="C160" s="63" t="s">
        <v>19</v>
      </c>
      <c r="D160" s="14">
        <v>6</v>
      </c>
      <c r="E160" s="14">
        <v>5</v>
      </c>
      <c r="F160" s="105">
        <v>11</v>
      </c>
      <c r="G160" s="13">
        <f t="shared" si="5"/>
        <v>60</v>
      </c>
      <c r="H160" s="13">
        <f t="shared" si="5"/>
        <v>50</v>
      </c>
    </row>
    <row r="161" spans="1:8" ht="15.45">
      <c r="A161" s="63">
        <v>21103155</v>
      </c>
      <c r="B161" s="63" t="s">
        <v>170</v>
      </c>
      <c r="C161" s="63" t="s">
        <v>19</v>
      </c>
      <c r="D161" s="14">
        <v>7</v>
      </c>
      <c r="E161" s="14">
        <v>7</v>
      </c>
      <c r="F161" s="105">
        <v>14</v>
      </c>
      <c r="G161" s="13">
        <f t="shared" si="5"/>
        <v>70</v>
      </c>
      <c r="H161" s="13">
        <f t="shared" si="5"/>
        <v>70</v>
      </c>
    </row>
    <row r="162" spans="1:8" ht="15.45">
      <c r="A162" s="63">
        <v>21103156</v>
      </c>
      <c r="B162" s="63" t="s">
        <v>171</v>
      </c>
      <c r="C162" s="63" t="s">
        <v>19</v>
      </c>
      <c r="D162" s="14">
        <v>6</v>
      </c>
      <c r="E162" s="14">
        <v>5</v>
      </c>
      <c r="F162" s="105">
        <v>11</v>
      </c>
      <c r="G162" s="13">
        <f t="shared" si="5"/>
        <v>60</v>
      </c>
      <c r="H162" s="13">
        <f t="shared" si="5"/>
        <v>50</v>
      </c>
    </row>
    <row r="163" spans="1:8" ht="15.45">
      <c r="A163" s="63">
        <v>21103157</v>
      </c>
      <c r="B163" s="63" t="s">
        <v>172</v>
      </c>
      <c r="C163" s="63" t="s">
        <v>19</v>
      </c>
      <c r="D163" s="14">
        <v>4</v>
      </c>
      <c r="E163" s="14">
        <v>4</v>
      </c>
      <c r="F163" s="105">
        <v>8</v>
      </c>
      <c r="G163" s="13">
        <f t="shared" si="5"/>
        <v>40</v>
      </c>
      <c r="H163" s="13">
        <f t="shared" si="5"/>
        <v>40</v>
      </c>
    </row>
    <row r="164" spans="1:8" ht="15.45">
      <c r="A164" s="63">
        <v>21103158</v>
      </c>
      <c r="B164" s="63" t="s">
        <v>173</v>
      </c>
      <c r="C164" s="63" t="s">
        <v>19</v>
      </c>
      <c r="D164" s="14">
        <v>5</v>
      </c>
      <c r="E164" s="14">
        <v>5</v>
      </c>
      <c r="F164" s="105">
        <v>10</v>
      </c>
      <c r="G164" s="13">
        <f t="shared" si="5"/>
        <v>50</v>
      </c>
      <c r="H164" s="13">
        <f t="shared" si="5"/>
        <v>50</v>
      </c>
    </row>
    <row r="165" spans="1:8" ht="15.45">
      <c r="A165" s="63">
        <v>21103159</v>
      </c>
      <c r="B165" s="63" t="s">
        <v>174</v>
      </c>
      <c r="C165" s="63" t="s">
        <v>19</v>
      </c>
      <c r="D165" s="14">
        <v>4</v>
      </c>
      <c r="E165" s="14">
        <v>3</v>
      </c>
      <c r="F165" s="105">
        <v>7</v>
      </c>
      <c r="G165" s="13">
        <f t="shared" si="5"/>
        <v>40</v>
      </c>
      <c r="H165" s="13">
        <f t="shared" si="5"/>
        <v>30</v>
      </c>
    </row>
    <row r="166" spans="1:8" ht="15.45">
      <c r="A166" s="63">
        <v>21103160</v>
      </c>
      <c r="B166" s="63" t="s">
        <v>175</v>
      </c>
      <c r="C166" s="63" t="s">
        <v>19</v>
      </c>
      <c r="D166" s="14">
        <v>7</v>
      </c>
      <c r="E166" s="14">
        <v>6</v>
      </c>
      <c r="F166" s="105">
        <v>13</v>
      </c>
      <c r="G166" s="13">
        <f t="shared" si="5"/>
        <v>70</v>
      </c>
      <c r="H166" s="13">
        <f t="shared" si="5"/>
        <v>60</v>
      </c>
    </row>
    <row r="167" spans="1:8" ht="15.45">
      <c r="A167" s="63">
        <v>21103161</v>
      </c>
      <c r="B167" s="63" t="s">
        <v>176</v>
      </c>
      <c r="C167" s="63" t="s">
        <v>19</v>
      </c>
      <c r="D167" s="14">
        <v>6</v>
      </c>
      <c r="E167" s="14">
        <v>5</v>
      </c>
      <c r="F167" s="105">
        <v>11</v>
      </c>
      <c r="G167" s="13">
        <f t="shared" si="5"/>
        <v>60</v>
      </c>
      <c r="H167" s="13">
        <f t="shared" si="5"/>
        <v>50</v>
      </c>
    </row>
    <row r="168" spans="1:8" ht="15.45">
      <c r="A168" s="63">
        <v>21103162</v>
      </c>
      <c r="B168" s="63" t="s">
        <v>177</v>
      </c>
      <c r="C168" s="63" t="s">
        <v>19</v>
      </c>
      <c r="D168" s="14">
        <v>9</v>
      </c>
      <c r="E168" s="14">
        <v>9</v>
      </c>
      <c r="F168" s="105">
        <v>18</v>
      </c>
      <c r="G168" s="13">
        <f t="shared" si="5"/>
        <v>90</v>
      </c>
      <c r="H168" s="13">
        <f t="shared" si="5"/>
        <v>90</v>
      </c>
    </row>
    <row r="169" spans="1:8" ht="15.45">
      <c r="A169" s="63">
        <v>21103163</v>
      </c>
      <c r="B169" s="63" t="s">
        <v>178</v>
      </c>
      <c r="C169" s="63" t="s">
        <v>19</v>
      </c>
      <c r="D169" s="14">
        <v>4</v>
      </c>
      <c r="E169" s="14">
        <v>4</v>
      </c>
      <c r="F169" s="105">
        <v>8</v>
      </c>
      <c r="G169" s="13">
        <f t="shared" si="5"/>
        <v>40</v>
      </c>
      <c r="H169" s="13">
        <f t="shared" si="5"/>
        <v>40</v>
      </c>
    </row>
    <row r="170" spans="1:8" ht="15.45">
      <c r="A170" s="63">
        <v>21103164</v>
      </c>
      <c r="B170" s="63" t="s">
        <v>179</v>
      </c>
      <c r="C170" s="63" t="s">
        <v>19</v>
      </c>
      <c r="D170" s="14">
        <v>6</v>
      </c>
      <c r="E170" s="14">
        <v>6</v>
      </c>
      <c r="F170" s="105">
        <v>12</v>
      </c>
      <c r="G170" s="13">
        <f t="shared" si="5"/>
        <v>60</v>
      </c>
      <c r="H170" s="13">
        <f t="shared" si="5"/>
        <v>60</v>
      </c>
    </row>
    <row r="171" spans="1:8" ht="15.45">
      <c r="A171" s="63">
        <v>21103165</v>
      </c>
      <c r="B171" s="63" t="s">
        <v>180</v>
      </c>
      <c r="C171" s="63" t="s">
        <v>19</v>
      </c>
      <c r="D171" s="14">
        <v>7</v>
      </c>
      <c r="E171" s="14">
        <v>6</v>
      </c>
      <c r="F171" s="105">
        <v>13</v>
      </c>
      <c r="G171" s="13">
        <f t="shared" si="5"/>
        <v>70</v>
      </c>
      <c r="H171" s="13">
        <f t="shared" si="5"/>
        <v>60</v>
      </c>
    </row>
    <row r="172" spans="1:8" ht="15.45">
      <c r="A172" s="63">
        <v>21103166</v>
      </c>
      <c r="B172" s="63" t="s">
        <v>181</v>
      </c>
      <c r="C172" s="63" t="s">
        <v>19</v>
      </c>
      <c r="D172" s="14">
        <v>6</v>
      </c>
      <c r="E172" s="14">
        <v>6</v>
      </c>
      <c r="F172" s="105">
        <v>12</v>
      </c>
      <c r="G172" s="13">
        <f t="shared" si="5"/>
        <v>60</v>
      </c>
      <c r="H172" s="13">
        <f t="shared" si="5"/>
        <v>60</v>
      </c>
    </row>
    <row r="173" spans="1:8" ht="15.45">
      <c r="A173" s="63">
        <v>21103167</v>
      </c>
      <c r="B173" s="63" t="s">
        <v>182</v>
      </c>
      <c r="C173" s="63" t="s">
        <v>19</v>
      </c>
      <c r="D173" s="14">
        <v>6</v>
      </c>
      <c r="E173" s="14">
        <v>8</v>
      </c>
      <c r="F173" s="105">
        <v>14</v>
      </c>
      <c r="G173" s="13">
        <f t="shared" si="5"/>
        <v>60</v>
      </c>
      <c r="H173" s="13">
        <f t="shared" si="5"/>
        <v>80</v>
      </c>
    </row>
    <row r="174" spans="1:8" ht="15.45">
      <c r="A174" s="63">
        <v>21103168</v>
      </c>
      <c r="B174" s="63" t="s">
        <v>183</v>
      </c>
      <c r="C174" s="63" t="s">
        <v>19</v>
      </c>
      <c r="D174" s="14">
        <v>5</v>
      </c>
      <c r="E174" s="14">
        <v>4</v>
      </c>
      <c r="F174" s="105">
        <v>9</v>
      </c>
      <c r="G174" s="13">
        <f t="shared" si="5"/>
        <v>50</v>
      </c>
      <c r="H174" s="13">
        <f t="shared" si="5"/>
        <v>40</v>
      </c>
    </row>
    <row r="175" spans="1:8" ht="15.45">
      <c r="A175" s="63">
        <v>21103170</v>
      </c>
      <c r="B175" s="63" t="s">
        <v>184</v>
      </c>
      <c r="C175" s="63" t="s">
        <v>19</v>
      </c>
      <c r="D175" s="14">
        <v>4</v>
      </c>
      <c r="E175" s="14">
        <v>3</v>
      </c>
      <c r="F175" s="105">
        <v>7</v>
      </c>
      <c r="G175" s="13">
        <f t="shared" si="5"/>
        <v>40</v>
      </c>
      <c r="H175" s="13">
        <f t="shared" si="5"/>
        <v>30</v>
      </c>
    </row>
    <row r="176" spans="1:8" ht="15.45">
      <c r="A176" s="63">
        <v>21103171</v>
      </c>
      <c r="B176" s="63" t="s">
        <v>185</v>
      </c>
      <c r="C176" s="63" t="s">
        <v>19</v>
      </c>
      <c r="D176" s="14">
        <v>6</v>
      </c>
      <c r="E176" s="14">
        <v>5</v>
      </c>
      <c r="F176" s="105">
        <v>11</v>
      </c>
      <c r="G176" s="13">
        <f t="shared" si="5"/>
        <v>60</v>
      </c>
      <c r="H176" s="13">
        <f t="shared" si="5"/>
        <v>50</v>
      </c>
    </row>
    <row r="177" spans="1:8" ht="15.45">
      <c r="A177" s="63">
        <v>21103172</v>
      </c>
      <c r="B177" s="63" t="s">
        <v>186</v>
      </c>
      <c r="C177" s="63" t="s">
        <v>19</v>
      </c>
      <c r="D177" s="14">
        <v>4</v>
      </c>
      <c r="E177" s="14">
        <v>3</v>
      </c>
      <c r="F177" s="105">
        <v>7</v>
      </c>
      <c r="G177" s="13">
        <f t="shared" si="5"/>
        <v>40</v>
      </c>
      <c r="H177" s="13">
        <f t="shared" si="5"/>
        <v>30</v>
      </c>
    </row>
    <row r="178" spans="1:8" ht="15.45">
      <c r="A178" s="63">
        <v>21103173</v>
      </c>
      <c r="B178" s="63" t="s">
        <v>187</v>
      </c>
      <c r="C178" s="63" t="s">
        <v>19</v>
      </c>
      <c r="D178" s="14">
        <v>5</v>
      </c>
      <c r="E178" s="14">
        <v>5</v>
      </c>
      <c r="F178" s="105">
        <v>10</v>
      </c>
      <c r="G178" s="13">
        <f t="shared" si="5"/>
        <v>50</v>
      </c>
      <c r="H178" s="13">
        <f t="shared" si="5"/>
        <v>50</v>
      </c>
    </row>
    <row r="179" spans="1:8" ht="15.45">
      <c r="A179" s="63">
        <v>21103174</v>
      </c>
      <c r="B179" s="63" t="s">
        <v>188</v>
      </c>
      <c r="C179" s="63" t="s">
        <v>189</v>
      </c>
      <c r="D179" s="31">
        <v>5</v>
      </c>
      <c r="E179" s="31">
        <v>5</v>
      </c>
      <c r="F179" s="103">
        <f>D179+E179</f>
        <v>10</v>
      </c>
      <c r="G179" s="13">
        <f t="shared" si="5"/>
        <v>50</v>
      </c>
      <c r="H179" s="13">
        <f t="shared" si="5"/>
        <v>50</v>
      </c>
    </row>
    <row r="180" spans="1:8" ht="15.45">
      <c r="A180" s="63">
        <v>21103175</v>
      </c>
      <c r="B180" s="63" t="s">
        <v>190</v>
      </c>
      <c r="C180" s="63" t="s">
        <v>19</v>
      </c>
      <c r="D180" s="14">
        <v>4</v>
      </c>
      <c r="E180" s="14">
        <v>3</v>
      </c>
      <c r="F180" s="103">
        <v>7</v>
      </c>
      <c r="G180" s="13">
        <f t="shared" si="5"/>
        <v>40</v>
      </c>
      <c r="H180" s="13">
        <f t="shared" si="5"/>
        <v>30</v>
      </c>
    </row>
    <row r="181" spans="1:8" ht="15.45">
      <c r="A181" s="63">
        <v>21103177</v>
      </c>
      <c r="B181" s="63" t="s">
        <v>191</v>
      </c>
      <c r="C181" s="63" t="s">
        <v>192</v>
      </c>
      <c r="D181" s="41">
        <v>8</v>
      </c>
      <c r="E181" s="14">
        <v>9</v>
      </c>
      <c r="F181" s="106">
        <v>17</v>
      </c>
      <c r="G181" s="13">
        <f t="shared" si="5"/>
        <v>80</v>
      </c>
      <c r="H181" s="13">
        <f t="shared" si="5"/>
        <v>90</v>
      </c>
    </row>
    <row r="182" spans="1:8" ht="15.45">
      <c r="A182" s="63">
        <v>21103178</v>
      </c>
      <c r="B182" s="63" t="s">
        <v>193</v>
      </c>
      <c r="C182" s="63" t="s">
        <v>192</v>
      </c>
      <c r="D182" s="41">
        <v>6</v>
      </c>
      <c r="E182" s="14">
        <v>6</v>
      </c>
      <c r="F182" s="106">
        <v>12</v>
      </c>
      <c r="G182" s="13">
        <f t="shared" si="5"/>
        <v>60</v>
      </c>
      <c r="H182" s="13">
        <f t="shared" si="5"/>
        <v>60</v>
      </c>
    </row>
    <row r="183" spans="1:8" ht="15.45">
      <c r="A183" s="63">
        <v>21103179</v>
      </c>
      <c r="B183" s="63" t="s">
        <v>194</v>
      </c>
      <c r="C183" s="63" t="s">
        <v>192</v>
      </c>
      <c r="D183" s="41">
        <v>8</v>
      </c>
      <c r="E183" s="14">
        <v>7</v>
      </c>
      <c r="F183" s="106">
        <v>15</v>
      </c>
      <c r="G183" s="13">
        <f t="shared" si="5"/>
        <v>80</v>
      </c>
      <c r="H183" s="13">
        <f t="shared" si="5"/>
        <v>70</v>
      </c>
    </row>
    <row r="184" spans="1:8" ht="15.45">
      <c r="A184" s="63">
        <v>21103180</v>
      </c>
      <c r="B184" s="63" t="s">
        <v>195</v>
      </c>
      <c r="C184" s="63" t="s">
        <v>192</v>
      </c>
      <c r="D184" s="41">
        <v>6</v>
      </c>
      <c r="E184" s="14">
        <v>6</v>
      </c>
      <c r="F184" s="106">
        <v>12</v>
      </c>
      <c r="G184" s="13">
        <f t="shared" si="5"/>
        <v>60</v>
      </c>
      <c r="H184" s="13">
        <f t="shared" si="5"/>
        <v>60</v>
      </c>
    </row>
    <row r="185" spans="1:8" ht="15.45">
      <c r="A185" s="63">
        <v>21103181</v>
      </c>
      <c r="B185" s="63" t="s">
        <v>196</v>
      </c>
      <c r="C185" s="63" t="s">
        <v>192</v>
      </c>
      <c r="D185" s="41">
        <v>7</v>
      </c>
      <c r="E185" s="14">
        <v>6</v>
      </c>
      <c r="F185" s="106">
        <v>13</v>
      </c>
      <c r="G185" s="13">
        <f t="shared" si="5"/>
        <v>70</v>
      </c>
      <c r="H185" s="13">
        <f t="shared" si="5"/>
        <v>60</v>
      </c>
    </row>
    <row r="186" spans="1:8" ht="15.45">
      <c r="A186" s="63">
        <v>21103182</v>
      </c>
      <c r="B186" s="63" t="s">
        <v>197</v>
      </c>
      <c r="C186" s="63" t="s">
        <v>192</v>
      </c>
      <c r="D186" s="41">
        <v>6</v>
      </c>
      <c r="E186" s="14">
        <v>5</v>
      </c>
      <c r="F186" s="107">
        <v>11</v>
      </c>
      <c r="G186" s="13">
        <f t="shared" si="5"/>
        <v>60</v>
      </c>
      <c r="H186" s="13">
        <f t="shared" si="5"/>
        <v>50</v>
      </c>
    </row>
    <row r="187" spans="1:8" ht="15.45">
      <c r="A187" s="63">
        <v>21103183</v>
      </c>
      <c r="B187" s="63" t="s">
        <v>198</v>
      </c>
      <c r="C187" s="63" t="s">
        <v>192</v>
      </c>
      <c r="D187" s="41">
        <v>6</v>
      </c>
      <c r="E187" s="14">
        <v>6</v>
      </c>
      <c r="F187" s="106">
        <v>12</v>
      </c>
      <c r="G187" s="13">
        <f t="shared" si="5"/>
        <v>60</v>
      </c>
      <c r="H187" s="13">
        <f t="shared" si="5"/>
        <v>60</v>
      </c>
    </row>
    <row r="188" spans="1:8" ht="15.45">
      <c r="A188" s="63">
        <v>21103184</v>
      </c>
      <c r="B188" s="63" t="s">
        <v>199</v>
      </c>
      <c r="C188" s="63" t="s">
        <v>192</v>
      </c>
      <c r="D188" s="41">
        <v>9</v>
      </c>
      <c r="E188" s="14">
        <v>9</v>
      </c>
      <c r="F188" s="106">
        <v>18</v>
      </c>
      <c r="G188" s="13">
        <f t="shared" si="5"/>
        <v>90</v>
      </c>
      <c r="H188" s="13">
        <f t="shared" si="5"/>
        <v>90</v>
      </c>
    </row>
    <row r="189" spans="1:8" ht="15.45">
      <c r="A189" s="63">
        <v>21103185</v>
      </c>
      <c r="B189" s="63" t="s">
        <v>200</v>
      </c>
      <c r="C189" s="63" t="s">
        <v>192</v>
      </c>
      <c r="D189" s="41">
        <v>8</v>
      </c>
      <c r="E189" s="14">
        <v>8</v>
      </c>
      <c r="F189" s="106">
        <v>16</v>
      </c>
      <c r="G189" s="13">
        <f t="shared" si="5"/>
        <v>80</v>
      </c>
      <c r="H189" s="13">
        <f t="shared" si="5"/>
        <v>80</v>
      </c>
    </row>
    <row r="190" spans="1:8" ht="15.45">
      <c r="A190" s="63">
        <v>21103186</v>
      </c>
      <c r="B190" s="63" t="s">
        <v>201</v>
      </c>
      <c r="C190" s="63" t="s">
        <v>192</v>
      </c>
      <c r="D190" s="41">
        <v>9</v>
      </c>
      <c r="E190" s="14">
        <v>9</v>
      </c>
      <c r="F190" s="106">
        <v>18</v>
      </c>
      <c r="G190" s="13">
        <f t="shared" si="5"/>
        <v>90</v>
      </c>
      <c r="H190" s="13">
        <f t="shared" si="5"/>
        <v>90</v>
      </c>
    </row>
    <row r="191" spans="1:8" ht="15.45">
      <c r="A191" s="63">
        <v>21103187</v>
      </c>
      <c r="B191" s="63" t="s">
        <v>202</v>
      </c>
      <c r="C191" s="63" t="s">
        <v>192</v>
      </c>
      <c r="D191" s="41">
        <v>6</v>
      </c>
      <c r="E191" s="14">
        <v>6</v>
      </c>
      <c r="F191" s="106">
        <v>12</v>
      </c>
      <c r="G191" s="13">
        <f t="shared" si="5"/>
        <v>60</v>
      </c>
      <c r="H191" s="13">
        <f t="shared" si="5"/>
        <v>60</v>
      </c>
    </row>
    <row r="192" spans="1:8" ht="15.45">
      <c r="A192" s="63">
        <v>21103188</v>
      </c>
      <c r="B192" s="63" t="s">
        <v>203</v>
      </c>
      <c r="C192" s="63" t="s">
        <v>192</v>
      </c>
      <c r="D192" s="41">
        <v>6</v>
      </c>
      <c r="E192" s="14">
        <v>6</v>
      </c>
      <c r="F192" s="106">
        <v>12</v>
      </c>
      <c r="G192" s="13">
        <f t="shared" si="5"/>
        <v>60</v>
      </c>
      <c r="H192" s="13">
        <f t="shared" si="5"/>
        <v>60</v>
      </c>
    </row>
    <row r="193" spans="1:8" ht="15.45">
      <c r="A193" s="63">
        <v>21103189</v>
      </c>
      <c r="B193" s="63" t="s">
        <v>204</v>
      </c>
      <c r="C193" s="63" t="s">
        <v>192</v>
      </c>
      <c r="D193" s="41">
        <v>7</v>
      </c>
      <c r="E193" s="14">
        <v>6</v>
      </c>
      <c r="F193" s="106">
        <v>13</v>
      </c>
      <c r="G193" s="13">
        <f t="shared" si="5"/>
        <v>70</v>
      </c>
      <c r="H193" s="13">
        <f t="shared" si="5"/>
        <v>60</v>
      </c>
    </row>
    <row r="194" spans="1:8" ht="15.45">
      <c r="A194" s="63">
        <v>21103190</v>
      </c>
      <c r="B194" s="63" t="s">
        <v>205</v>
      </c>
      <c r="C194" s="63" t="s">
        <v>192</v>
      </c>
      <c r="D194" s="41">
        <v>6</v>
      </c>
      <c r="E194" s="14">
        <v>5</v>
      </c>
      <c r="F194" s="106">
        <v>11</v>
      </c>
      <c r="G194" s="13">
        <f t="shared" si="5"/>
        <v>60</v>
      </c>
      <c r="H194" s="13">
        <f t="shared" si="5"/>
        <v>50</v>
      </c>
    </row>
    <row r="195" spans="1:8" ht="15.45">
      <c r="A195" s="63">
        <v>21103191</v>
      </c>
      <c r="B195" s="63" t="s">
        <v>206</v>
      </c>
      <c r="C195" s="63" t="s">
        <v>192</v>
      </c>
      <c r="D195" s="41">
        <v>9</v>
      </c>
      <c r="E195" s="14">
        <v>9</v>
      </c>
      <c r="F195" s="106">
        <v>18</v>
      </c>
      <c r="G195" s="13">
        <f t="shared" si="5"/>
        <v>90</v>
      </c>
      <c r="H195" s="13">
        <f t="shared" si="5"/>
        <v>90</v>
      </c>
    </row>
    <row r="196" spans="1:8" ht="15.45">
      <c r="A196" s="63">
        <v>21103192</v>
      </c>
      <c r="B196" s="63" t="s">
        <v>207</v>
      </c>
      <c r="C196" s="63" t="s">
        <v>192</v>
      </c>
      <c r="D196" s="41">
        <v>7</v>
      </c>
      <c r="E196" s="14">
        <v>7</v>
      </c>
      <c r="F196" s="106">
        <v>14</v>
      </c>
      <c r="G196" s="13">
        <f t="shared" si="5"/>
        <v>70</v>
      </c>
      <c r="H196" s="13">
        <f t="shared" si="5"/>
        <v>70</v>
      </c>
    </row>
    <row r="197" spans="1:8" ht="15.45">
      <c r="A197" s="63">
        <v>21103194</v>
      </c>
      <c r="B197" s="63" t="s">
        <v>208</v>
      </c>
      <c r="C197" s="63" t="s">
        <v>192</v>
      </c>
      <c r="D197" s="41">
        <v>8</v>
      </c>
      <c r="E197" s="14">
        <v>7</v>
      </c>
      <c r="F197" s="106">
        <v>15</v>
      </c>
      <c r="G197" s="13">
        <f t="shared" si="5"/>
        <v>80</v>
      </c>
      <c r="H197" s="13">
        <f t="shared" si="5"/>
        <v>70</v>
      </c>
    </row>
    <row r="198" spans="1:8" ht="15.45">
      <c r="A198" s="63">
        <v>21103195</v>
      </c>
      <c r="B198" s="63" t="s">
        <v>209</v>
      </c>
      <c r="C198" s="63" t="s">
        <v>192</v>
      </c>
      <c r="D198" s="41">
        <v>6</v>
      </c>
      <c r="E198" s="14">
        <v>5</v>
      </c>
      <c r="F198" s="106">
        <v>11</v>
      </c>
      <c r="G198" s="13">
        <f t="shared" si="5"/>
        <v>60</v>
      </c>
      <c r="H198" s="13">
        <f t="shared" si="5"/>
        <v>50</v>
      </c>
    </row>
    <row r="199" spans="1:8" ht="15.45">
      <c r="A199" s="63">
        <v>21103196</v>
      </c>
      <c r="B199" s="63" t="s">
        <v>210</v>
      </c>
      <c r="C199" s="63" t="s">
        <v>192</v>
      </c>
      <c r="D199" s="41">
        <v>6</v>
      </c>
      <c r="E199" s="14">
        <v>6</v>
      </c>
      <c r="F199" s="106">
        <v>12</v>
      </c>
      <c r="G199" s="13">
        <f t="shared" si="5"/>
        <v>60</v>
      </c>
      <c r="H199" s="13">
        <f t="shared" si="5"/>
        <v>60</v>
      </c>
    </row>
    <row r="200" spans="1:8" ht="15.45">
      <c r="A200" s="63">
        <v>21103197</v>
      </c>
      <c r="B200" s="63" t="s">
        <v>211</v>
      </c>
      <c r="C200" s="63" t="s">
        <v>212</v>
      </c>
      <c r="D200" s="31">
        <v>6</v>
      </c>
      <c r="E200" s="31">
        <v>5</v>
      </c>
      <c r="F200" s="103">
        <f t="shared" ref="F200:F212" si="6">D200+E200</f>
        <v>11</v>
      </c>
      <c r="G200" s="13">
        <f t="shared" si="5"/>
        <v>60</v>
      </c>
      <c r="H200" s="13">
        <f t="shared" si="5"/>
        <v>50</v>
      </c>
    </row>
    <row r="201" spans="1:8" ht="15.45">
      <c r="A201" s="63">
        <v>21103198</v>
      </c>
      <c r="B201" s="63" t="s">
        <v>213</v>
      </c>
      <c r="C201" s="63" t="s">
        <v>212</v>
      </c>
      <c r="D201" s="31">
        <v>6</v>
      </c>
      <c r="E201" s="31">
        <v>5</v>
      </c>
      <c r="F201" s="103">
        <f t="shared" si="6"/>
        <v>11</v>
      </c>
      <c r="G201" s="13">
        <f t="shared" si="5"/>
        <v>60</v>
      </c>
      <c r="H201" s="13">
        <f t="shared" si="5"/>
        <v>50</v>
      </c>
    </row>
    <row r="202" spans="1:8" ht="15.45">
      <c r="A202" s="63">
        <v>21103200</v>
      </c>
      <c r="B202" s="63" t="s">
        <v>214</v>
      </c>
      <c r="C202" s="63" t="s">
        <v>212</v>
      </c>
      <c r="D202" s="31">
        <v>5</v>
      </c>
      <c r="E202" s="31">
        <v>8</v>
      </c>
      <c r="F202" s="103">
        <f t="shared" si="6"/>
        <v>13</v>
      </c>
      <c r="G202" s="13">
        <f t="shared" si="5"/>
        <v>50</v>
      </c>
      <c r="H202" s="13">
        <f t="shared" si="5"/>
        <v>80</v>
      </c>
    </row>
    <row r="203" spans="1:8" ht="15">
      <c r="A203" s="63">
        <v>21103201</v>
      </c>
      <c r="B203" s="63" t="s">
        <v>215</v>
      </c>
      <c r="C203" s="63" t="s">
        <v>212</v>
      </c>
      <c r="D203" s="31">
        <v>5</v>
      </c>
      <c r="E203" s="31">
        <v>6</v>
      </c>
      <c r="F203" s="103">
        <f t="shared" si="6"/>
        <v>11</v>
      </c>
      <c r="G203" s="13">
        <f t="shared" si="5"/>
        <v>50</v>
      </c>
      <c r="H203" s="13">
        <f t="shared" si="5"/>
        <v>60</v>
      </c>
    </row>
    <row r="204" spans="1:8" ht="15">
      <c r="A204" s="63">
        <v>21103202</v>
      </c>
      <c r="B204" s="63" t="s">
        <v>216</v>
      </c>
      <c r="C204" s="63" t="s">
        <v>212</v>
      </c>
      <c r="D204" s="31">
        <v>3</v>
      </c>
      <c r="E204" s="31">
        <v>5</v>
      </c>
      <c r="F204" s="103">
        <f t="shared" si="6"/>
        <v>8</v>
      </c>
      <c r="G204" s="13">
        <f t="shared" ref="G204:H267" si="7">D204*100/10</f>
        <v>30</v>
      </c>
      <c r="H204" s="13">
        <f t="shared" si="7"/>
        <v>50</v>
      </c>
    </row>
    <row r="205" spans="1:8" ht="15">
      <c r="A205" s="63">
        <v>21103203</v>
      </c>
      <c r="B205" s="63" t="s">
        <v>217</v>
      </c>
      <c r="C205" s="63" t="s">
        <v>212</v>
      </c>
      <c r="D205" s="31">
        <v>3</v>
      </c>
      <c r="E205" s="31">
        <v>5</v>
      </c>
      <c r="F205" s="103">
        <f t="shared" si="6"/>
        <v>8</v>
      </c>
      <c r="G205" s="13">
        <f t="shared" si="7"/>
        <v>30</v>
      </c>
      <c r="H205" s="13">
        <f t="shared" si="7"/>
        <v>50</v>
      </c>
    </row>
    <row r="206" spans="1:8" ht="15">
      <c r="A206" s="63">
        <v>21103204</v>
      </c>
      <c r="B206" s="63" t="s">
        <v>218</v>
      </c>
      <c r="C206" s="63" t="s">
        <v>212</v>
      </c>
      <c r="D206" s="31">
        <v>6</v>
      </c>
      <c r="E206" s="31">
        <v>7</v>
      </c>
      <c r="F206" s="103">
        <f t="shared" si="6"/>
        <v>13</v>
      </c>
      <c r="G206" s="13">
        <f t="shared" si="7"/>
        <v>60</v>
      </c>
      <c r="H206" s="13">
        <f t="shared" si="7"/>
        <v>70</v>
      </c>
    </row>
    <row r="207" spans="1:8" ht="15">
      <c r="A207" s="63">
        <v>21103205</v>
      </c>
      <c r="B207" s="63" t="s">
        <v>117</v>
      </c>
      <c r="C207" s="63" t="s">
        <v>212</v>
      </c>
      <c r="D207" s="31">
        <v>5</v>
      </c>
      <c r="E207" s="31">
        <v>5</v>
      </c>
      <c r="F207" s="103">
        <f t="shared" si="6"/>
        <v>10</v>
      </c>
      <c r="G207" s="13">
        <f t="shared" si="7"/>
        <v>50</v>
      </c>
      <c r="H207" s="13">
        <f t="shared" si="7"/>
        <v>50</v>
      </c>
    </row>
    <row r="208" spans="1:8" ht="15">
      <c r="A208" s="63">
        <v>21103206</v>
      </c>
      <c r="B208" s="63" t="s">
        <v>219</v>
      </c>
      <c r="C208" s="63" t="s">
        <v>212</v>
      </c>
      <c r="D208" s="31">
        <v>0</v>
      </c>
      <c r="E208" s="31">
        <v>0</v>
      </c>
      <c r="F208" s="103">
        <f t="shared" si="6"/>
        <v>0</v>
      </c>
      <c r="G208" s="13">
        <f t="shared" si="7"/>
        <v>0</v>
      </c>
      <c r="H208" s="13">
        <f t="shared" si="7"/>
        <v>0</v>
      </c>
    </row>
    <row r="209" spans="1:8" ht="15">
      <c r="A209" s="63">
        <v>21103207</v>
      </c>
      <c r="B209" s="63" t="s">
        <v>220</v>
      </c>
      <c r="C209" s="63" t="s">
        <v>212</v>
      </c>
      <c r="D209" s="31">
        <v>3</v>
      </c>
      <c r="E209" s="31">
        <v>3</v>
      </c>
      <c r="F209" s="103">
        <f t="shared" si="6"/>
        <v>6</v>
      </c>
      <c r="G209" s="13">
        <f t="shared" si="7"/>
        <v>30</v>
      </c>
      <c r="H209" s="13">
        <f t="shared" si="7"/>
        <v>30</v>
      </c>
    </row>
    <row r="210" spans="1:8" ht="15">
      <c r="A210" s="63">
        <v>21103208</v>
      </c>
      <c r="B210" s="63" t="s">
        <v>221</v>
      </c>
      <c r="C210" s="63" t="s">
        <v>212</v>
      </c>
      <c r="D210" s="31">
        <v>7</v>
      </c>
      <c r="E210" s="31">
        <v>7</v>
      </c>
      <c r="F210" s="103">
        <f t="shared" si="6"/>
        <v>14</v>
      </c>
      <c r="G210" s="13">
        <f t="shared" si="7"/>
        <v>70</v>
      </c>
      <c r="H210" s="13">
        <f t="shared" si="7"/>
        <v>70</v>
      </c>
    </row>
    <row r="211" spans="1:8" ht="15">
      <c r="A211" s="63">
        <v>21103209</v>
      </c>
      <c r="B211" s="63" t="s">
        <v>222</v>
      </c>
      <c r="C211" s="63" t="s">
        <v>212</v>
      </c>
      <c r="D211" s="31">
        <v>0</v>
      </c>
      <c r="E211" s="31">
        <v>0</v>
      </c>
      <c r="F211" s="103">
        <f t="shared" si="6"/>
        <v>0</v>
      </c>
      <c r="G211" s="13">
        <f t="shared" si="7"/>
        <v>0</v>
      </c>
      <c r="H211" s="13">
        <f t="shared" si="7"/>
        <v>0</v>
      </c>
    </row>
    <row r="212" spans="1:8" ht="15">
      <c r="A212" s="63">
        <v>21103210</v>
      </c>
      <c r="B212" s="63" t="s">
        <v>223</v>
      </c>
      <c r="C212" s="63" t="s">
        <v>212</v>
      </c>
      <c r="D212" s="31">
        <v>6</v>
      </c>
      <c r="E212" s="31">
        <v>6</v>
      </c>
      <c r="F212" s="103">
        <f t="shared" si="6"/>
        <v>12</v>
      </c>
      <c r="G212" s="13">
        <f t="shared" si="7"/>
        <v>60</v>
      </c>
      <c r="H212" s="13">
        <f t="shared" si="7"/>
        <v>60</v>
      </c>
    </row>
    <row r="213" spans="1:8" ht="15">
      <c r="A213" s="63">
        <v>21103211</v>
      </c>
      <c r="B213" s="63" t="s">
        <v>224</v>
      </c>
      <c r="C213" s="63" t="s">
        <v>192</v>
      </c>
      <c r="D213" s="41">
        <v>6</v>
      </c>
      <c r="E213" s="14">
        <v>5</v>
      </c>
      <c r="F213" s="106">
        <v>11</v>
      </c>
      <c r="G213" s="13">
        <f t="shared" si="7"/>
        <v>60</v>
      </c>
      <c r="H213" s="13">
        <f t="shared" si="7"/>
        <v>50</v>
      </c>
    </row>
    <row r="214" spans="1:8" ht="15">
      <c r="A214" s="63">
        <v>21103212</v>
      </c>
      <c r="B214" s="63" t="s">
        <v>225</v>
      </c>
      <c r="C214" s="63" t="s">
        <v>192</v>
      </c>
      <c r="D214" s="41">
        <v>5</v>
      </c>
      <c r="E214" s="14">
        <v>5</v>
      </c>
      <c r="F214" s="106">
        <v>10</v>
      </c>
      <c r="G214" s="13">
        <f t="shared" si="7"/>
        <v>50</v>
      </c>
      <c r="H214" s="13">
        <f t="shared" si="7"/>
        <v>50</v>
      </c>
    </row>
    <row r="215" spans="1:8" ht="15">
      <c r="A215" s="63">
        <v>21103213</v>
      </c>
      <c r="B215" s="63" t="s">
        <v>226</v>
      </c>
      <c r="C215" s="63" t="s">
        <v>192</v>
      </c>
      <c r="D215" s="41">
        <v>7</v>
      </c>
      <c r="E215" s="14">
        <v>6</v>
      </c>
      <c r="F215" s="106">
        <v>13</v>
      </c>
      <c r="G215" s="13">
        <f t="shared" si="7"/>
        <v>70</v>
      </c>
      <c r="H215" s="13">
        <f t="shared" si="7"/>
        <v>60</v>
      </c>
    </row>
    <row r="216" spans="1:8" ht="15">
      <c r="A216" s="63">
        <v>21103214</v>
      </c>
      <c r="B216" s="63" t="s">
        <v>227</v>
      </c>
      <c r="C216" s="63" t="s">
        <v>212</v>
      </c>
      <c r="D216" s="31">
        <v>8</v>
      </c>
      <c r="E216" s="31">
        <v>8</v>
      </c>
      <c r="F216" s="103">
        <f t="shared" ref="F216:F238" si="8">D216+E216</f>
        <v>16</v>
      </c>
      <c r="G216" s="13">
        <f t="shared" si="7"/>
        <v>80</v>
      </c>
      <c r="H216" s="13">
        <f t="shared" si="7"/>
        <v>80</v>
      </c>
    </row>
    <row r="217" spans="1:8" ht="15">
      <c r="A217" s="63">
        <v>21103215</v>
      </c>
      <c r="B217" s="63" t="s">
        <v>228</v>
      </c>
      <c r="C217" s="63" t="s">
        <v>212</v>
      </c>
      <c r="D217" s="31">
        <v>8</v>
      </c>
      <c r="E217" s="31">
        <v>8</v>
      </c>
      <c r="F217" s="103">
        <f t="shared" si="8"/>
        <v>16</v>
      </c>
      <c r="G217" s="13">
        <f t="shared" si="7"/>
        <v>80</v>
      </c>
      <c r="H217" s="13">
        <f t="shared" si="7"/>
        <v>80</v>
      </c>
    </row>
    <row r="218" spans="1:8" ht="15">
      <c r="A218" s="63">
        <v>21103216</v>
      </c>
      <c r="B218" s="63" t="s">
        <v>46</v>
      </c>
      <c r="C218" s="63" t="s">
        <v>212</v>
      </c>
      <c r="D218" s="31">
        <v>8</v>
      </c>
      <c r="E218" s="31">
        <v>7</v>
      </c>
      <c r="F218" s="103">
        <f t="shared" si="8"/>
        <v>15</v>
      </c>
      <c r="G218" s="13">
        <f t="shared" si="7"/>
        <v>80</v>
      </c>
      <c r="H218" s="13">
        <f t="shared" si="7"/>
        <v>70</v>
      </c>
    </row>
    <row r="219" spans="1:8" ht="15">
      <c r="A219" s="63">
        <v>21103217</v>
      </c>
      <c r="B219" s="63" t="s">
        <v>229</v>
      </c>
      <c r="C219" s="63" t="s">
        <v>189</v>
      </c>
      <c r="D219" s="31">
        <v>6</v>
      </c>
      <c r="E219" s="31">
        <v>6</v>
      </c>
      <c r="F219" s="103">
        <f t="shared" si="8"/>
        <v>12</v>
      </c>
      <c r="G219" s="13">
        <f t="shared" si="7"/>
        <v>60</v>
      </c>
      <c r="H219" s="13">
        <f t="shared" si="7"/>
        <v>60</v>
      </c>
    </row>
    <row r="220" spans="1:8" ht="15">
      <c r="A220" s="63">
        <v>21103218</v>
      </c>
      <c r="B220" s="63" t="s">
        <v>230</v>
      </c>
      <c r="C220" s="63" t="s">
        <v>189</v>
      </c>
      <c r="D220" s="31">
        <v>7</v>
      </c>
      <c r="E220" s="31">
        <v>7</v>
      </c>
      <c r="F220" s="103">
        <f t="shared" si="8"/>
        <v>14</v>
      </c>
      <c r="G220" s="13">
        <f t="shared" si="7"/>
        <v>70</v>
      </c>
      <c r="H220" s="13">
        <f t="shared" si="7"/>
        <v>70</v>
      </c>
    </row>
    <row r="221" spans="1:8" ht="15">
      <c r="A221" s="63">
        <v>21103219</v>
      </c>
      <c r="B221" s="63" t="s">
        <v>231</v>
      </c>
      <c r="C221" s="63" t="s">
        <v>189</v>
      </c>
      <c r="D221" s="31">
        <v>8</v>
      </c>
      <c r="E221" s="31">
        <v>5</v>
      </c>
      <c r="F221" s="103">
        <f t="shared" si="8"/>
        <v>13</v>
      </c>
      <c r="G221" s="13">
        <f t="shared" si="7"/>
        <v>80</v>
      </c>
      <c r="H221" s="13">
        <f t="shared" si="7"/>
        <v>50</v>
      </c>
    </row>
    <row r="222" spans="1:8" ht="15">
      <c r="A222" s="63">
        <v>21103220</v>
      </c>
      <c r="B222" s="63" t="s">
        <v>232</v>
      </c>
      <c r="C222" s="63" t="s">
        <v>189</v>
      </c>
      <c r="D222" s="31">
        <v>8</v>
      </c>
      <c r="E222" s="31">
        <v>8</v>
      </c>
      <c r="F222" s="103">
        <f t="shared" si="8"/>
        <v>16</v>
      </c>
      <c r="G222" s="13">
        <f t="shared" si="7"/>
        <v>80</v>
      </c>
      <c r="H222" s="13">
        <f t="shared" si="7"/>
        <v>80</v>
      </c>
    </row>
    <row r="223" spans="1:8" ht="15">
      <c r="A223" s="63">
        <v>21103221</v>
      </c>
      <c r="B223" s="63" t="s">
        <v>233</v>
      </c>
      <c r="C223" s="63" t="s">
        <v>189</v>
      </c>
      <c r="D223" s="31">
        <v>8</v>
      </c>
      <c r="E223" s="31">
        <v>7</v>
      </c>
      <c r="F223" s="103">
        <f t="shared" si="8"/>
        <v>15</v>
      </c>
      <c r="G223" s="13">
        <f t="shared" si="7"/>
        <v>80</v>
      </c>
      <c r="H223" s="13">
        <f t="shared" si="7"/>
        <v>70</v>
      </c>
    </row>
    <row r="224" spans="1:8" ht="15">
      <c r="A224" s="63">
        <v>21103222</v>
      </c>
      <c r="B224" s="63" t="s">
        <v>234</v>
      </c>
      <c r="C224" s="63" t="s">
        <v>189</v>
      </c>
      <c r="D224" s="31">
        <v>7</v>
      </c>
      <c r="E224" s="31">
        <v>7</v>
      </c>
      <c r="F224" s="103">
        <f t="shared" si="8"/>
        <v>14</v>
      </c>
      <c r="G224" s="13">
        <f t="shared" si="7"/>
        <v>70</v>
      </c>
      <c r="H224" s="13">
        <f t="shared" si="7"/>
        <v>70</v>
      </c>
    </row>
    <row r="225" spans="1:8" ht="15">
      <c r="A225" s="63">
        <v>21103223</v>
      </c>
      <c r="B225" s="63" t="s">
        <v>235</v>
      </c>
      <c r="C225" s="63" t="s">
        <v>189</v>
      </c>
      <c r="D225" s="31">
        <v>6</v>
      </c>
      <c r="E225" s="31">
        <v>6</v>
      </c>
      <c r="F225" s="103">
        <f t="shared" si="8"/>
        <v>12</v>
      </c>
      <c r="G225" s="13">
        <f t="shared" si="7"/>
        <v>60</v>
      </c>
      <c r="H225" s="13">
        <f t="shared" si="7"/>
        <v>60</v>
      </c>
    </row>
    <row r="226" spans="1:8" ht="15">
      <c r="A226" s="63">
        <v>21103224</v>
      </c>
      <c r="B226" s="63" t="s">
        <v>236</v>
      </c>
      <c r="C226" s="63" t="s">
        <v>189</v>
      </c>
      <c r="D226" s="31">
        <v>5</v>
      </c>
      <c r="E226" s="31">
        <v>5</v>
      </c>
      <c r="F226" s="103">
        <f t="shared" si="8"/>
        <v>10</v>
      </c>
      <c r="G226" s="13">
        <f t="shared" si="7"/>
        <v>50</v>
      </c>
      <c r="H226" s="13">
        <f t="shared" si="7"/>
        <v>50</v>
      </c>
    </row>
    <row r="227" spans="1:8" ht="15">
      <c r="A227" s="63">
        <v>21103226</v>
      </c>
      <c r="B227" s="63" t="s">
        <v>237</v>
      </c>
      <c r="C227" s="63" t="s">
        <v>189</v>
      </c>
      <c r="D227" s="31">
        <v>6</v>
      </c>
      <c r="E227" s="31">
        <v>5</v>
      </c>
      <c r="F227" s="103">
        <f t="shared" si="8"/>
        <v>11</v>
      </c>
      <c r="G227" s="13">
        <f t="shared" si="7"/>
        <v>60</v>
      </c>
      <c r="H227" s="13">
        <f t="shared" si="7"/>
        <v>50</v>
      </c>
    </row>
    <row r="228" spans="1:8" ht="15">
      <c r="A228" s="63">
        <v>21103227</v>
      </c>
      <c r="B228" s="63" t="s">
        <v>238</v>
      </c>
      <c r="C228" s="63" t="s">
        <v>189</v>
      </c>
      <c r="D228" s="31">
        <v>8</v>
      </c>
      <c r="E228" s="31">
        <v>8</v>
      </c>
      <c r="F228" s="103">
        <f t="shared" si="8"/>
        <v>16</v>
      </c>
      <c r="G228" s="13">
        <f t="shared" si="7"/>
        <v>80</v>
      </c>
      <c r="H228" s="13">
        <f t="shared" si="7"/>
        <v>80</v>
      </c>
    </row>
    <row r="229" spans="1:8" ht="15">
      <c r="A229" s="63">
        <v>21103228</v>
      </c>
      <c r="B229" s="63" t="s">
        <v>239</v>
      </c>
      <c r="C229" s="63" t="s">
        <v>189</v>
      </c>
      <c r="D229" s="31">
        <v>5</v>
      </c>
      <c r="E229" s="31">
        <v>5</v>
      </c>
      <c r="F229" s="103">
        <f t="shared" si="8"/>
        <v>10</v>
      </c>
      <c r="G229" s="13">
        <f t="shared" si="7"/>
        <v>50</v>
      </c>
      <c r="H229" s="13">
        <f t="shared" si="7"/>
        <v>50</v>
      </c>
    </row>
    <row r="230" spans="1:8" ht="15">
      <c r="A230" s="63">
        <v>21103229</v>
      </c>
      <c r="B230" s="63" t="s">
        <v>240</v>
      </c>
      <c r="C230" s="63" t="s">
        <v>189</v>
      </c>
      <c r="D230" s="31">
        <v>6</v>
      </c>
      <c r="E230" s="31">
        <v>5</v>
      </c>
      <c r="F230" s="103">
        <f t="shared" si="8"/>
        <v>11</v>
      </c>
      <c r="G230" s="13">
        <f t="shared" si="7"/>
        <v>60</v>
      </c>
      <c r="H230" s="13">
        <f t="shared" si="7"/>
        <v>50</v>
      </c>
    </row>
    <row r="231" spans="1:8" ht="15">
      <c r="A231" s="63">
        <v>21103230</v>
      </c>
      <c r="B231" s="63" t="s">
        <v>241</v>
      </c>
      <c r="C231" s="63" t="s">
        <v>189</v>
      </c>
      <c r="D231" s="31">
        <v>6</v>
      </c>
      <c r="E231" s="31">
        <v>5</v>
      </c>
      <c r="F231" s="103">
        <f t="shared" si="8"/>
        <v>11</v>
      </c>
      <c r="G231" s="13">
        <f t="shared" si="7"/>
        <v>60</v>
      </c>
      <c r="H231" s="13">
        <f t="shared" si="7"/>
        <v>50</v>
      </c>
    </row>
    <row r="232" spans="1:8" ht="15">
      <c r="A232" s="63">
        <v>21103231</v>
      </c>
      <c r="B232" s="63" t="s">
        <v>242</v>
      </c>
      <c r="C232" s="63" t="s">
        <v>189</v>
      </c>
      <c r="D232" s="31">
        <v>5</v>
      </c>
      <c r="E232" s="31">
        <v>5</v>
      </c>
      <c r="F232" s="103">
        <f t="shared" si="8"/>
        <v>10</v>
      </c>
      <c r="G232" s="13">
        <f t="shared" si="7"/>
        <v>50</v>
      </c>
      <c r="H232" s="13">
        <f t="shared" si="7"/>
        <v>50</v>
      </c>
    </row>
    <row r="233" spans="1:8" ht="15">
      <c r="A233" s="63">
        <v>21103232</v>
      </c>
      <c r="B233" s="63" t="s">
        <v>243</v>
      </c>
      <c r="C233" s="63" t="s">
        <v>189</v>
      </c>
      <c r="D233" s="31">
        <v>5</v>
      </c>
      <c r="E233" s="31">
        <v>6</v>
      </c>
      <c r="F233" s="103">
        <f t="shared" si="8"/>
        <v>11</v>
      </c>
      <c r="G233" s="13">
        <f t="shared" si="7"/>
        <v>50</v>
      </c>
      <c r="H233" s="13">
        <f t="shared" si="7"/>
        <v>60</v>
      </c>
    </row>
    <row r="234" spans="1:8" ht="15">
      <c r="A234" s="63">
        <v>21103233</v>
      </c>
      <c r="B234" s="63" t="s">
        <v>244</v>
      </c>
      <c r="C234" s="63" t="s">
        <v>189</v>
      </c>
      <c r="D234" s="31">
        <v>9</v>
      </c>
      <c r="E234" s="31">
        <v>8</v>
      </c>
      <c r="F234" s="103">
        <f t="shared" si="8"/>
        <v>17</v>
      </c>
      <c r="G234" s="13">
        <f t="shared" si="7"/>
        <v>90</v>
      </c>
      <c r="H234" s="13">
        <f t="shared" si="7"/>
        <v>80</v>
      </c>
    </row>
    <row r="235" spans="1:8" ht="15">
      <c r="A235" s="63">
        <v>21103234</v>
      </c>
      <c r="B235" s="63" t="s">
        <v>245</v>
      </c>
      <c r="C235" s="63" t="s">
        <v>189</v>
      </c>
      <c r="D235" s="31">
        <v>7</v>
      </c>
      <c r="E235" s="31">
        <v>7</v>
      </c>
      <c r="F235" s="103">
        <f t="shared" si="8"/>
        <v>14</v>
      </c>
      <c r="G235" s="13">
        <f t="shared" si="7"/>
        <v>70</v>
      </c>
      <c r="H235" s="13">
        <f t="shared" si="7"/>
        <v>70</v>
      </c>
    </row>
    <row r="236" spans="1:8" ht="15">
      <c r="A236" s="63">
        <v>21103235</v>
      </c>
      <c r="B236" s="63" t="s">
        <v>246</v>
      </c>
      <c r="C236" s="63" t="s">
        <v>189</v>
      </c>
      <c r="D236" s="31">
        <v>3</v>
      </c>
      <c r="E236" s="31">
        <v>3</v>
      </c>
      <c r="F236" s="103">
        <f t="shared" si="8"/>
        <v>6</v>
      </c>
      <c r="G236" s="13">
        <f t="shared" si="7"/>
        <v>30</v>
      </c>
      <c r="H236" s="13">
        <f t="shared" si="7"/>
        <v>30</v>
      </c>
    </row>
    <row r="237" spans="1:8" ht="15">
      <c r="A237" s="63">
        <v>21103236</v>
      </c>
      <c r="B237" s="63" t="s">
        <v>247</v>
      </c>
      <c r="C237" s="63" t="s">
        <v>189</v>
      </c>
      <c r="D237" s="31">
        <v>5</v>
      </c>
      <c r="E237" s="31">
        <v>6</v>
      </c>
      <c r="F237" s="103">
        <f t="shared" si="8"/>
        <v>11</v>
      </c>
      <c r="G237" s="13">
        <f t="shared" si="7"/>
        <v>50</v>
      </c>
      <c r="H237" s="13">
        <f t="shared" si="7"/>
        <v>60</v>
      </c>
    </row>
    <row r="238" spans="1:8" ht="15">
      <c r="A238" s="63">
        <v>21103237</v>
      </c>
      <c r="B238" s="63" t="s">
        <v>248</v>
      </c>
      <c r="C238" s="63" t="s">
        <v>189</v>
      </c>
      <c r="D238" s="31">
        <v>5</v>
      </c>
      <c r="E238" s="31">
        <v>5</v>
      </c>
      <c r="F238" s="103">
        <f t="shared" si="8"/>
        <v>10</v>
      </c>
      <c r="G238" s="13">
        <f t="shared" si="7"/>
        <v>50</v>
      </c>
      <c r="H238" s="13">
        <f t="shared" si="7"/>
        <v>50</v>
      </c>
    </row>
    <row r="239" spans="1:8" ht="15">
      <c r="A239" s="63">
        <v>21103238</v>
      </c>
      <c r="B239" s="63" t="s">
        <v>249</v>
      </c>
      <c r="C239" s="63" t="s">
        <v>192</v>
      </c>
      <c r="D239" s="41">
        <v>8</v>
      </c>
      <c r="E239" s="14">
        <v>8</v>
      </c>
      <c r="F239" s="103">
        <v>16</v>
      </c>
      <c r="G239" s="13">
        <f t="shared" si="7"/>
        <v>80</v>
      </c>
      <c r="H239" s="13">
        <f t="shared" si="7"/>
        <v>80</v>
      </c>
    </row>
    <row r="240" spans="1:8" ht="15">
      <c r="A240" s="63">
        <v>21103239</v>
      </c>
      <c r="B240" s="63" t="s">
        <v>250</v>
      </c>
      <c r="C240" s="63" t="s">
        <v>189</v>
      </c>
      <c r="D240" s="31">
        <v>6</v>
      </c>
      <c r="E240" s="31">
        <v>5</v>
      </c>
      <c r="F240" s="103">
        <f>D240+E240</f>
        <v>11</v>
      </c>
      <c r="G240" s="13">
        <f t="shared" si="7"/>
        <v>60</v>
      </c>
      <c r="H240" s="13">
        <f t="shared" si="7"/>
        <v>50</v>
      </c>
    </row>
    <row r="241" spans="1:8" ht="15">
      <c r="A241" s="63">
        <v>21103240</v>
      </c>
      <c r="B241" s="63" t="s">
        <v>251</v>
      </c>
      <c r="C241" s="63" t="s">
        <v>192</v>
      </c>
      <c r="D241" s="41">
        <v>7</v>
      </c>
      <c r="E241" s="14">
        <v>7</v>
      </c>
      <c r="F241" s="106">
        <v>14</v>
      </c>
      <c r="G241" s="13">
        <f t="shared" si="7"/>
        <v>70</v>
      </c>
      <c r="H241" s="13">
        <f t="shared" si="7"/>
        <v>70</v>
      </c>
    </row>
    <row r="242" spans="1:8" ht="15">
      <c r="A242" s="63">
        <v>21103241</v>
      </c>
      <c r="B242" s="63" t="s">
        <v>252</v>
      </c>
      <c r="C242" s="63" t="s">
        <v>192</v>
      </c>
      <c r="D242" s="41">
        <v>8</v>
      </c>
      <c r="E242" s="14">
        <v>7</v>
      </c>
      <c r="F242" s="106">
        <v>15</v>
      </c>
      <c r="G242" s="13">
        <f t="shared" si="7"/>
        <v>80</v>
      </c>
      <c r="H242" s="13">
        <f t="shared" si="7"/>
        <v>70</v>
      </c>
    </row>
    <row r="243" spans="1:8" ht="15">
      <c r="A243" s="63">
        <v>21103242</v>
      </c>
      <c r="B243" s="63" t="s">
        <v>253</v>
      </c>
      <c r="C243" s="63" t="s">
        <v>192</v>
      </c>
      <c r="D243" s="41">
        <v>8</v>
      </c>
      <c r="E243" s="14">
        <v>8</v>
      </c>
      <c r="F243" s="106">
        <v>16</v>
      </c>
      <c r="G243" s="13">
        <f t="shared" si="7"/>
        <v>80</v>
      </c>
      <c r="H243" s="13">
        <f t="shared" si="7"/>
        <v>80</v>
      </c>
    </row>
    <row r="244" spans="1:8" ht="15">
      <c r="A244" s="63">
        <v>21103243</v>
      </c>
      <c r="B244" s="63" t="s">
        <v>254</v>
      </c>
      <c r="C244" s="63" t="s">
        <v>189</v>
      </c>
      <c r="D244" s="103">
        <v>10</v>
      </c>
      <c r="E244" s="31">
        <v>5</v>
      </c>
      <c r="F244" s="115">
        <f t="shared" ref="F244:F256" si="9">D244+E244</f>
        <v>15</v>
      </c>
      <c r="G244" s="13">
        <f t="shared" si="7"/>
        <v>100</v>
      </c>
      <c r="H244" s="13">
        <f t="shared" si="7"/>
        <v>50</v>
      </c>
    </row>
    <row r="245" spans="1:8" ht="15">
      <c r="A245" s="63">
        <v>21103244</v>
      </c>
      <c r="B245" s="63" t="s">
        <v>255</v>
      </c>
      <c r="C245" s="63" t="s">
        <v>212</v>
      </c>
      <c r="D245" s="103">
        <v>6</v>
      </c>
      <c r="E245" s="31">
        <v>5</v>
      </c>
      <c r="F245" s="115">
        <f t="shared" si="9"/>
        <v>11</v>
      </c>
      <c r="G245" s="13">
        <f t="shared" si="7"/>
        <v>60</v>
      </c>
      <c r="H245" s="13">
        <f t="shared" si="7"/>
        <v>50</v>
      </c>
    </row>
    <row r="246" spans="1:8" ht="15">
      <c r="A246" s="63">
        <v>21103245</v>
      </c>
      <c r="B246" s="63" t="s">
        <v>256</v>
      </c>
      <c r="C246" s="63" t="s">
        <v>212</v>
      </c>
      <c r="D246" s="103">
        <v>6</v>
      </c>
      <c r="E246" s="31">
        <v>5</v>
      </c>
      <c r="F246" s="115">
        <f t="shared" si="9"/>
        <v>11</v>
      </c>
      <c r="G246" s="13">
        <f t="shared" si="7"/>
        <v>60</v>
      </c>
      <c r="H246" s="13">
        <f t="shared" si="7"/>
        <v>50</v>
      </c>
    </row>
    <row r="247" spans="1:8" ht="15">
      <c r="A247" s="63">
        <v>21103247</v>
      </c>
      <c r="B247" s="63" t="s">
        <v>123</v>
      </c>
      <c r="C247" s="63" t="s">
        <v>212</v>
      </c>
      <c r="D247" s="103">
        <v>6</v>
      </c>
      <c r="E247" s="31">
        <v>5</v>
      </c>
      <c r="F247" s="115">
        <f t="shared" si="9"/>
        <v>11</v>
      </c>
      <c r="G247" s="13">
        <f t="shared" si="7"/>
        <v>60</v>
      </c>
      <c r="H247" s="13">
        <f t="shared" si="7"/>
        <v>50</v>
      </c>
    </row>
    <row r="248" spans="1:8" ht="15">
      <c r="A248" s="63">
        <v>21103248</v>
      </c>
      <c r="B248" s="63" t="s">
        <v>257</v>
      </c>
      <c r="C248" s="63" t="s">
        <v>212</v>
      </c>
      <c r="D248" s="103">
        <v>9</v>
      </c>
      <c r="E248" s="31">
        <v>8</v>
      </c>
      <c r="F248" s="115">
        <f t="shared" si="9"/>
        <v>17</v>
      </c>
      <c r="G248" s="13">
        <f t="shared" si="7"/>
        <v>90</v>
      </c>
      <c r="H248" s="13">
        <f t="shared" si="7"/>
        <v>80</v>
      </c>
    </row>
    <row r="249" spans="1:8" ht="15">
      <c r="A249" s="63">
        <v>21103249</v>
      </c>
      <c r="B249" s="63" t="s">
        <v>258</v>
      </c>
      <c r="C249" s="63" t="s">
        <v>212</v>
      </c>
      <c r="D249" s="103">
        <v>6</v>
      </c>
      <c r="E249" s="31">
        <v>6</v>
      </c>
      <c r="F249" s="115">
        <f t="shared" si="9"/>
        <v>12</v>
      </c>
      <c r="G249" s="13">
        <f t="shared" si="7"/>
        <v>60</v>
      </c>
      <c r="H249" s="13">
        <f t="shared" si="7"/>
        <v>60</v>
      </c>
    </row>
    <row r="250" spans="1:8" ht="15">
      <c r="A250" s="63">
        <v>21103250</v>
      </c>
      <c r="B250" s="63" t="s">
        <v>259</v>
      </c>
      <c r="C250" s="63" t="s">
        <v>212</v>
      </c>
      <c r="D250" s="103">
        <v>6</v>
      </c>
      <c r="E250" s="31">
        <v>5</v>
      </c>
      <c r="F250" s="115">
        <f t="shared" si="9"/>
        <v>11</v>
      </c>
      <c r="G250" s="13">
        <f t="shared" si="7"/>
        <v>60</v>
      </c>
      <c r="H250" s="13">
        <f t="shared" si="7"/>
        <v>50</v>
      </c>
    </row>
    <row r="251" spans="1:8" ht="15">
      <c r="A251" s="63">
        <v>21103251</v>
      </c>
      <c r="B251" s="63" t="s">
        <v>260</v>
      </c>
      <c r="C251" s="63" t="s">
        <v>212</v>
      </c>
      <c r="D251" s="103">
        <v>5</v>
      </c>
      <c r="E251" s="31">
        <v>6</v>
      </c>
      <c r="F251" s="115">
        <f t="shared" si="9"/>
        <v>11</v>
      </c>
      <c r="G251" s="13">
        <f t="shared" si="7"/>
        <v>50</v>
      </c>
      <c r="H251" s="13">
        <f t="shared" si="7"/>
        <v>60</v>
      </c>
    </row>
    <row r="252" spans="1:8" ht="15">
      <c r="A252" s="63">
        <v>21103252</v>
      </c>
      <c r="B252" s="63" t="s">
        <v>261</v>
      </c>
      <c r="C252" s="63" t="s">
        <v>212</v>
      </c>
      <c r="D252" s="103">
        <v>5</v>
      </c>
      <c r="E252" s="31">
        <v>6</v>
      </c>
      <c r="F252" s="115">
        <f t="shared" si="9"/>
        <v>11</v>
      </c>
      <c r="G252" s="13">
        <f t="shared" si="7"/>
        <v>50</v>
      </c>
      <c r="H252" s="13">
        <f t="shared" si="7"/>
        <v>60</v>
      </c>
    </row>
    <row r="253" spans="1:8" ht="15">
      <c r="A253" s="63">
        <v>21103253</v>
      </c>
      <c r="B253" s="63" t="s">
        <v>262</v>
      </c>
      <c r="C253" s="63" t="s">
        <v>212</v>
      </c>
      <c r="D253" s="103">
        <v>5</v>
      </c>
      <c r="E253" s="31">
        <v>5</v>
      </c>
      <c r="F253" s="115">
        <f t="shared" si="9"/>
        <v>10</v>
      </c>
      <c r="G253" s="13">
        <f t="shared" si="7"/>
        <v>50</v>
      </c>
      <c r="H253" s="13">
        <f t="shared" si="7"/>
        <v>50</v>
      </c>
    </row>
    <row r="254" spans="1:8" ht="15">
      <c r="A254" s="63">
        <v>21103254</v>
      </c>
      <c r="B254" s="63" t="s">
        <v>263</v>
      </c>
      <c r="C254" s="63" t="s">
        <v>212</v>
      </c>
      <c r="D254" s="103">
        <v>7</v>
      </c>
      <c r="E254" s="31">
        <v>6</v>
      </c>
      <c r="F254" s="115">
        <f t="shared" si="9"/>
        <v>13</v>
      </c>
      <c r="G254" s="13">
        <f t="shared" si="7"/>
        <v>70</v>
      </c>
      <c r="H254" s="13">
        <f t="shared" si="7"/>
        <v>60</v>
      </c>
    </row>
    <row r="255" spans="1:8" ht="15">
      <c r="A255" s="63">
        <v>21103255</v>
      </c>
      <c r="B255" s="63" t="s">
        <v>264</v>
      </c>
      <c r="C255" s="63" t="s">
        <v>212</v>
      </c>
      <c r="D255" s="103">
        <v>7</v>
      </c>
      <c r="E255" s="31">
        <v>6</v>
      </c>
      <c r="F255" s="115">
        <f t="shared" si="9"/>
        <v>13</v>
      </c>
      <c r="G255" s="13">
        <f t="shared" si="7"/>
        <v>70</v>
      </c>
      <c r="H255" s="13">
        <f t="shared" si="7"/>
        <v>60</v>
      </c>
    </row>
    <row r="256" spans="1:8" ht="15">
      <c r="A256" s="63">
        <v>21103256</v>
      </c>
      <c r="B256" s="63" t="s">
        <v>265</v>
      </c>
      <c r="C256" s="63" t="s">
        <v>212</v>
      </c>
      <c r="D256" s="103">
        <v>6</v>
      </c>
      <c r="E256" s="31">
        <v>9</v>
      </c>
      <c r="F256" s="115">
        <f t="shared" si="9"/>
        <v>15</v>
      </c>
      <c r="G256" s="13">
        <f t="shared" si="7"/>
        <v>60</v>
      </c>
      <c r="H256" s="13">
        <f t="shared" si="7"/>
        <v>90</v>
      </c>
    </row>
    <row r="257" spans="1:8" ht="15">
      <c r="A257" s="63">
        <v>21103257</v>
      </c>
      <c r="B257" s="63" t="s">
        <v>266</v>
      </c>
      <c r="C257" s="63" t="s">
        <v>192</v>
      </c>
      <c r="D257" s="106">
        <v>7</v>
      </c>
      <c r="E257" s="14">
        <v>6</v>
      </c>
      <c r="F257" s="115">
        <v>13</v>
      </c>
      <c r="G257" s="13">
        <f t="shared" si="7"/>
        <v>70</v>
      </c>
      <c r="H257" s="13">
        <f t="shared" si="7"/>
        <v>60</v>
      </c>
    </row>
    <row r="258" spans="1:8" ht="15">
      <c r="A258" s="63">
        <v>21103258</v>
      </c>
      <c r="B258" s="63" t="s">
        <v>267</v>
      </c>
      <c r="C258" s="63" t="s">
        <v>105</v>
      </c>
      <c r="D258" s="103">
        <v>10</v>
      </c>
      <c r="E258" s="31">
        <v>10</v>
      </c>
      <c r="F258" s="115">
        <f>D258+E258</f>
        <v>20</v>
      </c>
      <c r="G258" s="13">
        <f t="shared" si="7"/>
        <v>100</v>
      </c>
      <c r="H258" s="13">
        <f t="shared" si="7"/>
        <v>100</v>
      </c>
    </row>
    <row r="259" spans="1:8" ht="15">
      <c r="A259" s="63">
        <v>21103259</v>
      </c>
      <c r="B259" s="63" t="s">
        <v>268</v>
      </c>
      <c r="C259" s="63" t="s">
        <v>192</v>
      </c>
      <c r="D259" s="106">
        <v>7</v>
      </c>
      <c r="E259" s="14">
        <v>7</v>
      </c>
      <c r="F259" s="115">
        <v>14</v>
      </c>
      <c r="G259" s="13">
        <f t="shared" si="7"/>
        <v>70</v>
      </c>
      <c r="H259" s="13">
        <f t="shared" si="7"/>
        <v>70</v>
      </c>
    </row>
    <row r="260" spans="1:8" ht="15">
      <c r="A260" s="63">
        <v>21103260</v>
      </c>
      <c r="B260" s="63" t="s">
        <v>269</v>
      </c>
      <c r="C260" s="63" t="s">
        <v>16</v>
      </c>
      <c r="D260" s="103">
        <v>8</v>
      </c>
      <c r="E260" s="31">
        <v>7</v>
      </c>
      <c r="F260" s="115">
        <v>15</v>
      </c>
      <c r="G260" s="13">
        <f t="shared" si="7"/>
        <v>80</v>
      </c>
      <c r="H260" s="13">
        <f t="shared" si="7"/>
        <v>70</v>
      </c>
    </row>
    <row r="261" spans="1:8" ht="15">
      <c r="A261" s="63">
        <v>21103261</v>
      </c>
      <c r="B261" s="63" t="s">
        <v>270</v>
      </c>
      <c r="C261" s="63" t="s">
        <v>105</v>
      </c>
      <c r="D261" s="103">
        <v>8</v>
      </c>
      <c r="E261" s="31">
        <v>10</v>
      </c>
      <c r="F261" s="115">
        <f>D261+E261</f>
        <v>18</v>
      </c>
      <c r="G261" s="13">
        <f t="shared" si="7"/>
        <v>80</v>
      </c>
      <c r="H261" s="13">
        <f t="shared" si="7"/>
        <v>100</v>
      </c>
    </row>
    <row r="262" spans="1:8" ht="15">
      <c r="A262" s="63">
        <v>21103262</v>
      </c>
      <c r="B262" s="63" t="s">
        <v>271</v>
      </c>
      <c r="C262" s="63" t="s">
        <v>189</v>
      </c>
      <c r="D262" s="103">
        <v>8</v>
      </c>
      <c r="E262" s="31">
        <v>8</v>
      </c>
      <c r="F262" s="115">
        <f>D262+E262</f>
        <v>16</v>
      </c>
      <c r="G262" s="13">
        <f t="shared" si="7"/>
        <v>80</v>
      </c>
      <c r="H262" s="13">
        <f t="shared" si="7"/>
        <v>80</v>
      </c>
    </row>
    <row r="263" spans="1:8" ht="15">
      <c r="A263" s="63">
        <v>21103263</v>
      </c>
      <c r="B263" s="63" t="s">
        <v>272</v>
      </c>
      <c r="C263" s="63" t="s">
        <v>105</v>
      </c>
      <c r="D263" s="103">
        <v>9</v>
      </c>
      <c r="E263" s="31">
        <v>10</v>
      </c>
      <c r="F263" s="115">
        <f>D263+E263</f>
        <v>19</v>
      </c>
      <c r="G263" s="13">
        <f t="shared" si="7"/>
        <v>90</v>
      </c>
      <c r="H263" s="13">
        <f t="shared" si="7"/>
        <v>100</v>
      </c>
    </row>
    <row r="264" spans="1:8" ht="15">
      <c r="A264" s="63">
        <v>21103265</v>
      </c>
      <c r="B264" s="63" t="s">
        <v>273</v>
      </c>
      <c r="C264" s="63" t="s">
        <v>192</v>
      </c>
      <c r="D264" s="106">
        <v>8</v>
      </c>
      <c r="E264" s="14">
        <v>9</v>
      </c>
      <c r="F264" s="115">
        <v>17</v>
      </c>
      <c r="G264" s="13">
        <f t="shared" si="7"/>
        <v>80</v>
      </c>
      <c r="H264" s="13">
        <f t="shared" si="7"/>
        <v>90</v>
      </c>
    </row>
    <row r="265" spans="1:8" ht="15">
      <c r="A265" s="63">
        <v>21103266</v>
      </c>
      <c r="B265" s="63" t="s">
        <v>274</v>
      </c>
      <c r="C265" s="63" t="s">
        <v>16</v>
      </c>
      <c r="D265" s="103">
        <v>5</v>
      </c>
      <c r="E265" s="31">
        <v>5</v>
      </c>
      <c r="F265" s="115">
        <v>10</v>
      </c>
      <c r="G265" s="13">
        <f t="shared" si="7"/>
        <v>50</v>
      </c>
      <c r="H265" s="13">
        <f t="shared" si="7"/>
        <v>50</v>
      </c>
    </row>
    <row r="266" spans="1:8" ht="15">
      <c r="A266" s="63">
        <v>21103267</v>
      </c>
      <c r="B266" s="63" t="s">
        <v>275</v>
      </c>
      <c r="C266" s="63" t="s">
        <v>16</v>
      </c>
      <c r="D266" s="103">
        <v>5</v>
      </c>
      <c r="E266" s="31">
        <v>5</v>
      </c>
      <c r="F266" s="115">
        <v>10</v>
      </c>
      <c r="G266" s="13">
        <f t="shared" si="7"/>
        <v>50</v>
      </c>
      <c r="H266" s="13">
        <f t="shared" si="7"/>
        <v>50</v>
      </c>
    </row>
    <row r="267" spans="1:8" ht="15">
      <c r="A267" s="63">
        <v>21103268</v>
      </c>
      <c r="B267" s="63" t="s">
        <v>276</v>
      </c>
      <c r="C267" s="63" t="s">
        <v>105</v>
      </c>
      <c r="D267" s="103">
        <v>10</v>
      </c>
      <c r="E267" s="31">
        <v>10</v>
      </c>
      <c r="F267" s="115">
        <f>D267+E267</f>
        <v>20</v>
      </c>
      <c r="G267" s="13">
        <f t="shared" si="7"/>
        <v>100</v>
      </c>
      <c r="H267" s="13">
        <f t="shared" si="7"/>
        <v>100</v>
      </c>
    </row>
    <row r="268" spans="1:8" ht="15">
      <c r="A268" s="63">
        <v>21103269</v>
      </c>
      <c r="B268" s="63" t="s">
        <v>208</v>
      </c>
      <c r="C268" s="63" t="s">
        <v>16</v>
      </c>
      <c r="D268" s="103">
        <v>5</v>
      </c>
      <c r="E268" s="31">
        <v>5</v>
      </c>
      <c r="F268" s="115">
        <v>10</v>
      </c>
      <c r="G268" s="13">
        <f t="shared" ref="G268:H331" si="10">D268*100/10</f>
        <v>50</v>
      </c>
      <c r="H268" s="13">
        <f t="shared" si="10"/>
        <v>50</v>
      </c>
    </row>
    <row r="269" spans="1:8" ht="15">
      <c r="A269" s="63">
        <v>21103270</v>
      </c>
      <c r="B269" s="63" t="s">
        <v>277</v>
      </c>
      <c r="C269" s="63" t="s">
        <v>105</v>
      </c>
      <c r="D269" s="103">
        <v>10</v>
      </c>
      <c r="E269" s="31">
        <v>8.5</v>
      </c>
      <c r="F269" s="115">
        <f>D269+E269</f>
        <v>18.5</v>
      </c>
      <c r="G269" s="13">
        <f t="shared" si="10"/>
        <v>100</v>
      </c>
      <c r="H269" s="13">
        <f t="shared" si="10"/>
        <v>85</v>
      </c>
    </row>
    <row r="270" spans="1:8" ht="15">
      <c r="A270" s="63">
        <v>21103271</v>
      </c>
      <c r="B270" s="63" t="s">
        <v>278</v>
      </c>
      <c r="C270" s="63" t="s">
        <v>192</v>
      </c>
      <c r="D270" s="106">
        <v>6</v>
      </c>
      <c r="E270" s="14">
        <v>6</v>
      </c>
      <c r="F270" s="116">
        <v>12</v>
      </c>
      <c r="G270" s="13">
        <f t="shared" si="10"/>
        <v>60</v>
      </c>
      <c r="H270" s="13">
        <f t="shared" si="10"/>
        <v>60</v>
      </c>
    </row>
    <row r="271" spans="1:8" ht="15">
      <c r="A271" s="63">
        <v>21103272</v>
      </c>
      <c r="B271" s="63" t="s">
        <v>279</v>
      </c>
      <c r="C271" s="63" t="s">
        <v>192</v>
      </c>
      <c r="D271" s="106">
        <v>6</v>
      </c>
      <c r="E271" s="14">
        <v>5</v>
      </c>
      <c r="F271" s="116">
        <v>11</v>
      </c>
      <c r="G271" s="13">
        <f t="shared" si="10"/>
        <v>60</v>
      </c>
      <c r="H271" s="13">
        <f t="shared" si="10"/>
        <v>50</v>
      </c>
    </row>
    <row r="272" spans="1:8" ht="15">
      <c r="A272" s="63">
        <v>21103273</v>
      </c>
      <c r="B272" s="63" t="s">
        <v>280</v>
      </c>
      <c r="C272" s="63" t="s">
        <v>16</v>
      </c>
      <c r="D272" s="103">
        <v>8</v>
      </c>
      <c r="E272" s="31">
        <v>6</v>
      </c>
      <c r="F272" s="115">
        <v>14</v>
      </c>
      <c r="G272" s="13">
        <f t="shared" si="10"/>
        <v>80</v>
      </c>
      <c r="H272" s="13">
        <f t="shared" si="10"/>
        <v>60</v>
      </c>
    </row>
    <row r="273" spans="1:8" ht="15">
      <c r="A273" s="63">
        <v>21103275</v>
      </c>
      <c r="B273" s="63" t="s">
        <v>281</v>
      </c>
      <c r="C273" s="63" t="s">
        <v>105</v>
      </c>
      <c r="D273" s="103">
        <v>8</v>
      </c>
      <c r="E273" s="31">
        <v>10</v>
      </c>
      <c r="F273" s="115">
        <f t="shared" ref="F273:F282" si="11">D273+E273</f>
        <v>18</v>
      </c>
      <c r="G273" s="13">
        <f t="shared" si="10"/>
        <v>80</v>
      </c>
      <c r="H273" s="13">
        <f t="shared" si="10"/>
        <v>100</v>
      </c>
    </row>
    <row r="274" spans="1:8" ht="15">
      <c r="A274" s="63">
        <v>21103276</v>
      </c>
      <c r="B274" s="63" t="s">
        <v>282</v>
      </c>
      <c r="C274" s="63" t="s">
        <v>130</v>
      </c>
      <c r="D274" s="103">
        <v>7</v>
      </c>
      <c r="E274" s="31">
        <v>7</v>
      </c>
      <c r="F274" s="115">
        <f t="shared" si="11"/>
        <v>14</v>
      </c>
      <c r="G274" s="13">
        <f t="shared" si="10"/>
        <v>70</v>
      </c>
      <c r="H274" s="13">
        <f t="shared" si="10"/>
        <v>70</v>
      </c>
    </row>
    <row r="275" spans="1:8" ht="15">
      <c r="A275" s="63">
        <v>21103277</v>
      </c>
      <c r="B275" s="63" t="s">
        <v>283</v>
      </c>
      <c r="C275" s="63" t="s">
        <v>212</v>
      </c>
      <c r="D275" s="103">
        <v>6</v>
      </c>
      <c r="E275" s="31">
        <v>5</v>
      </c>
      <c r="F275" s="115">
        <f t="shared" si="11"/>
        <v>11</v>
      </c>
      <c r="G275" s="13">
        <f t="shared" si="10"/>
        <v>60</v>
      </c>
      <c r="H275" s="13">
        <f t="shared" si="10"/>
        <v>50</v>
      </c>
    </row>
    <row r="276" spans="1:8" ht="15">
      <c r="A276" s="63">
        <v>21103278</v>
      </c>
      <c r="B276" s="63" t="s">
        <v>131</v>
      </c>
      <c r="C276" s="63" t="s">
        <v>130</v>
      </c>
      <c r="D276" s="103">
        <v>5</v>
      </c>
      <c r="E276" s="31">
        <v>5</v>
      </c>
      <c r="F276" s="115">
        <f t="shared" si="11"/>
        <v>10</v>
      </c>
      <c r="G276" s="13">
        <f t="shared" si="10"/>
        <v>50</v>
      </c>
      <c r="H276" s="13">
        <f t="shared" si="10"/>
        <v>50</v>
      </c>
    </row>
    <row r="277" spans="1:8" ht="15">
      <c r="A277" s="63">
        <v>21103279</v>
      </c>
      <c r="B277" s="63" t="s">
        <v>284</v>
      </c>
      <c r="C277" s="63" t="s">
        <v>14</v>
      </c>
      <c r="D277" s="103">
        <v>8</v>
      </c>
      <c r="E277" s="31">
        <v>6</v>
      </c>
      <c r="F277" s="115">
        <f t="shared" si="11"/>
        <v>14</v>
      </c>
      <c r="G277" s="13">
        <f t="shared" si="10"/>
        <v>80</v>
      </c>
      <c r="H277" s="13">
        <f t="shared" si="10"/>
        <v>60</v>
      </c>
    </row>
    <row r="278" spans="1:8" ht="15">
      <c r="A278" s="63">
        <v>21103280</v>
      </c>
      <c r="B278" s="63" t="s">
        <v>285</v>
      </c>
      <c r="C278" s="63" t="s">
        <v>189</v>
      </c>
      <c r="D278" s="103">
        <v>5</v>
      </c>
      <c r="E278" s="31">
        <v>5</v>
      </c>
      <c r="F278" s="115">
        <f t="shared" si="11"/>
        <v>10</v>
      </c>
      <c r="G278" s="13">
        <f t="shared" si="10"/>
        <v>50</v>
      </c>
      <c r="H278" s="13">
        <f t="shared" si="10"/>
        <v>50</v>
      </c>
    </row>
    <row r="279" spans="1:8" ht="15">
      <c r="A279" s="63">
        <v>21103281</v>
      </c>
      <c r="B279" s="63" t="s">
        <v>286</v>
      </c>
      <c r="C279" s="63" t="s">
        <v>189</v>
      </c>
      <c r="D279" s="103">
        <v>8</v>
      </c>
      <c r="E279" s="31">
        <v>5</v>
      </c>
      <c r="F279" s="115">
        <f t="shared" si="11"/>
        <v>13</v>
      </c>
      <c r="G279" s="13">
        <f t="shared" si="10"/>
        <v>80</v>
      </c>
      <c r="H279" s="13">
        <f t="shared" si="10"/>
        <v>50</v>
      </c>
    </row>
    <row r="280" spans="1:8" ht="15">
      <c r="A280" s="63">
        <v>21103282</v>
      </c>
      <c r="B280" s="63" t="s">
        <v>287</v>
      </c>
      <c r="C280" s="63" t="s">
        <v>130</v>
      </c>
      <c r="D280" s="103">
        <v>5</v>
      </c>
      <c r="E280" s="31">
        <v>10</v>
      </c>
      <c r="F280" s="115">
        <f t="shared" si="11"/>
        <v>15</v>
      </c>
      <c r="G280" s="13">
        <f t="shared" si="10"/>
        <v>50</v>
      </c>
      <c r="H280" s="13">
        <f t="shared" si="10"/>
        <v>100</v>
      </c>
    </row>
    <row r="281" spans="1:8" ht="15">
      <c r="A281" s="63">
        <v>21103284</v>
      </c>
      <c r="B281" s="63" t="s">
        <v>288</v>
      </c>
      <c r="C281" s="63" t="s">
        <v>130</v>
      </c>
      <c r="D281" s="103">
        <v>6</v>
      </c>
      <c r="E281" s="31">
        <v>5</v>
      </c>
      <c r="F281" s="115">
        <f t="shared" si="11"/>
        <v>11</v>
      </c>
      <c r="G281" s="13">
        <f t="shared" si="10"/>
        <v>60</v>
      </c>
      <c r="H281" s="13">
        <f t="shared" si="10"/>
        <v>50</v>
      </c>
    </row>
    <row r="282" spans="1:8" ht="15">
      <c r="A282" s="63">
        <v>21103285</v>
      </c>
      <c r="B282" s="63" t="s">
        <v>257</v>
      </c>
      <c r="C282" s="63" t="s">
        <v>212</v>
      </c>
      <c r="D282" s="103">
        <v>8</v>
      </c>
      <c r="E282" s="31">
        <v>7</v>
      </c>
      <c r="F282" s="115">
        <f t="shared" si="11"/>
        <v>15</v>
      </c>
      <c r="G282" s="13">
        <f t="shared" si="10"/>
        <v>80</v>
      </c>
      <c r="H282" s="13">
        <f t="shared" si="10"/>
        <v>70</v>
      </c>
    </row>
    <row r="283" spans="1:8" ht="15">
      <c r="A283" s="63">
        <v>21103286</v>
      </c>
      <c r="B283" s="63" t="s">
        <v>289</v>
      </c>
      <c r="C283" s="63" t="s">
        <v>76</v>
      </c>
      <c r="D283" s="110">
        <v>8</v>
      </c>
      <c r="E283" s="31">
        <v>0</v>
      </c>
      <c r="F283" s="115">
        <f>SUM(D283:E283)</f>
        <v>8</v>
      </c>
      <c r="G283" s="13">
        <f t="shared" si="10"/>
        <v>80</v>
      </c>
      <c r="H283" s="13">
        <f t="shared" si="10"/>
        <v>0</v>
      </c>
    </row>
    <row r="284" spans="1:8" ht="15">
      <c r="A284" s="63">
        <v>21103287</v>
      </c>
      <c r="B284" s="63" t="s">
        <v>290</v>
      </c>
      <c r="C284" s="63" t="s">
        <v>14</v>
      </c>
      <c r="D284" s="103">
        <v>8</v>
      </c>
      <c r="E284" s="31">
        <v>8</v>
      </c>
      <c r="F284" s="115">
        <f t="shared" ref="F284:F290" si="12">D284+E284</f>
        <v>16</v>
      </c>
      <c r="G284" s="13">
        <f t="shared" si="10"/>
        <v>80</v>
      </c>
      <c r="H284" s="13">
        <f t="shared" si="10"/>
        <v>80</v>
      </c>
    </row>
    <row r="285" spans="1:8" ht="15">
      <c r="A285" s="63">
        <v>21103288</v>
      </c>
      <c r="B285" s="63" t="s">
        <v>291</v>
      </c>
      <c r="C285" s="63" t="s">
        <v>189</v>
      </c>
      <c r="D285" s="103">
        <v>5</v>
      </c>
      <c r="E285" s="31">
        <v>6</v>
      </c>
      <c r="F285" s="115">
        <f t="shared" si="12"/>
        <v>11</v>
      </c>
      <c r="G285" s="13">
        <f t="shared" si="10"/>
        <v>50</v>
      </c>
      <c r="H285" s="13">
        <f t="shared" si="10"/>
        <v>60</v>
      </c>
    </row>
    <row r="286" spans="1:8" ht="15">
      <c r="A286" s="63">
        <v>21103289</v>
      </c>
      <c r="B286" s="63" t="s">
        <v>292</v>
      </c>
      <c r="C286" s="63" t="s">
        <v>14</v>
      </c>
      <c r="D286" s="103">
        <v>7</v>
      </c>
      <c r="E286" s="31">
        <v>5</v>
      </c>
      <c r="F286" s="115">
        <f t="shared" si="12"/>
        <v>12</v>
      </c>
      <c r="G286" s="13">
        <f t="shared" si="10"/>
        <v>70</v>
      </c>
      <c r="H286" s="13">
        <f t="shared" si="10"/>
        <v>50</v>
      </c>
    </row>
    <row r="287" spans="1:8" ht="15">
      <c r="A287" s="63">
        <v>21103290</v>
      </c>
      <c r="B287" s="63" t="s">
        <v>293</v>
      </c>
      <c r="C287" s="63" t="s">
        <v>14</v>
      </c>
      <c r="D287" s="103">
        <v>2</v>
      </c>
      <c r="E287" s="31">
        <v>7</v>
      </c>
      <c r="F287" s="115">
        <f t="shared" si="12"/>
        <v>9</v>
      </c>
      <c r="G287" s="13">
        <f t="shared" si="10"/>
        <v>20</v>
      </c>
      <c r="H287" s="13">
        <f t="shared" si="10"/>
        <v>70</v>
      </c>
    </row>
    <row r="288" spans="1:8" ht="15">
      <c r="A288" s="63">
        <v>21103291</v>
      </c>
      <c r="B288" s="63" t="s">
        <v>294</v>
      </c>
      <c r="C288" s="63" t="s">
        <v>130</v>
      </c>
      <c r="D288" s="103">
        <v>7</v>
      </c>
      <c r="E288" s="31">
        <v>5</v>
      </c>
      <c r="F288" s="115">
        <f t="shared" si="12"/>
        <v>12</v>
      </c>
      <c r="G288" s="13">
        <f t="shared" si="10"/>
        <v>70</v>
      </c>
      <c r="H288" s="13">
        <f t="shared" si="10"/>
        <v>50</v>
      </c>
    </row>
    <row r="289" spans="1:8" ht="15">
      <c r="A289" s="63">
        <v>21103292</v>
      </c>
      <c r="B289" s="63" t="s">
        <v>295</v>
      </c>
      <c r="C289" s="63" t="s">
        <v>189</v>
      </c>
      <c r="D289" s="103">
        <v>5</v>
      </c>
      <c r="E289" s="31">
        <v>6</v>
      </c>
      <c r="F289" s="115">
        <f t="shared" si="12"/>
        <v>11</v>
      </c>
      <c r="G289" s="13">
        <f t="shared" si="10"/>
        <v>50</v>
      </c>
      <c r="H289" s="13">
        <f t="shared" si="10"/>
        <v>60</v>
      </c>
    </row>
    <row r="290" spans="1:8" ht="15">
      <c r="A290" s="63">
        <v>21103293</v>
      </c>
      <c r="B290" s="63" t="s">
        <v>296</v>
      </c>
      <c r="C290" s="63" t="s">
        <v>189</v>
      </c>
      <c r="D290" s="103">
        <v>6</v>
      </c>
      <c r="E290" s="31">
        <v>5</v>
      </c>
      <c r="F290" s="115">
        <f t="shared" si="12"/>
        <v>11</v>
      </c>
      <c r="G290" s="13">
        <f t="shared" si="10"/>
        <v>60</v>
      </c>
      <c r="H290" s="13">
        <f t="shared" si="10"/>
        <v>50</v>
      </c>
    </row>
    <row r="291" spans="1:8" ht="15">
      <c r="A291" s="63">
        <v>21103294</v>
      </c>
      <c r="B291" s="63" t="s">
        <v>297</v>
      </c>
      <c r="C291" s="63" t="s">
        <v>298</v>
      </c>
      <c r="D291" s="110">
        <v>10</v>
      </c>
      <c r="E291" s="31">
        <v>1</v>
      </c>
      <c r="F291" s="115">
        <f t="shared" ref="F291:F315" si="13">SUM(D291:E291)</f>
        <v>11</v>
      </c>
      <c r="G291" s="13">
        <f t="shared" si="10"/>
        <v>100</v>
      </c>
      <c r="H291" s="13">
        <f t="shared" si="10"/>
        <v>10</v>
      </c>
    </row>
    <row r="292" spans="1:8" ht="15">
      <c r="A292" s="63">
        <v>21103295</v>
      </c>
      <c r="B292" s="63" t="s">
        <v>299</v>
      </c>
      <c r="C292" s="63" t="s">
        <v>298</v>
      </c>
      <c r="D292" s="110">
        <v>10</v>
      </c>
      <c r="E292" s="31">
        <v>0</v>
      </c>
      <c r="F292" s="115">
        <f t="shared" si="13"/>
        <v>10</v>
      </c>
      <c r="G292" s="13">
        <f t="shared" si="10"/>
        <v>100</v>
      </c>
      <c r="H292" s="13">
        <f t="shared" si="10"/>
        <v>0</v>
      </c>
    </row>
    <row r="293" spans="1:8" ht="15">
      <c r="A293" s="63">
        <v>21103296</v>
      </c>
      <c r="B293" s="63" t="s">
        <v>300</v>
      </c>
      <c r="C293" s="63" t="s">
        <v>298</v>
      </c>
      <c r="D293" s="110">
        <v>10</v>
      </c>
      <c r="E293" s="31">
        <v>0</v>
      </c>
      <c r="F293" s="115">
        <f t="shared" si="13"/>
        <v>10</v>
      </c>
      <c r="G293" s="13">
        <f t="shared" si="10"/>
        <v>100</v>
      </c>
      <c r="H293" s="13">
        <f t="shared" si="10"/>
        <v>0</v>
      </c>
    </row>
    <row r="294" spans="1:8" ht="15">
      <c r="A294" s="63">
        <v>21103297</v>
      </c>
      <c r="B294" s="63" t="s">
        <v>301</v>
      </c>
      <c r="C294" s="63" t="s">
        <v>298</v>
      </c>
      <c r="D294" s="110">
        <v>10</v>
      </c>
      <c r="E294" s="31">
        <v>0</v>
      </c>
      <c r="F294" s="115">
        <f t="shared" si="13"/>
        <v>10</v>
      </c>
      <c r="G294" s="13">
        <f t="shared" si="10"/>
        <v>100</v>
      </c>
      <c r="H294" s="13">
        <f t="shared" si="10"/>
        <v>0</v>
      </c>
    </row>
    <row r="295" spans="1:8" ht="15">
      <c r="A295" s="63">
        <v>21103298</v>
      </c>
      <c r="B295" s="63" t="s">
        <v>302</v>
      </c>
      <c r="C295" s="63" t="s">
        <v>298</v>
      </c>
      <c r="D295" s="110">
        <v>9</v>
      </c>
      <c r="E295" s="31">
        <v>0</v>
      </c>
      <c r="F295" s="115">
        <f t="shared" si="13"/>
        <v>9</v>
      </c>
      <c r="G295" s="13">
        <f t="shared" si="10"/>
        <v>90</v>
      </c>
      <c r="H295" s="13">
        <f t="shared" si="10"/>
        <v>0</v>
      </c>
    </row>
    <row r="296" spans="1:8" ht="15">
      <c r="A296" s="63">
        <v>21103299</v>
      </c>
      <c r="B296" s="63" t="s">
        <v>303</v>
      </c>
      <c r="C296" s="63" t="s">
        <v>298</v>
      </c>
      <c r="D296" s="110">
        <v>10</v>
      </c>
      <c r="E296" s="31">
        <v>8</v>
      </c>
      <c r="F296" s="115">
        <f t="shared" si="13"/>
        <v>18</v>
      </c>
      <c r="G296" s="13">
        <f t="shared" si="10"/>
        <v>100</v>
      </c>
      <c r="H296" s="13">
        <f t="shared" si="10"/>
        <v>80</v>
      </c>
    </row>
    <row r="297" spans="1:8" ht="15">
      <c r="A297" s="63">
        <v>21103300</v>
      </c>
      <c r="B297" s="63" t="s">
        <v>304</v>
      </c>
      <c r="C297" s="63" t="s">
        <v>298</v>
      </c>
      <c r="D297" s="110">
        <v>10</v>
      </c>
      <c r="E297" s="31">
        <v>5</v>
      </c>
      <c r="F297" s="115">
        <f t="shared" si="13"/>
        <v>15</v>
      </c>
      <c r="G297" s="13">
        <f t="shared" si="10"/>
        <v>100</v>
      </c>
      <c r="H297" s="13">
        <f t="shared" si="10"/>
        <v>50</v>
      </c>
    </row>
    <row r="298" spans="1:8" ht="15">
      <c r="A298" s="63">
        <v>21103301</v>
      </c>
      <c r="B298" s="63" t="s">
        <v>305</v>
      </c>
      <c r="C298" s="63" t="s">
        <v>298</v>
      </c>
      <c r="D298" s="110">
        <v>10</v>
      </c>
      <c r="E298" s="31">
        <v>8</v>
      </c>
      <c r="F298" s="115">
        <f t="shared" si="13"/>
        <v>18</v>
      </c>
      <c r="G298" s="13">
        <f t="shared" si="10"/>
        <v>100</v>
      </c>
      <c r="H298" s="13">
        <f t="shared" si="10"/>
        <v>80</v>
      </c>
    </row>
    <row r="299" spans="1:8" ht="15">
      <c r="A299" s="63">
        <v>21103302</v>
      </c>
      <c r="B299" s="63" t="s">
        <v>306</v>
      </c>
      <c r="C299" s="63" t="s">
        <v>298</v>
      </c>
      <c r="D299" s="110">
        <v>10</v>
      </c>
      <c r="E299" s="31">
        <v>0</v>
      </c>
      <c r="F299" s="115">
        <f t="shared" si="13"/>
        <v>10</v>
      </c>
      <c r="G299" s="13">
        <f t="shared" si="10"/>
        <v>100</v>
      </c>
      <c r="H299" s="13">
        <f t="shared" si="10"/>
        <v>0</v>
      </c>
    </row>
    <row r="300" spans="1:8" ht="15">
      <c r="A300" s="63">
        <v>21103303</v>
      </c>
      <c r="B300" s="63" t="s">
        <v>307</v>
      </c>
      <c r="C300" s="63" t="s">
        <v>298</v>
      </c>
      <c r="D300" s="110">
        <v>10</v>
      </c>
      <c r="E300" s="31">
        <v>0</v>
      </c>
      <c r="F300" s="115">
        <f t="shared" si="13"/>
        <v>10</v>
      </c>
      <c r="G300" s="13">
        <f t="shared" si="10"/>
        <v>100</v>
      </c>
      <c r="H300" s="13">
        <f t="shared" si="10"/>
        <v>0</v>
      </c>
    </row>
    <row r="301" spans="1:8" ht="15">
      <c r="A301" s="63">
        <v>21103304</v>
      </c>
      <c r="B301" s="63" t="s">
        <v>308</v>
      </c>
      <c r="C301" s="63" t="s">
        <v>298</v>
      </c>
      <c r="D301" s="110">
        <v>10</v>
      </c>
      <c r="E301" s="31">
        <v>2</v>
      </c>
      <c r="F301" s="115">
        <f t="shared" si="13"/>
        <v>12</v>
      </c>
      <c r="G301" s="13">
        <f t="shared" si="10"/>
        <v>100</v>
      </c>
      <c r="H301" s="13">
        <f t="shared" si="10"/>
        <v>20</v>
      </c>
    </row>
    <row r="302" spans="1:8" ht="15">
      <c r="A302" s="63">
        <v>21103305</v>
      </c>
      <c r="B302" s="63" t="s">
        <v>309</v>
      </c>
      <c r="C302" s="63" t="s">
        <v>298</v>
      </c>
      <c r="D302" s="110">
        <v>10</v>
      </c>
      <c r="E302" s="31">
        <v>2</v>
      </c>
      <c r="F302" s="115">
        <f t="shared" si="13"/>
        <v>12</v>
      </c>
      <c r="G302" s="13">
        <f t="shared" si="10"/>
        <v>100</v>
      </c>
      <c r="H302" s="13">
        <f t="shared" si="10"/>
        <v>20</v>
      </c>
    </row>
    <row r="303" spans="1:8" ht="15">
      <c r="A303" s="63">
        <v>21103307</v>
      </c>
      <c r="B303" s="63" t="s">
        <v>310</v>
      </c>
      <c r="C303" s="63" t="s">
        <v>298</v>
      </c>
      <c r="D303" s="110">
        <v>10</v>
      </c>
      <c r="E303" s="31">
        <v>0</v>
      </c>
      <c r="F303" s="115">
        <f t="shared" si="13"/>
        <v>10</v>
      </c>
      <c r="G303" s="13">
        <f t="shared" si="10"/>
        <v>100</v>
      </c>
      <c r="H303" s="13">
        <f t="shared" si="10"/>
        <v>0</v>
      </c>
    </row>
    <row r="304" spans="1:8" ht="15">
      <c r="A304" s="63">
        <v>21103308</v>
      </c>
      <c r="B304" s="63" t="s">
        <v>311</v>
      </c>
      <c r="C304" s="63" t="s">
        <v>298</v>
      </c>
      <c r="D304" s="110">
        <v>9</v>
      </c>
      <c r="E304" s="31">
        <v>0</v>
      </c>
      <c r="F304" s="115">
        <f t="shared" si="13"/>
        <v>9</v>
      </c>
      <c r="G304" s="13">
        <f t="shared" si="10"/>
        <v>90</v>
      </c>
      <c r="H304" s="13">
        <f t="shared" si="10"/>
        <v>0</v>
      </c>
    </row>
    <row r="305" spans="1:8" ht="15">
      <c r="A305" s="63">
        <v>21103309</v>
      </c>
      <c r="B305" s="63" t="s">
        <v>312</v>
      </c>
      <c r="C305" s="63" t="s">
        <v>298</v>
      </c>
      <c r="D305" s="110">
        <v>9</v>
      </c>
      <c r="E305" s="31">
        <v>0</v>
      </c>
      <c r="F305" s="115">
        <f t="shared" si="13"/>
        <v>9</v>
      </c>
      <c r="G305" s="13">
        <f t="shared" si="10"/>
        <v>90</v>
      </c>
      <c r="H305" s="13">
        <f t="shared" si="10"/>
        <v>0</v>
      </c>
    </row>
    <row r="306" spans="1:8" ht="15">
      <c r="A306" s="63">
        <v>21103310</v>
      </c>
      <c r="B306" s="63" t="s">
        <v>313</v>
      </c>
      <c r="C306" s="63" t="s">
        <v>298</v>
      </c>
      <c r="D306" s="110">
        <v>10</v>
      </c>
      <c r="E306" s="31">
        <v>0</v>
      </c>
      <c r="F306" s="115">
        <f t="shared" si="13"/>
        <v>10</v>
      </c>
      <c r="G306" s="13">
        <f t="shared" si="10"/>
        <v>100</v>
      </c>
      <c r="H306" s="13">
        <f t="shared" si="10"/>
        <v>0</v>
      </c>
    </row>
    <row r="307" spans="1:8" ht="15">
      <c r="A307" s="63">
        <v>21103311</v>
      </c>
      <c r="B307" s="63" t="s">
        <v>314</v>
      </c>
      <c r="C307" s="63" t="s">
        <v>298</v>
      </c>
      <c r="D307" s="110">
        <v>10</v>
      </c>
      <c r="E307" s="31">
        <v>3</v>
      </c>
      <c r="F307" s="115">
        <f t="shared" si="13"/>
        <v>13</v>
      </c>
      <c r="G307" s="13">
        <f t="shared" si="10"/>
        <v>100</v>
      </c>
      <c r="H307" s="13">
        <f t="shared" si="10"/>
        <v>30</v>
      </c>
    </row>
    <row r="308" spans="1:8" ht="15">
      <c r="A308" s="63">
        <v>21103312</v>
      </c>
      <c r="B308" s="63" t="s">
        <v>315</v>
      </c>
      <c r="C308" s="63" t="s">
        <v>298</v>
      </c>
      <c r="D308" s="110">
        <v>8</v>
      </c>
      <c r="E308" s="31">
        <v>0</v>
      </c>
      <c r="F308" s="115">
        <f t="shared" si="13"/>
        <v>8</v>
      </c>
      <c r="G308" s="13">
        <f t="shared" si="10"/>
        <v>80</v>
      </c>
      <c r="H308" s="13">
        <f t="shared" si="10"/>
        <v>0</v>
      </c>
    </row>
    <row r="309" spans="1:8" ht="15">
      <c r="A309" s="63">
        <v>21103313</v>
      </c>
      <c r="B309" s="63" t="s">
        <v>316</v>
      </c>
      <c r="C309" s="63" t="s">
        <v>298</v>
      </c>
      <c r="D309" s="110">
        <v>10</v>
      </c>
      <c r="E309" s="31">
        <v>3</v>
      </c>
      <c r="F309" s="115">
        <f t="shared" si="13"/>
        <v>13</v>
      </c>
      <c r="G309" s="13">
        <f t="shared" si="10"/>
        <v>100</v>
      </c>
      <c r="H309" s="13">
        <f t="shared" si="10"/>
        <v>30</v>
      </c>
    </row>
    <row r="310" spans="1:8" ht="15">
      <c r="A310" s="63">
        <v>21103314</v>
      </c>
      <c r="B310" s="63" t="s">
        <v>317</v>
      </c>
      <c r="C310" s="63" t="s">
        <v>298</v>
      </c>
      <c r="D310" s="110">
        <v>10</v>
      </c>
      <c r="E310" s="31">
        <v>3</v>
      </c>
      <c r="F310" s="115">
        <f t="shared" si="13"/>
        <v>13</v>
      </c>
      <c r="G310" s="13">
        <f t="shared" si="10"/>
        <v>100</v>
      </c>
      <c r="H310" s="13">
        <f t="shared" si="10"/>
        <v>30</v>
      </c>
    </row>
    <row r="311" spans="1:8" ht="15">
      <c r="A311" s="63">
        <v>21103315</v>
      </c>
      <c r="B311" s="63" t="s">
        <v>318</v>
      </c>
      <c r="C311" s="63" t="s">
        <v>298</v>
      </c>
      <c r="D311" s="110">
        <v>10</v>
      </c>
      <c r="E311" s="31">
        <v>0</v>
      </c>
      <c r="F311" s="115">
        <f t="shared" si="13"/>
        <v>10</v>
      </c>
      <c r="G311" s="13">
        <f t="shared" si="10"/>
        <v>100</v>
      </c>
      <c r="H311" s="13">
        <f t="shared" si="10"/>
        <v>0</v>
      </c>
    </row>
    <row r="312" spans="1:8" ht="15">
      <c r="A312" s="63">
        <v>21103316</v>
      </c>
      <c r="B312" s="63" t="s">
        <v>319</v>
      </c>
      <c r="C312" s="63" t="s">
        <v>298</v>
      </c>
      <c r="D312" s="110">
        <v>10</v>
      </c>
      <c r="E312" s="31">
        <v>0</v>
      </c>
      <c r="F312" s="115">
        <f t="shared" si="13"/>
        <v>10</v>
      </c>
      <c r="G312" s="13">
        <f t="shared" si="10"/>
        <v>100</v>
      </c>
      <c r="H312" s="13">
        <f t="shared" si="10"/>
        <v>0</v>
      </c>
    </row>
    <row r="313" spans="1:8" ht="15">
      <c r="A313" s="63">
        <v>21103317</v>
      </c>
      <c r="B313" s="63" t="s">
        <v>320</v>
      </c>
      <c r="C313" s="63" t="s">
        <v>298</v>
      </c>
      <c r="D313" s="110">
        <v>10</v>
      </c>
      <c r="E313" s="31">
        <v>4</v>
      </c>
      <c r="F313" s="115">
        <f t="shared" si="13"/>
        <v>14</v>
      </c>
      <c r="G313" s="13">
        <f t="shared" si="10"/>
        <v>100</v>
      </c>
      <c r="H313" s="13">
        <f t="shared" si="10"/>
        <v>40</v>
      </c>
    </row>
    <row r="314" spans="1:8" ht="15">
      <c r="A314" s="63">
        <v>21103318</v>
      </c>
      <c r="B314" s="63" t="s">
        <v>321</v>
      </c>
      <c r="C314" s="63" t="s">
        <v>298</v>
      </c>
      <c r="D314" s="110">
        <v>10</v>
      </c>
      <c r="E314" s="31">
        <v>3</v>
      </c>
      <c r="F314" s="115">
        <f t="shared" si="13"/>
        <v>13</v>
      </c>
      <c r="G314" s="13">
        <f t="shared" si="10"/>
        <v>100</v>
      </c>
      <c r="H314" s="13">
        <f t="shared" si="10"/>
        <v>30</v>
      </c>
    </row>
    <row r="315" spans="1:8" ht="15">
      <c r="A315" s="63">
        <v>21103320</v>
      </c>
      <c r="B315" s="63" t="s">
        <v>322</v>
      </c>
      <c r="C315" s="63" t="s">
        <v>298</v>
      </c>
      <c r="D315" s="110">
        <v>10</v>
      </c>
      <c r="E315" s="31">
        <v>5</v>
      </c>
      <c r="F315" s="115">
        <f t="shared" si="13"/>
        <v>15</v>
      </c>
      <c r="G315" s="13">
        <f t="shared" si="10"/>
        <v>100</v>
      </c>
      <c r="H315" s="13">
        <f t="shared" si="10"/>
        <v>50</v>
      </c>
    </row>
    <row r="316" spans="1:8" ht="15.6">
      <c r="A316" s="63">
        <v>21103321</v>
      </c>
      <c r="B316" s="63" t="s">
        <v>323</v>
      </c>
      <c r="C316" s="63" t="s">
        <v>324</v>
      </c>
      <c r="D316" s="111">
        <v>5</v>
      </c>
      <c r="E316" s="14">
        <v>4</v>
      </c>
      <c r="F316" s="117">
        <v>9</v>
      </c>
      <c r="G316" s="13">
        <f t="shared" si="10"/>
        <v>50</v>
      </c>
      <c r="H316" s="13">
        <f t="shared" si="10"/>
        <v>40</v>
      </c>
    </row>
    <row r="317" spans="1:8" ht="15.6">
      <c r="A317" s="63">
        <v>21103322</v>
      </c>
      <c r="B317" s="63" t="s">
        <v>325</v>
      </c>
      <c r="C317" s="63" t="s">
        <v>324</v>
      </c>
      <c r="D317" s="111">
        <v>6</v>
      </c>
      <c r="E317" s="14">
        <v>6</v>
      </c>
      <c r="F317" s="117">
        <v>12</v>
      </c>
      <c r="G317" s="13">
        <f t="shared" si="10"/>
        <v>60</v>
      </c>
      <c r="H317" s="13">
        <f t="shared" si="10"/>
        <v>60</v>
      </c>
    </row>
    <row r="318" spans="1:8" ht="15.6">
      <c r="A318" s="63">
        <v>21103323</v>
      </c>
      <c r="B318" s="63" t="s">
        <v>326</v>
      </c>
      <c r="C318" s="63" t="s">
        <v>324</v>
      </c>
      <c r="D318" s="111">
        <v>8</v>
      </c>
      <c r="E318" s="14">
        <v>5</v>
      </c>
      <c r="F318" s="117">
        <v>13</v>
      </c>
      <c r="G318" s="13">
        <f t="shared" si="10"/>
        <v>80</v>
      </c>
      <c r="H318" s="13">
        <f t="shared" si="10"/>
        <v>50</v>
      </c>
    </row>
    <row r="319" spans="1:8" ht="15.6">
      <c r="A319" s="63">
        <v>21103324</v>
      </c>
      <c r="B319" s="63" t="s">
        <v>327</v>
      </c>
      <c r="C319" s="63" t="s">
        <v>324</v>
      </c>
      <c r="D319" s="111">
        <v>8</v>
      </c>
      <c r="E319" s="14">
        <v>8</v>
      </c>
      <c r="F319" s="117">
        <v>16</v>
      </c>
      <c r="G319" s="13">
        <f t="shared" si="10"/>
        <v>80</v>
      </c>
      <c r="H319" s="13">
        <f t="shared" si="10"/>
        <v>80</v>
      </c>
    </row>
    <row r="320" spans="1:8" ht="15.6">
      <c r="A320" s="63">
        <v>21103325</v>
      </c>
      <c r="B320" s="63" t="s">
        <v>328</v>
      </c>
      <c r="C320" s="63" t="s">
        <v>324</v>
      </c>
      <c r="D320" s="111">
        <v>5</v>
      </c>
      <c r="E320" s="14">
        <v>5</v>
      </c>
      <c r="F320" s="117">
        <v>10</v>
      </c>
      <c r="G320" s="13">
        <f t="shared" si="10"/>
        <v>50</v>
      </c>
      <c r="H320" s="13">
        <f t="shared" si="10"/>
        <v>50</v>
      </c>
    </row>
    <row r="321" spans="1:8" ht="15.6">
      <c r="A321" s="63">
        <v>21103326</v>
      </c>
      <c r="B321" s="63" t="s">
        <v>329</v>
      </c>
      <c r="C321" s="63" t="s">
        <v>324</v>
      </c>
      <c r="D321" s="111">
        <v>7</v>
      </c>
      <c r="E321" s="14">
        <v>7</v>
      </c>
      <c r="F321" s="117">
        <v>14</v>
      </c>
      <c r="G321" s="13">
        <f t="shared" si="10"/>
        <v>70</v>
      </c>
      <c r="H321" s="13">
        <f t="shared" si="10"/>
        <v>70</v>
      </c>
    </row>
    <row r="322" spans="1:8" ht="15.6">
      <c r="A322" s="63">
        <v>21103327</v>
      </c>
      <c r="B322" s="63" t="s">
        <v>330</v>
      </c>
      <c r="C322" s="63" t="s">
        <v>324</v>
      </c>
      <c r="D322" s="111">
        <v>7</v>
      </c>
      <c r="E322" s="14">
        <v>6</v>
      </c>
      <c r="F322" s="117">
        <v>13</v>
      </c>
      <c r="G322" s="13">
        <f t="shared" si="10"/>
        <v>70</v>
      </c>
      <c r="H322" s="13">
        <f t="shared" si="10"/>
        <v>60</v>
      </c>
    </row>
    <row r="323" spans="1:8" ht="15.6">
      <c r="A323" s="63">
        <v>21103328</v>
      </c>
      <c r="B323" s="63" t="s">
        <v>331</v>
      </c>
      <c r="C323" s="63" t="s">
        <v>324</v>
      </c>
      <c r="D323" s="111">
        <v>7</v>
      </c>
      <c r="E323" s="14">
        <v>8</v>
      </c>
      <c r="F323" s="117">
        <v>15</v>
      </c>
      <c r="G323" s="13">
        <f t="shared" si="10"/>
        <v>70</v>
      </c>
      <c r="H323" s="13">
        <f t="shared" si="10"/>
        <v>80</v>
      </c>
    </row>
    <row r="324" spans="1:8" ht="15.6">
      <c r="A324" s="63">
        <v>21103329</v>
      </c>
      <c r="B324" s="63" t="s">
        <v>332</v>
      </c>
      <c r="C324" s="63" t="s">
        <v>324</v>
      </c>
      <c r="D324" s="111">
        <v>8</v>
      </c>
      <c r="E324" s="14">
        <v>8</v>
      </c>
      <c r="F324" s="117">
        <v>16</v>
      </c>
      <c r="G324" s="13">
        <f t="shared" si="10"/>
        <v>80</v>
      </c>
      <c r="H324" s="13">
        <f t="shared" si="10"/>
        <v>80</v>
      </c>
    </row>
    <row r="325" spans="1:8" ht="15.6">
      <c r="A325" s="63">
        <v>21103330</v>
      </c>
      <c r="B325" s="63" t="s">
        <v>333</v>
      </c>
      <c r="C325" s="63" t="s">
        <v>324</v>
      </c>
      <c r="D325" s="111">
        <v>8</v>
      </c>
      <c r="E325" s="14">
        <v>8</v>
      </c>
      <c r="F325" s="117">
        <v>16</v>
      </c>
      <c r="G325" s="13">
        <f t="shared" si="10"/>
        <v>80</v>
      </c>
      <c r="H325" s="13">
        <f t="shared" si="10"/>
        <v>80</v>
      </c>
    </row>
    <row r="326" spans="1:8" ht="15.6">
      <c r="A326" s="63">
        <v>21103331</v>
      </c>
      <c r="B326" s="63" t="s">
        <v>334</v>
      </c>
      <c r="C326" s="63" t="s">
        <v>324</v>
      </c>
      <c r="D326" s="111">
        <v>7</v>
      </c>
      <c r="E326" s="14">
        <v>7</v>
      </c>
      <c r="F326" s="117">
        <v>14</v>
      </c>
      <c r="G326" s="13">
        <f t="shared" si="10"/>
        <v>70</v>
      </c>
      <c r="H326" s="13">
        <f t="shared" si="10"/>
        <v>70</v>
      </c>
    </row>
    <row r="327" spans="1:8" ht="15.6">
      <c r="A327" s="63">
        <v>21103332</v>
      </c>
      <c r="B327" s="63" t="s">
        <v>335</v>
      </c>
      <c r="C327" s="63" t="s">
        <v>324</v>
      </c>
      <c r="D327" s="111">
        <v>7</v>
      </c>
      <c r="E327" s="14">
        <v>8</v>
      </c>
      <c r="F327" s="117">
        <v>15</v>
      </c>
      <c r="G327" s="13">
        <f t="shared" si="10"/>
        <v>70</v>
      </c>
      <c r="H327" s="13">
        <f t="shared" si="10"/>
        <v>80</v>
      </c>
    </row>
    <row r="328" spans="1:8" ht="15.6">
      <c r="A328" s="63">
        <v>21103333</v>
      </c>
      <c r="B328" s="63" t="s">
        <v>336</v>
      </c>
      <c r="C328" s="63" t="s">
        <v>324</v>
      </c>
      <c r="D328" s="111">
        <v>7</v>
      </c>
      <c r="E328" s="14">
        <v>6</v>
      </c>
      <c r="F328" s="117">
        <v>13</v>
      </c>
      <c r="G328" s="13">
        <f t="shared" si="10"/>
        <v>70</v>
      </c>
      <c r="H328" s="13">
        <f t="shared" si="10"/>
        <v>60</v>
      </c>
    </row>
    <row r="329" spans="1:8" ht="15.6">
      <c r="A329" s="63">
        <v>21103334</v>
      </c>
      <c r="B329" s="63" t="s">
        <v>337</v>
      </c>
      <c r="C329" s="63" t="s">
        <v>324</v>
      </c>
      <c r="D329" s="111">
        <v>9</v>
      </c>
      <c r="E329" s="14">
        <v>10</v>
      </c>
      <c r="F329" s="117">
        <v>19</v>
      </c>
      <c r="G329" s="13">
        <f t="shared" si="10"/>
        <v>90</v>
      </c>
      <c r="H329" s="13">
        <f t="shared" si="10"/>
        <v>100</v>
      </c>
    </row>
    <row r="330" spans="1:8" ht="15.6">
      <c r="A330" s="63">
        <v>21103335</v>
      </c>
      <c r="B330" s="63" t="s">
        <v>338</v>
      </c>
      <c r="C330" s="63" t="s">
        <v>324</v>
      </c>
      <c r="D330" s="111">
        <v>5</v>
      </c>
      <c r="E330" s="14">
        <v>5</v>
      </c>
      <c r="F330" s="117">
        <v>10</v>
      </c>
      <c r="G330" s="13">
        <f t="shared" si="10"/>
        <v>50</v>
      </c>
      <c r="H330" s="13">
        <f t="shared" si="10"/>
        <v>50</v>
      </c>
    </row>
    <row r="331" spans="1:8" ht="15.6">
      <c r="A331" s="63">
        <v>21103336</v>
      </c>
      <c r="B331" s="63" t="s">
        <v>339</v>
      </c>
      <c r="C331" s="63" t="s">
        <v>324</v>
      </c>
      <c r="D331" s="111">
        <v>6</v>
      </c>
      <c r="E331" s="14">
        <v>6</v>
      </c>
      <c r="F331" s="117">
        <v>12</v>
      </c>
      <c r="G331" s="13">
        <f t="shared" si="10"/>
        <v>60</v>
      </c>
      <c r="H331" s="13">
        <f t="shared" si="10"/>
        <v>60</v>
      </c>
    </row>
    <row r="332" spans="1:8" ht="15.6">
      <c r="A332" s="63">
        <v>21103337</v>
      </c>
      <c r="B332" s="63" t="s">
        <v>340</v>
      </c>
      <c r="C332" s="63" t="s">
        <v>324</v>
      </c>
      <c r="D332" s="111">
        <v>7</v>
      </c>
      <c r="E332" s="14">
        <v>8</v>
      </c>
      <c r="F332" s="117">
        <v>15</v>
      </c>
      <c r="G332" s="13">
        <f t="shared" ref="G332:H395" si="14">D332*100/10</f>
        <v>70</v>
      </c>
      <c r="H332" s="13">
        <f t="shared" si="14"/>
        <v>80</v>
      </c>
    </row>
    <row r="333" spans="1:8" ht="15.6">
      <c r="A333" s="63">
        <v>21103339</v>
      </c>
      <c r="B333" s="63" t="s">
        <v>341</v>
      </c>
      <c r="C333" s="63" t="s">
        <v>324</v>
      </c>
      <c r="D333" s="111">
        <v>7</v>
      </c>
      <c r="E333" s="14">
        <v>6</v>
      </c>
      <c r="F333" s="117">
        <v>13</v>
      </c>
      <c r="G333" s="13">
        <f t="shared" si="14"/>
        <v>70</v>
      </c>
      <c r="H333" s="13">
        <f t="shared" si="14"/>
        <v>60</v>
      </c>
    </row>
    <row r="334" spans="1:8" ht="15.6">
      <c r="A334" s="63">
        <v>21103340</v>
      </c>
      <c r="B334" s="63" t="s">
        <v>342</v>
      </c>
      <c r="C334" s="63" t="s">
        <v>324</v>
      </c>
      <c r="D334" s="111">
        <v>6</v>
      </c>
      <c r="E334" s="14">
        <v>6</v>
      </c>
      <c r="F334" s="117">
        <v>12</v>
      </c>
      <c r="G334" s="13">
        <f t="shared" si="14"/>
        <v>60</v>
      </c>
      <c r="H334" s="13">
        <f t="shared" si="14"/>
        <v>60</v>
      </c>
    </row>
    <row r="335" spans="1:8" ht="15.6">
      <c r="A335" s="63">
        <v>21103341</v>
      </c>
      <c r="B335" s="63" t="s">
        <v>343</v>
      </c>
      <c r="C335" s="63" t="s">
        <v>324</v>
      </c>
      <c r="D335" s="111">
        <v>7</v>
      </c>
      <c r="E335" s="14">
        <v>6</v>
      </c>
      <c r="F335" s="117">
        <v>13</v>
      </c>
      <c r="G335" s="13">
        <f t="shared" si="14"/>
        <v>70</v>
      </c>
      <c r="H335" s="13">
        <f t="shared" si="14"/>
        <v>60</v>
      </c>
    </row>
    <row r="336" spans="1:8" ht="15.6">
      <c r="A336" s="63">
        <v>21103343</v>
      </c>
      <c r="B336" s="63" t="s">
        <v>344</v>
      </c>
      <c r="C336" s="63" t="s">
        <v>324</v>
      </c>
      <c r="D336" s="111">
        <v>8</v>
      </c>
      <c r="E336" s="14">
        <v>9</v>
      </c>
      <c r="F336" s="117">
        <v>17</v>
      </c>
      <c r="G336" s="13">
        <f t="shared" si="14"/>
        <v>80</v>
      </c>
      <c r="H336" s="13">
        <f t="shared" si="14"/>
        <v>90</v>
      </c>
    </row>
    <row r="337" spans="1:8" ht="15">
      <c r="A337" s="63">
        <v>21104001</v>
      </c>
      <c r="B337" s="63" t="s">
        <v>345</v>
      </c>
      <c r="C337" s="63" t="s">
        <v>346</v>
      </c>
      <c r="D337" s="110">
        <v>5</v>
      </c>
      <c r="E337" s="31">
        <v>5</v>
      </c>
      <c r="F337" s="115">
        <f t="shared" ref="F337:F358" si="15">SUM(D337:E337)</f>
        <v>10</v>
      </c>
      <c r="G337" s="13">
        <f t="shared" si="14"/>
        <v>50</v>
      </c>
      <c r="H337" s="13">
        <f t="shared" si="14"/>
        <v>50</v>
      </c>
    </row>
    <row r="338" spans="1:8" ht="15">
      <c r="A338" s="63">
        <v>21104002</v>
      </c>
      <c r="B338" s="63" t="s">
        <v>347</v>
      </c>
      <c r="C338" s="63" t="s">
        <v>346</v>
      </c>
      <c r="D338" s="110">
        <v>5</v>
      </c>
      <c r="E338" s="31">
        <v>0</v>
      </c>
      <c r="F338" s="115">
        <f t="shared" si="15"/>
        <v>5</v>
      </c>
      <c r="G338" s="13">
        <f t="shared" si="14"/>
        <v>50</v>
      </c>
      <c r="H338" s="13">
        <f t="shared" si="14"/>
        <v>0</v>
      </c>
    </row>
    <row r="339" spans="1:8" ht="15">
      <c r="A339" s="63">
        <v>21104003</v>
      </c>
      <c r="B339" s="63" t="s">
        <v>348</v>
      </c>
      <c r="C339" s="63" t="s">
        <v>346</v>
      </c>
      <c r="D339" s="110">
        <v>6</v>
      </c>
      <c r="E339" s="31">
        <v>0</v>
      </c>
      <c r="F339" s="115">
        <f t="shared" si="15"/>
        <v>6</v>
      </c>
      <c r="G339" s="13">
        <f t="shared" si="14"/>
        <v>60</v>
      </c>
      <c r="H339" s="13">
        <f t="shared" si="14"/>
        <v>0</v>
      </c>
    </row>
    <row r="340" spans="1:8" ht="15">
      <c r="A340" s="63">
        <v>21104004</v>
      </c>
      <c r="B340" s="63" t="s">
        <v>349</v>
      </c>
      <c r="C340" s="63" t="s">
        <v>346</v>
      </c>
      <c r="D340" s="110">
        <v>6</v>
      </c>
      <c r="E340" s="31">
        <v>0</v>
      </c>
      <c r="F340" s="115">
        <f t="shared" si="15"/>
        <v>6</v>
      </c>
      <c r="G340" s="13">
        <f t="shared" si="14"/>
        <v>60</v>
      </c>
      <c r="H340" s="13">
        <f t="shared" si="14"/>
        <v>0</v>
      </c>
    </row>
    <row r="341" spans="1:8" ht="15">
      <c r="A341" s="63">
        <v>21104005</v>
      </c>
      <c r="B341" s="63" t="s">
        <v>350</v>
      </c>
      <c r="C341" s="63" t="s">
        <v>346</v>
      </c>
      <c r="D341" s="110">
        <v>6</v>
      </c>
      <c r="E341" s="31">
        <v>0</v>
      </c>
      <c r="F341" s="115">
        <f t="shared" si="15"/>
        <v>6</v>
      </c>
      <c r="G341" s="13">
        <f t="shared" si="14"/>
        <v>60</v>
      </c>
      <c r="H341" s="13">
        <f t="shared" si="14"/>
        <v>0</v>
      </c>
    </row>
    <row r="342" spans="1:8" ht="15">
      <c r="A342" s="63">
        <v>21104006</v>
      </c>
      <c r="B342" s="63" t="s">
        <v>351</v>
      </c>
      <c r="C342" s="63" t="s">
        <v>346</v>
      </c>
      <c r="D342" s="110">
        <v>7</v>
      </c>
      <c r="E342" s="31">
        <v>0</v>
      </c>
      <c r="F342" s="115">
        <f t="shared" si="15"/>
        <v>7</v>
      </c>
      <c r="G342" s="13">
        <f t="shared" si="14"/>
        <v>70</v>
      </c>
      <c r="H342" s="13">
        <f t="shared" si="14"/>
        <v>0</v>
      </c>
    </row>
    <row r="343" spans="1:8" ht="15">
      <c r="A343" s="63">
        <v>21104007</v>
      </c>
      <c r="B343" s="63" t="s">
        <v>352</v>
      </c>
      <c r="C343" s="63" t="s">
        <v>346</v>
      </c>
      <c r="D343" s="110">
        <v>9</v>
      </c>
      <c r="E343" s="31">
        <v>0</v>
      </c>
      <c r="F343" s="115">
        <f t="shared" si="15"/>
        <v>9</v>
      </c>
      <c r="G343" s="13">
        <f t="shared" si="14"/>
        <v>90</v>
      </c>
      <c r="H343" s="13">
        <f t="shared" si="14"/>
        <v>0</v>
      </c>
    </row>
    <row r="344" spans="1:8" ht="15">
      <c r="A344" s="63">
        <v>21104008</v>
      </c>
      <c r="B344" s="63" t="s">
        <v>353</v>
      </c>
      <c r="C344" s="63" t="s">
        <v>346</v>
      </c>
      <c r="D344" s="110">
        <v>5</v>
      </c>
      <c r="E344" s="31">
        <v>5</v>
      </c>
      <c r="F344" s="115">
        <f t="shared" si="15"/>
        <v>10</v>
      </c>
      <c r="G344" s="13">
        <f t="shared" si="14"/>
        <v>50</v>
      </c>
      <c r="H344" s="13">
        <f t="shared" si="14"/>
        <v>50</v>
      </c>
    </row>
    <row r="345" spans="1:8" ht="15">
      <c r="A345" s="63">
        <v>21104009</v>
      </c>
      <c r="B345" s="63" t="s">
        <v>354</v>
      </c>
      <c r="C345" s="63" t="s">
        <v>346</v>
      </c>
      <c r="D345" s="110">
        <v>6</v>
      </c>
      <c r="E345" s="31">
        <v>6</v>
      </c>
      <c r="F345" s="115">
        <f t="shared" si="15"/>
        <v>12</v>
      </c>
      <c r="G345" s="13">
        <f t="shared" si="14"/>
        <v>60</v>
      </c>
      <c r="H345" s="13">
        <f t="shared" si="14"/>
        <v>60</v>
      </c>
    </row>
    <row r="346" spans="1:8" ht="15">
      <c r="A346" s="63">
        <v>21104010</v>
      </c>
      <c r="B346" s="63" t="s">
        <v>355</v>
      </c>
      <c r="C346" s="63" t="s">
        <v>346</v>
      </c>
      <c r="D346" s="110">
        <v>6</v>
      </c>
      <c r="E346" s="31">
        <v>0</v>
      </c>
      <c r="F346" s="115">
        <f t="shared" si="15"/>
        <v>6</v>
      </c>
      <c r="G346" s="13">
        <f t="shared" si="14"/>
        <v>60</v>
      </c>
      <c r="H346" s="13">
        <f t="shared" si="14"/>
        <v>0</v>
      </c>
    </row>
    <row r="347" spans="1:8" ht="15">
      <c r="A347" s="63">
        <v>21104011</v>
      </c>
      <c r="B347" s="63" t="s">
        <v>356</v>
      </c>
      <c r="C347" s="63" t="s">
        <v>346</v>
      </c>
      <c r="D347" s="110">
        <v>6</v>
      </c>
      <c r="E347" s="31">
        <v>0</v>
      </c>
      <c r="F347" s="115">
        <f t="shared" si="15"/>
        <v>6</v>
      </c>
      <c r="G347" s="13">
        <f t="shared" si="14"/>
        <v>60</v>
      </c>
      <c r="H347" s="13">
        <f t="shared" si="14"/>
        <v>0</v>
      </c>
    </row>
    <row r="348" spans="1:8" ht="15">
      <c r="A348" s="63">
        <v>21104012</v>
      </c>
      <c r="B348" s="63" t="s">
        <v>357</v>
      </c>
      <c r="C348" s="63" t="s">
        <v>346</v>
      </c>
      <c r="D348" s="110">
        <v>5</v>
      </c>
      <c r="E348" s="31">
        <v>5</v>
      </c>
      <c r="F348" s="115">
        <f t="shared" si="15"/>
        <v>10</v>
      </c>
      <c r="G348" s="13">
        <f t="shared" si="14"/>
        <v>50</v>
      </c>
      <c r="H348" s="13">
        <f t="shared" si="14"/>
        <v>50</v>
      </c>
    </row>
    <row r="349" spans="1:8" ht="15">
      <c r="A349" s="63">
        <v>21104013</v>
      </c>
      <c r="B349" s="63" t="s">
        <v>358</v>
      </c>
      <c r="C349" s="63" t="s">
        <v>346</v>
      </c>
      <c r="D349" s="110">
        <v>5</v>
      </c>
      <c r="E349" s="31">
        <v>5</v>
      </c>
      <c r="F349" s="115">
        <f t="shared" si="15"/>
        <v>10</v>
      </c>
      <c r="G349" s="13">
        <f t="shared" si="14"/>
        <v>50</v>
      </c>
      <c r="H349" s="13">
        <f t="shared" si="14"/>
        <v>50</v>
      </c>
    </row>
    <row r="350" spans="1:8" ht="15">
      <c r="A350" s="63">
        <v>21104014</v>
      </c>
      <c r="B350" s="63" t="s">
        <v>359</v>
      </c>
      <c r="C350" s="63" t="s">
        <v>346</v>
      </c>
      <c r="D350" s="110">
        <v>6</v>
      </c>
      <c r="E350" s="31">
        <v>0</v>
      </c>
      <c r="F350" s="115">
        <f t="shared" si="15"/>
        <v>6</v>
      </c>
      <c r="G350" s="13">
        <f t="shared" si="14"/>
        <v>60</v>
      </c>
      <c r="H350" s="13">
        <f t="shared" si="14"/>
        <v>0</v>
      </c>
    </row>
    <row r="351" spans="1:8" ht="15">
      <c r="A351" s="63">
        <v>21104015</v>
      </c>
      <c r="B351" s="63" t="s">
        <v>360</v>
      </c>
      <c r="C351" s="63" t="s">
        <v>346</v>
      </c>
      <c r="D351" s="110">
        <v>10</v>
      </c>
      <c r="E351" s="31">
        <v>1</v>
      </c>
      <c r="F351" s="115">
        <f t="shared" si="15"/>
        <v>11</v>
      </c>
      <c r="G351" s="13">
        <f t="shared" si="14"/>
        <v>100</v>
      </c>
      <c r="H351" s="13">
        <f t="shared" si="14"/>
        <v>10</v>
      </c>
    </row>
    <row r="352" spans="1:8" ht="15">
      <c r="A352" s="63">
        <v>21104017</v>
      </c>
      <c r="B352" s="63" t="s">
        <v>361</v>
      </c>
      <c r="C352" s="63" t="s">
        <v>346</v>
      </c>
      <c r="D352" s="110">
        <v>9</v>
      </c>
      <c r="E352" s="31">
        <v>0</v>
      </c>
      <c r="F352" s="115">
        <f t="shared" si="15"/>
        <v>9</v>
      </c>
      <c r="G352" s="13">
        <f t="shared" si="14"/>
        <v>90</v>
      </c>
      <c r="H352" s="13">
        <f t="shared" si="14"/>
        <v>0</v>
      </c>
    </row>
    <row r="353" spans="1:8" ht="15">
      <c r="A353" s="63">
        <v>21104018</v>
      </c>
      <c r="B353" s="63" t="s">
        <v>362</v>
      </c>
      <c r="C353" s="63" t="s">
        <v>346</v>
      </c>
      <c r="D353" s="110">
        <v>6</v>
      </c>
      <c r="E353" s="31">
        <v>0</v>
      </c>
      <c r="F353" s="115">
        <f t="shared" si="15"/>
        <v>6</v>
      </c>
      <c r="G353" s="13">
        <f t="shared" si="14"/>
        <v>60</v>
      </c>
      <c r="H353" s="13">
        <f t="shared" si="14"/>
        <v>0</v>
      </c>
    </row>
    <row r="354" spans="1:8" ht="15">
      <c r="A354" s="63">
        <v>21104019</v>
      </c>
      <c r="B354" s="63" t="s">
        <v>363</v>
      </c>
      <c r="C354" s="63" t="s">
        <v>346</v>
      </c>
      <c r="D354" s="110">
        <v>10</v>
      </c>
      <c r="E354" s="31">
        <v>1</v>
      </c>
      <c r="F354" s="115">
        <f t="shared" si="15"/>
        <v>11</v>
      </c>
      <c r="G354" s="13">
        <f t="shared" si="14"/>
        <v>100</v>
      </c>
      <c r="H354" s="13">
        <f t="shared" si="14"/>
        <v>10</v>
      </c>
    </row>
    <row r="355" spans="1:8" ht="15">
      <c r="A355" s="63">
        <v>21104020</v>
      </c>
      <c r="B355" s="63" t="s">
        <v>364</v>
      </c>
      <c r="C355" s="63" t="s">
        <v>346</v>
      </c>
      <c r="D355" s="110">
        <v>10</v>
      </c>
      <c r="E355" s="31">
        <v>1</v>
      </c>
      <c r="F355" s="115">
        <f t="shared" si="15"/>
        <v>11</v>
      </c>
      <c r="G355" s="13">
        <f t="shared" si="14"/>
        <v>100</v>
      </c>
      <c r="H355" s="13">
        <f t="shared" si="14"/>
        <v>10</v>
      </c>
    </row>
    <row r="356" spans="1:8" ht="15">
      <c r="A356" s="63">
        <v>21104021</v>
      </c>
      <c r="B356" s="63" t="s">
        <v>365</v>
      </c>
      <c r="C356" s="63" t="s">
        <v>346</v>
      </c>
      <c r="D356" s="110">
        <v>8</v>
      </c>
      <c r="E356" s="31">
        <v>0</v>
      </c>
      <c r="F356" s="115">
        <f t="shared" si="15"/>
        <v>8</v>
      </c>
      <c r="G356" s="13">
        <f t="shared" si="14"/>
        <v>80</v>
      </c>
      <c r="H356" s="13">
        <f t="shared" si="14"/>
        <v>0</v>
      </c>
    </row>
    <row r="357" spans="1:8" ht="15">
      <c r="A357" s="63">
        <v>21104022</v>
      </c>
      <c r="B357" s="63" t="s">
        <v>366</v>
      </c>
      <c r="C357" s="63" t="s">
        <v>346</v>
      </c>
      <c r="D357" s="110">
        <v>10</v>
      </c>
      <c r="E357" s="31">
        <v>0</v>
      </c>
      <c r="F357" s="115">
        <f t="shared" si="15"/>
        <v>10</v>
      </c>
      <c r="G357" s="13">
        <f t="shared" si="14"/>
        <v>100</v>
      </c>
      <c r="H357" s="13">
        <f t="shared" si="14"/>
        <v>0</v>
      </c>
    </row>
    <row r="358" spans="1:8" ht="15">
      <c r="A358" s="63">
        <v>21104023</v>
      </c>
      <c r="B358" s="63" t="s">
        <v>367</v>
      </c>
      <c r="C358" s="63" t="s">
        <v>346</v>
      </c>
      <c r="D358" s="110">
        <v>10</v>
      </c>
      <c r="E358" s="31">
        <v>0</v>
      </c>
      <c r="F358" s="115">
        <f t="shared" si="15"/>
        <v>10</v>
      </c>
      <c r="G358" s="13">
        <f t="shared" si="14"/>
        <v>100</v>
      </c>
      <c r="H358" s="13">
        <f t="shared" si="14"/>
        <v>0</v>
      </c>
    </row>
    <row r="359" spans="1:8" ht="15.6">
      <c r="A359" s="63">
        <v>21104024</v>
      </c>
      <c r="B359" s="63" t="s">
        <v>368</v>
      </c>
      <c r="C359" s="63" t="s">
        <v>21</v>
      </c>
      <c r="D359" s="111">
        <v>7</v>
      </c>
      <c r="E359" s="14">
        <v>7</v>
      </c>
      <c r="F359" s="117">
        <v>14</v>
      </c>
      <c r="G359" s="13">
        <f t="shared" si="14"/>
        <v>70</v>
      </c>
      <c r="H359" s="13">
        <f t="shared" si="14"/>
        <v>70</v>
      </c>
    </row>
    <row r="360" spans="1:8" ht="15.6">
      <c r="A360" s="63">
        <v>21104025</v>
      </c>
      <c r="B360" s="63" t="s">
        <v>369</v>
      </c>
      <c r="C360" s="63" t="s">
        <v>21</v>
      </c>
      <c r="D360" s="111">
        <v>6</v>
      </c>
      <c r="E360" s="14">
        <v>7</v>
      </c>
      <c r="F360" s="117">
        <v>13</v>
      </c>
      <c r="G360" s="13">
        <f t="shared" si="14"/>
        <v>60</v>
      </c>
      <c r="H360" s="13">
        <f t="shared" si="14"/>
        <v>70</v>
      </c>
    </row>
    <row r="361" spans="1:8" ht="15">
      <c r="A361" s="63">
        <v>21104026</v>
      </c>
      <c r="B361" s="63" t="s">
        <v>370</v>
      </c>
      <c r="C361" s="63" t="s">
        <v>346</v>
      </c>
      <c r="D361" s="110">
        <v>10</v>
      </c>
      <c r="E361" s="31">
        <v>2</v>
      </c>
      <c r="F361" s="115">
        <f>SUM(D361:E361)</f>
        <v>12</v>
      </c>
      <c r="G361" s="13">
        <f t="shared" si="14"/>
        <v>100</v>
      </c>
      <c r="H361" s="13">
        <f t="shared" si="14"/>
        <v>20</v>
      </c>
    </row>
    <row r="362" spans="1:8" ht="15">
      <c r="A362" s="63">
        <v>21104027</v>
      </c>
      <c r="B362" s="63" t="s">
        <v>371</v>
      </c>
      <c r="C362" s="63" t="s">
        <v>346</v>
      </c>
      <c r="D362" s="110">
        <v>6</v>
      </c>
      <c r="E362" s="31">
        <v>0</v>
      </c>
      <c r="F362" s="115">
        <f>SUM(D362:E362)</f>
        <v>6</v>
      </c>
      <c r="G362" s="13">
        <f t="shared" si="14"/>
        <v>60</v>
      </c>
      <c r="H362" s="13">
        <f t="shared" si="14"/>
        <v>0</v>
      </c>
    </row>
    <row r="363" spans="1:8" ht="15">
      <c r="A363" s="63">
        <v>21104029</v>
      </c>
      <c r="B363" s="63" t="s">
        <v>372</v>
      </c>
      <c r="C363" s="63" t="s">
        <v>346</v>
      </c>
      <c r="D363" s="110">
        <v>10</v>
      </c>
      <c r="E363" s="31">
        <v>0</v>
      </c>
      <c r="F363" s="115">
        <f>SUM(D363:E363)</f>
        <v>10</v>
      </c>
      <c r="G363" s="13">
        <f t="shared" si="14"/>
        <v>100</v>
      </c>
      <c r="H363" s="13">
        <f t="shared" si="14"/>
        <v>0</v>
      </c>
    </row>
    <row r="364" spans="1:8" ht="15">
      <c r="A364" s="63">
        <v>21104031</v>
      </c>
      <c r="B364" s="63" t="s">
        <v>373</v>
      </c>
      <c r="C364" s="63" t="s">
        <v>346</v>
      </c>
      <c r="D364" s="110">
        <v>6</v>
      </c>
      <c r="E364" s="31">
        <v>0</v>
      </c>
      <c r="F364" s="115">
        <f>SUM(D364:E364)</f>
        <v>6</v>
      </c>
      <c r="G364" s="13">
        <f t="shared" si="14"/>
        <v>60</v>
      </c>
      <c r="H364" s="13">
        <f t="shared" si="14"/>
        <v>0</v>
      </c>
    </row>
    <row r="365" spans="1:8" ht="15.6">
      <c r="A365" s="63">
        <v>21104032</v>
      </c>
      <c r="B365" s="63" t="s">
        <v>374</v>
      </c>
      <c r="C365" s="63" t="s">
        <v>21</v>
      </c>
      <c r="D365" s="111">
        <v>6</v>
      </c>
      <c r="E365" s="14">
        <v>7</v>
      </c>
      <c r="F365" s="117">
        <v>13</v>
      </c>
      <c r="G365" s="13">
        <f t="shared" si="14"/>
        <v>60</v>
      </c>
      <c r="H365" s="13">
        <f t="shared" si="14"/>
        <v>70</v>
      </c>
    </row>
    <row r="366" spans="1:8" ht="15.6">
      <c r="A366" s="63">
        <v>21104033</v>
      </c>
      <c r="B366" s="63" t="s">
        <v>375</v>
      </c>
      <c r="C366" s="63" t="s">
        <v>21</v>
      </c>
      <c r="D366" s="111">
        <v>7</v>
      </c>
      <c r="E366" s="14">
        <v>7</v>
      </c>
      <c r="F366" s="117">
        <v>14</v>
      </c>
      <c r="G366" s="13">
        <f t="shared" si="14"/>
        <v>70</v>
      </c>
      <c r="H366" s="13">
        <f t="shared" si="14"/>
        <v>70</v>
      </c>
    </row>
    <row r="367" spans="1:8" ht="15.6">
      <c r="A367" s="63">
        <v>21104034</v>
      </c>
      <c r="B367" s="63" t="s">
        <v>376</v>
      </c>
      <c r="C367" s="63" t="s">
        <v>21</v>
      </c>
      <c r="D367" s="111">
        <v>6</v>
      </c>
      <c r="E367" s="14">
        <v>7</v>
      </c>
      <c r="F367" s="118">
        <v>13</v>
      </c>
      <c r="G367" s="13">
        <f t="shared" si="14"/>
        <v>60</v>
      </c>
      <c r="H367" s="13">
        <f t="shared" si="14"/>
        <v>70</v>
      </c>
    </row>
    <row r="368" spans="1:8" ht="15.6">
      <c r="A368" s="63">
        <v>21104035</v>
      </c>
      <c r="B368" s="63" t="s">
        <v>377</v>
      </c>
      <c r="C368" s="63" t="s">
        <v>21</v>
      </c>
      <c r="D368" s="111">
        <v>6</v>
      </c>
      <c r="E368" s="14">
        <v>7</v>
      </c>
      <c r="F368" s="117">
        <v>13</v>
      </c>
      <c r="G368" s="13">
        <f t="shared" si="14"/>
        <v>60</v>
      </c>
      <c r="H368" s="13">
        <f t="shared" si="14"/>
        <v>70</v>
      </c>
    </row>
    <row r="369" spans="1:8" ht="15.6">
      <c r="A369" s="63">
        <v>21104036</v>
      </c>
      <c r="B369" s="63" t="s">
        <v>378</v>
      </c>
      <c r="C369" s="63" t="s">
        <v>21</v>
      </c>
      <c r="D369" s="111">
        <v>7</v>
      </c>
      <c r="E369" s="14">
        <v>5</v>
      </c>
      <c r="F369" s="117">
        <v>12</v>
      </c>
      <c r="G369" s="13">
        <f t="shared" si="14"/>
        <v>70</v>
      </c>
      <c r="H369" s="13">
        <f t="shared" si="14"/>
        <v>50</v>
      </c>
    </row>
    <row r="370" spans="1:8" ht="15.6">
      <c r="A370" s="63">
        <v>21104037</v>
      </c>
      <c r="B370" s="63" t="s">
        <v>379</v>
      </c>
      <c r="C370" s="63" t="s">
        <v>21</v>
      </c>
      <c r="D370" s="111">
        <v>5</v>
      </c>
      <c r="E370" s="14">
        <v>5</v>
      </c>
      <c r="F370" s="117">
        <v>10</v>
      </c>
      <c r="G370" s="13">
        <f t="shared" si="14"/>
        <v>50</v>
      </c>
      <c r="H370" s="13">
        <f t="shared" si="14"/>
        <v>50</v>
      </c>
    </row>
    <row r="371" spans="1:8" ht="15.6">
      <c r="A371" s="63">
        <v>21104038</v>
      </c>
      <c r="B371" s="63" t="s">
        <v>380</v>
      </c>
      <c r="C371" s="63" t="s">
        <v>21</v>
      </c>
      <c r="D371" s="111">
        <v>6</v>
      </c>
      <c r="E371" s="14">
        <v>7</v>
      </c>
      <c r="F371" s="117">
        <v>13</v>
      </c>
      <c r="G371" s="13">
        <f t="shared" si="14"/>
        <v>60</v>
      </c>
      <c r="H371" s="13">
        <f t="shared" si="14"/>
        <v>70</v>
      </c>
    </row>
    <row r="372" spans="1:8" ht="15.6">
      <c r="A372" s="63">
        <v>21104039</v>
      </c>
      <c r="B372" s="63" t="s">
        <v>381</v>
      </c>
      <c r="C372" s="63" t="s">
        <v>21</v>
      </c>
      <c r="D372" s="111">
        <v>9</v>
      </c>
      <c r="E372" s="14">
        <v>9</v>
      </c>
      <c r="F372" s="117">
        <v>18</v>
      </c>
      <c r="G372" s="13">
        <f t="shared" si="14"/>
        <v>90</v>
      </c>
      <c r="H372" s="13">
        <f t="shared" si="14"/>
        <v>90</v>
      </c>
    </row>
    <row r="373" spans="1:8" ht="15.6">
      <c r="A373" s="63">
        <v>21104040</v>
      </c>
      <c r="B373" s="63" t="s">
        <v>382</v>
      </c>
      <c r="C373" s="63" t="s">
        <v>21</v>
      </c>
      <c r="D373" s="111">
        <v>7</v>
      </c>
      <c r="E373" s="14">
        <v>7</v>
      </c>
      <c r="F373" s="117">
        <v>14</v>
      </c>
      <c r="G373" s="13">
        <f t="shared" si="14"/>
        <v>70</v>
      </c>
      <c r="H373" s="13">
        <f t="shared" si="14"/>
        <v>70</v>
      </c>
    </row>
    <row r="374" spans="1:8" ht="15.6">
      <c r="A374" s="63">
        <v>21104042</v>
      </c>
      <c r="B374" s="63" t="s">
        <v>252</v>
      </c>
      <c r="C374" s="63" t="s">
        <v>21</v>
      </c>
      <c r="D374" s="111">
        <v>7</v>
      </c>
      <c r="E374" s="14">
        <v>10</v>
      </c>
      <c r="F374" s="117">
        <v>17</v>
      </c>
      <c r="G374" s="13">
        <f t="shared" si="14"/>
        <v>70</v>
      </c>
      <c r="H374" s="13">
        <f t="shared" si="14"/>
        <v>100</v>
      </c>
    </row>
    <row r="375" spans="1:8" ht="15.6">
      <c r="A375" s="63">
        <v>21104043</v>
      </c>
      <c r="B375" s="63" t="s">
        <v>383</v>
      </c>
      <c r="C375" s="63" t="s">
        <v>21</v>
      </c>
      <c r="D375" s="111">
        <v>7</v>
      </c>
      <c r="E375" s="14">
        <v>5</v>
      </c>
      <c r="F375" s="117">
        <v>12</v>
      </c>
      <c r="G375" s="13">
        <f t="shared" si="14"/>
        <v>70</v>
      </c>
      <c r="H375" s="13">
        <f t="shared" si="14"/>
        <v>50</v>
      </c>
    </row>
    <row r="376" spans="1:8" ht="15.6">
      <c r="A376" s="63">
        <v>21104044</v>
      </c>
      <c r="B376" s="63" t="s">
        <v>384</v>
      </c>
      <c r="C376" s="63" t="s">
        <v>21</v>
      </c>
      <c r="D376" s="111">
        <v>6</v>
      </c>
      <c r="E376" s="14">
        <v>5</v>
      </c>
      <c r="F376" s="117">
        <v>11</v>
      </c>
      <c r="G376" s="13">
        <f t="shared" si="14"/>
        <v>60</v>
      </c>
      <c r="H376" s="13">
        <f t="shared" si="14"/>
        <v>50</v>
      </c>
    </row>
    <row r="377" spans="1:8" ht="15.6">
      <c r="A377" s="63">
        <v>21104045</v>
      </c>
      <c r="B377" s="63" t="s">
        <v>385</v>
      </c>
      <c r="C377" s="63" t="s">
        <v>21</v>
      </c>
      <c r="D377" s="111">
        <v>5</v>
      </c>
      <c r="E377" s="14">
        <v>5</v>
      </c>
      <c r="F377" s="117">
        <v>10</v>
      </c>
      <c r="G377" s="13">
        <f t="shared" si="14"/>
        <v>50</v>
      </c>
      <c r="H377" s="13">
        <f t="shared" si="14"/>
        <v>50</v>
      </c>
    </row>
    <row r="378" spans="1:8" ht="15.6">
      <c r="A378" s="63">
        <v>21104046</v>
      </c>
      <c r="B378" s="63" t="s">
        <v>386</v>
      </c>
      <c r="C378" s="63" t="s">
        <v>21</v>
      </c>
      <c r="D378" s="111">
        <v>7</v>
      </c>
      <c r="E378" s="14">
        <v>5</v>
      </c>
      <c r="F378" s="117">
        <v>12</v>
      </c>
      <c r="G378" s="13">
        <f t="shared" si="14"/>
        <v>70</v>
      </c>
      <c r="H378" s="13">
        <f t="shared" si="14"/>
        <v>50</v>
      </c>
    </row>
    <row r="379" spans="1:8" ht="15.6">
      <c r="A379" s="63">
        <v>21104047</v>
      </c>
      <c r="B379" s="63" t="s">
        <v>387</v>
      </c>
      <c r="C379" s="63" t="s">
        <v>21</v>
      </c>
      <c r="D379" s="108">
        <v>7</v>
      </c>
      <c r="E379" s="66">
        <v>0</v>
      </c>
      <c r="F379" s="119">
        <v>7</v>
      </c>
      <c r="G379" s="13">
        <f t="shared" si="14"/>
        <v>70</v>
      </c>
      <c r="H379" s="13">
        <f t="shared" si="14"/>
        <v>0</v>
      </c>
    </row>
    <row r="380" spans="1:8" ht="15.6">
      <c r="A380" s="63">
        <v>21104048</v>
      </c>
      <c r="B380" s="63" t="s">
        <v>388</v>
      </c>
      <c r="C380" s="63" t="s">
        <v>21</v>
      </c>
      <c r="D380" s="111">
        <v>6</v>
      </c>
      <c r="E380" s="14">
        <v>7</v>
      </c>
      <c r="F380" s="117">
        <v>13</v>
      </c>
      <c r="G380" s="13">
        <f t="shared" si="14"/>
        <v>60</v>
      </c>
      <c r="H380" s="13">
        <f t="shared" si="14"/>
        <v>70</v>
      </c>
    </row>
    <row r="381" spans="1:8" ht="15.6">
      <c r="A381" s="63">
        <v>21104049</v>
      </c>
      <c r="B381" s="63" t="s">
        <v>389</v>
      </c>
      <c r="C381" s="63" t="s">
        <v>21</v>
      </c>
      <c r="D381" s="111">
        <v>6</v>
      </c>
      <c r="E381" s="14">
        <v>3</v>
      </c>
      <c r="F381" s="117">
        <v>9</v>
      </c>
      <c r="G381" s="13">
        <f t="shared" si="14"/>
        <v>60</v>
      </c>
      <c r="H381" s="13">
        <f t="shared" si="14"/>
        <v>30</v>
      </c>
    </row>
    <row r="382" spans="1:8" ht="15.6">
      <c r="A382" s="63">
        <v>21104050</v>
      </c>
      <c r="B382" s="63" t="s">
        <v>390</v>
      </c>
      <c r="C382" s="63" t="s">
        <v>21</v>
      </c>
      <c r="D382" s="111">
        <v>7</v>
      </c>
      <c r="E382" s="14">
        <v>8</v>
      </c>
      <c r="F382" s="117">
        <v>15</v>
      </c>
      <c r="G382" s="13">
        <f t="shared" si="14"/>
        <v>70</v>
      </c>
      <c r="H382" s="13">
        <f t="shared" si="14"/>
        <v>80</v>
      </c>
    </row>
    <row r="383" spans="1:8" ht="15.6">
      <c r="A383" s="63">
        <v>21104051</v>
      </c>
      <c r="B383" s="63" t="s">
        <v>391</v>
      </c>
      <c r="C383" s="63" t="s">
        <v>21</v>
      </c>
      <c r="D383" s="111">
        <v>8</v>
      </c>
      <c r="E383" s="14">
        <v>8</v>
      </c>
      <c r="F383" s="117">
        <v>16</v>
      </c>
      <c r="G383" s="13">
        <f t="shared" si="14"/>
        <v>80</v>
      </c>
      <c r="H383" s="13">
        <f t="shared" si="14"/>
        <v>80</v>
      </c>
    </row>
    <row r="384" spans="1:8" ht="15.6">
      <c r="A384" s="63">
        <v>21104052</v>
      </c>
      <c r="B384" s="63" t="s">
        <v>392</v>
      </c>
      <c r="C384" s="63" t="s">
        <v>21</v>
      </c>
      <c r="D384" s="111">
        <v>6</v>
      </c>
      <c r="E384" s="14">
        <v>7</v>
      </c>
      <c r="F384" s="117">
        <v>13</v>
      </c>
      <c r="G384" s="13">
        <f t="shared" si="14"/>
        <v>60</v>
      </c>
      <c r="H384" s="13">
        <f t="shared" si="14"/>
        <v>70</v>
      </c>
    </row>
    <row r="385" spans="1:8" ht="15.6">
      <c r="A385" s="63">
        <v>21104053</v>
      </c>
      <c r="B385" s="63" t="s">
        <v>393</v>
      </c>
      <c r="C385" s="63" t="s">
        <v>21</v>
      </c>
      <c r="D385" s="111">
        <v>7</v>
      </c>
      <c r="E385" s="14">
        <v>7</v>
      </c>
      <c r="F385" s="118">
        <v>14</v>
      </c>
      <c r="G385" s="13">
        <f t="shared" si="14"/>
        <v>70</v>
      </c>
      <c r="H385" s="13">
        <f t="shared" si="14"/>
        <v>70</v>
      </c>
    </row>
    <row r="386" spans="1:8" ht="15.6">
      <c r="A386" s="63">
        <v>21104054</v>
      </c>
      <c r="B386" s="63" t="s">
        <v>394</v>
      </c>
      <c r="C386" s="63" t="s">
        <v>21</v>
      </c>
      <c r="D386" s="111">
        <v>6</v>
      </c>
      <c r="E386" s="14">
        <v>7</v>
      </c>
      <c r="F386" s="117">
        <v>13</v>
      </c>
      <c r="G386" s="13">
        <f t="shared" si="14"/>
        <v>60</v>
      </c>
      <c r="H386" s="13">
        <f t="shared" si="14"/>
        <v>70</v>
      </c>
    </row>
    <row r="387" spans="1:8" ht="15.6">
      <c r="A387" s="63">
        <v>21104055</v>
      </c>
      <c r="B387" s="63" t="s">
        <v>395</v>
      </c>
      <c r="C387" s="63" t="s">
        <v>21</v>
      </c>
      <c r="D387" s="111">
        <v>6</v>
      </c>
      <c r="E387" s="14">
        <v>5</v>
      </c>
      <c r="F387" s="117">
        <v>11</v>
      </c>
      <c r="G387" s="13">
        <f t="shared" si="14"/>
        <v>60</v>
      </c>
      <c r="H387" s="13">
        <f t="shared" si="14"/>
        <v>50</v>
      </c>
    </row>
    <row r="388" spans="1:8" ht="15.6">
      <c r="A388" s="63">
        <v>21104056</v>
      </c>
      <c r="B388" s="63" t="s">
        <v>396</v>
      </c>
      <c r="C388" s="63" t="s">
        <v>21</v>
      </c>
      <c r="D388" s="111">
        <v>7</v>
      </c>
      <c r="E388" s="14">
        <v>5</v>
      </c>
      <c r="F388" s="117">
        <v>12</v>
      </c>
      <c r="G388" s="13">
        <f t="shared" si="14"/>
        <v>70</v>
      </c>
      <c r="H388" s="13">
        <f t="shared" si="14"/>
        <v>50</v>
      </c>
    </row>
    <row r="389" spans="1:8" ht="15.6">
      <c r="A389" s="63">
        <v>21104057</v>
      </c>
      <c r="B389" s="63" t="s">
        <v>397</v>
      </c>
      <c r="C389" s="63" t="s">
        <v>21</v>
      </c>
      <c r="D389" s="111">
        <v>6</v>
      </c>
      <c r="E389" s="14">
        <v>5</v>
      </c>
      <c r="F389" s="118">
        <v>11</v>
      </c>
      <c r="G389" s="13">
        <f t="shared" si="14"/>
        <v>60</v>
      </c>
      <c r="H389" s="13">
        <f t="shared" si="14"/>
        <v>50</v>
      </c>
    </row>
    <row r="390" spans="1:8" ht="15.6">
      <c r="A390" s="63">
        <v>21104058</v>
      </c>
      <c r="B390" s="63" t="s">
        <v>398</v>
      </c>
      <c r="C390" s="63" t="s">
        <v>21</v>
      </c>
      <c r="D390" s="111">
        <v>7</v>
      </c>
      <c r="E390" s="14">
        <v>7</v>
      </c>
      <c r="F390" s="117">
        <v>14</v>
      </c>
      <c r="G390" s="13">
        <f t="shared" si="14"/>
        <v>70</v>
      </c>
      <c r="H390" s="13">
        <f t="shared" si="14"/>
        <v>70</v>
      </c>
    </row>
    <row r="391" spans="1:8" ht="15.6">
      <c r="A391" s="63">
        <v>21104059</v>
      </c>
      <c r="B391" s="63" t="s">
        <v>399</v>
      </c>
      <c r="C391" s="63" t="s">
        <v>21</v>
      </c>
      <c r="D391" s="111">
        <v>6</v>
      </c>
      <c r="E391" s="14">
        <v>3</v>
      </c>
      <c r="F391" s="117">
        <v>9</v>
      </c>
      <c r="G391" s="13">
        <f t="shared" si="14"/>
        <v>60</v>
      </c>
      <c r="H391" s="13">
        <f t="shared" si="14"/>
        <v>30</v>
      </c>
    </row>
    <row r="392" spans="1:8" ht="15">
      <c r="A392" s="63">
        <v>21104060</v>
      </c>
      <c r="B392" s="63" t="s">
        <v>400</v>
      </c>
      <c r="C392" s="63" t="s">
        <v>346</v>
      </c>
      <c r="D392" s="110">
        <v>6</v>
      </c>
      <c r="E392" s="31">
        <v>0</v>
      </c>
      <c r="F392" s="115">
        <f>SUM(D392:E392)</f>
        <v>6</v>
      </c>
      <c r="G392" s="13">
        <f t="shared" si="14"/>
        <v>60</v>
      </c>
      <c r="H392" s="13">
        <f t="shared" si="14"/>
        <v>0</v>
      </c>
    </row>
    <row r="393" spans="1:8" ht="15">
      <c r="A393" s="63">
        <v>21104061</v>
      </c>
      <c r="B393" s="63" t="s">
        <v>401</v>
      </c>
      <c r="C393" s="63" t="s">
        <v>346</v>
      </c>
      <c r="D393" s="110">
        <v>3</v>
      </c>
      <c r="E393" s="31">
        <v>0</v>
      </c>
      <c r="F393" s="115">
        <f>SUM(D393:E393)</f>
        <v>3</v>
      </c>
      <c r="G393" s="13">
        <f t="shared" si="14"/>
        <v>30</v>
      </c>
      <c r="H393" s="13">
        <f t="shared" si="14"/>
        <v>0</v>
      </c>
    </row>
    <row r="394" spans="1:8" ht="15.6">
      <c r="A394" s="63">
        <v>21104062</v>
      </c>
      <c r="B394" s="63" t="s">
        <v>402</v>
      </c>
      <c r="C394" s="63" t="s">
        <v>21</v>
      </c>
      <c r="D394" s="111">
        <v>5</v>
      </c>
      <c r="E394" s="14">
        <v>5</v>
      </c>
      <c r="F394" s="117">
        <v>10</v>
      </c>
      <c r="G394" s="13">
        <f t="shared" si="14"/>
        <v>50</v>
      </c>
      <c r="H394" s="13">
        <f t="shared" si="14"/>
        <v>50</v>
      </c>
    </row>
    <row r="395" spans="1:8" ht="15.6">
      <c r="A395" s="63">
        <v>21104063</v>
      </c>
      <c r="B395" s="63" t="s">
        <v>187</v>
      </c>
      <c r="C395" s="63" t="s">
        <v>21</v>
      </c>
      <c r="D395" s="111">
        <v>6</v>
      </c>
      <c r="E395" s="14">
        <v>5</v>
      </c>
      <c r="F395" s="118">
        <v>11</v>
      </c>
      <c r="G395" s="13">
        <f t="shared" si="14"/>
        <v>60</v>
      </c>
      <c r="H395" s="13">
        <f t="shared" si="14"/>
        <v>50</v>
      </c>
    </row>
    <row r="396" spans="1:8" ht="15.6">
      <c r="A396" s="63">
        <v>21104064</v>
      </c>
      <c r="B396" s="63" t="s">
        <v>403</v>
      </c>
      <c r="C396" s="63" t="s">
        <v>21</v>
      </c>
      <c r="D396" s="111">
        <v>6</v>
      </c>
      <c r="E396" s="14">
        <v>5</v>
      </c>
      <c r="F396" s="117">
        <v>11</v>
      </c>
      <c r="G396" s="13">
        <f t="shared" ref="G396:H430" si="16">D396*100/10</f>
        <v>60</v>
      </c>
      <c r="H396" s="13">
        <f t="shared" si="16"/>
        <v>50</v>
      </c>
    </row>
    <row r="397" spans="1:8" ht="15">
      <c r="A397" s="63">
        <v>21104065</v>
      </c>
      <c r="B397" s="63" t="s">
        <v>404</v>
      </c>
      <c r="C397" s="63" t="s">
        <v>346</v>
      </c>
      <c r="D397" s="110">
        <v>6</v>
      </c>
      <c r="E397" s="31">
        <v>0</v>
      </c>
      <c r="F397" s="115">
        <f>SUM(D397:E397)</f>
        <v>6</v>
      </c>
      <c r="G397" s="13">
        <f t="shared" si="16"/>
        <v>60</v>
      </c>
      <c r="H397" s="13">
        <f t="shared" si="16"/>
        <v>0</v>
      </c>
    </row>
    <row r="398" spans="1:8" ht="15">
      <c r="A398" s="63">
        <v>21104067</v>
      </c>
      <c r="B398" s="63" t="s">
        <v>405</v>
      </c>
      <c r="C398" s="63" t="s">
        <v>346</v>
      </c>
      <c r="D398" s="110">
        <v>7</v>
      </c>
      <c r="E398" s="31">
        <v>0</v>
      </c>
      <c r="F398" s="115">
        <f>SUM(D398:E398)</f>
        <v>7</v>
      </c>
      <c r="G398" s="13">
        <f t="shared" si="16"/>
        <v>70</v>
      </c>
      <c r="H398" s="13">
        <f t="shared" si="16"/>
        <v>0</v>
      </c>
    </row>
    <row r="399" spans="1:8" ht="15">
      <c r="A399" s="63">
        <v>21104068</v>
      </c>
      <c r="B399" s="63" t="s">
        <v>406</v>
      </c>
      <c r="C399" s="63" t="s">
        <v>346</v>
      </c>
      <c r="D399" s="110">
        <v>7</v>
      </c>
      <c r="E399" s="31">
        <v>0</v>
      </c>
      <c r="F399" s="115">
        <f>SUM(D399:E399)</f>
        <v>7</v>
      </c>
      <c r="G399" s="13">
        <f t="shared" si="16"/>
        <v>70</v>
      </c>
      <c r="H399" s="13">
        <f t="shared" si="16"/>
        <v>0</v>
      </c>
    </row>
    <row r="400" spans="1:8" ht="15">
      <c r="A400" s="63">
        <v>21104069</v>
      </c>
      <c r="B400" s="63" t="s">
        <v>407</v>
      </c>
      <c r="C400" s="63" t="s">
        <v>21</v>
      </c>
      <c r="D400" s="103">
        <v>6</v>
      </c>
      <c r="E400" s="31">
        <v>5</v>
      </c>
      <c r="F400" s="115">
        <v>11</v>
      </c>
      <c r="G400" s="13">
        <f t="shared" si="16"/>
        <v>60</v>
      </c>
      <c r="H400" s="13">
        <f t="shared" si="16"/>
        <v>50</v>
      </c>
    </row>
    <row r="401" spans="1:8" ht="15">
      <c r="A401" s="63">
        <v>21803001</v>
      </c>
      <c r="B401" s="63" t="s">
        <v>408</v>
      </c>
      <c r="C401" s="63" t="s">
        <v>409</v>
      </c>
      <c r="D401" s="103">
        <v>10</v>
      </c>
      <c r="E401" s="31">
        <v>8</v>
      </c>
      <c r="F401" s="115">
        <v>18</v>
      </c>
      <c r="G401" s="13">
        <f t="shared" si="16"/>
        <v>100</v>
      </c>
      <c r="H401" s="13">
        <f t="shared" si="16"/>
        <v>80</v>
      </c>
    </row>
    <row r="402" spans="1:8" ht="15">
      <c r="A402" s="63">
        <v>21803002</v>
      </c>
      <c r="B402" s="63" t="s">
        <v>410</v>
      </c>
      <c r="C402" s="63" t="s">
        <v>409</v>
      </c>
      <c r="D402" s="103">
        <v>6</v>
      </c>
      <c r="E402" s="31">
        <v>6</v>
      </c>
      <c r="F402" s="115">
        <v>12</v>
      </c>
      <c r="G402" s="13">
        <f t="shared" si="16"/>
        <v>60</v>
      </c>
      <c r="H402" s="13">
        <f t="shared" si="16"/>
        <v>60</v>
      </c>
    </row>
    <row r="403" spans="1:8" ht="15">
      <c r="A403" s="63">
        <v>21803003</v>
      </c>
      <c r="B403" s="63" t="s">
        <v>411</v>
      </c>
      <c r="C403" s="63" t="s">
        <v>409</v>
      </c>
      <c r="D403" s="103">
        <v>7</v>
      </c>
      <c r="E403" s="31">
        <v>8</v>
      </c>
      <c r="F403" s="115">
        <v>15</v>
      </c>
      <c r="G403" s="13">
        <f t="shared" si="16"/>
        <v>70</v>
      </c>
      <c r="H403" s="13">
        <f t="shared" si="16"/>
        <v>80</v>
      </c>
    </row>
    <row r="404" spans="1:8" ht="15">
      <c r="A404" s="63">
        <v>21803004</v>
      </c>
      <c r="B404" s="63" t="s">
        <v>412</v>
      </c>
      <c r="C404" s="63" t="s">
        <v>409</v>
      </c>
      <c r="D404" s="103">
        <v>5</v>
      </c>
      <c r="E404" s="31">
        <v>5</v>
      </c>
      <c r="F404" s="115">
        <v>10</v>
      </c>
      <c r="G404" s="13">
        <f t="shared" si="16"/>
        <v>50</v>
      </c>
      <c r="H404" s="13">
        <f t="shared" si="16"/>
        <v>50</v>
      </c>
    </row>
    <row r="405" spans="1:8" ht="15">
      <c r="A405" s="63">
        <v>21803005</v>
      </c>
      <c r="B405" s="63" t="s">
        <v>413</v>
      </c>
      <c r="C405" s="63" t="s">
        <v>409</v>
      </c>
      <c r="D405" s="103">
        <v>5</v>
      </c>
      <c r="E405" s="31">
        <v>3</v>
      </c>
      <c r="F405" s="115">
        <v>8</v>
      </c>
      <c r="G405" s="13">
        <f t="shared" si="16"/>
        <v>50</v>
      </c>
      <c r="H405" s="13">
        <f t="shared" si="16"/>
        <v>30</v>
      </c>
    </row>
    <row r="406" spans="1:8" ht="15">
      <c r="A406" s="63">
        <v>21803006</v>
      </c>
      <c r="B406" s="63" t="s">
        <v>414</v>
      </c>
      <c r="C406" s="63" t="s">
        <v>409</v>
      </c>
      <c r="D406" s="103">
        <v>2</v>
      </c>
      <c r="E406" s="31">
        <v>5</v>
      </c>
      <c r="F406" s="115">
        <v>7</v>
      </c>
      <c r="G406" s="13">
        <f t="shared" si="16"/>
        <v>20</v>
      </c>
      <c r="H406" s="13">
        <f t="shared" si="16"/>
        <v>50</v>
      </c>
    </row>
    <row r="407" spans="1:8" ht="15">
      <c r="A407" s="63">
        <v>21803007</v>
      </c>
      <c r="B407" s="63" t="s">
        <v>415</v>
      </c>
      <c r="C407" s="63" t="s">
        <v>409</v>
      </c>
      <c r="D407" s="103">
        <v>5</v>
      </c>
      <c r="E407" s="31">
        <v>0</v>
      </c>
      <c r="F407" s="115">
        <v>5</v>
      </c>
      <c r="G407" s="13">
        <f t="shared" si="16"/>
        <v>50</v>
      </c>
      <c r="H407" s="13">
        <f t="shared" si="16"/>
        <v>0</v>
      </c>
    </row>
    <row r="408" spans="1:8" ht="15">
      <c r="A408" s="63">
        <v>21803008</v>
      </c>
      <c r="B408" s="63" t="s">
        <v>416</v>
      </c>
      <c r="C408" s="63" t="s">
        <v>409</v>
      </c>
      <c r="D408" s="103">
        <v>10</v>
      </c>
      <c r="E408" s="31">
        <v>10</v>
      </c>
      <c r="F408" s="115">
        <v>20</v>
      </c>
      <c r="G408" s="13">
        <f t="shared" si="16"/>
        <v>100</v>
      </c>
      <c r="H408" s="13">
        <f t="shared" si="16"/>
        <v>100</v>
      </c>
    </row>
    <row r="409" spans="1:8" ht="15">
      <c r="A409" s="63">
        <v>21803009</v>
      </c>
      <c r="B409" s="63" t="s">
        <v>417</v>
      </c>
      <c r="C409" s="63" t="s">
        <v>409</v>
      </c>
      <c r="D409" s="103">
        <v>5</v>
      </c>
      <c r="E409" s="31">
        <v>5</v>
      </c>
      <c r="F409" s="115">
        <v>10</v>
      </c>
      <c r="G409" s="13">
        <f t="shared" si="16"/>
        <v>50</v>
      </c>
      <c r="H409" s="13">
        <f t="shared" si="16"/>
        <v>50</v>
      </c>
    </row>
    <row r="410" spans="1:8" ht="15">
      <c r="A410" s="63">
        <v>21803010</v>
      </c>
      <c r="B410" s="63" t="s">
        <v>418</v>
      </c>
      <c r="C410" s="63" t="s">
        <v>409</v>
      </c>
      <c r="D410" s="103">
        <v>7</v>
      </c>
      <c r="E410" s="31">
        <v>7</v>
      </c>
      <c r="F410" s="115">
        <v>14</v>
      </c>
      <c r="G410" s="13">
        <f t="shared" si="16"/>
        <v>70</v>
      </c>
      <c r="H410" s="13">
        <f t="shared" si="16"/>
        <v>70</v>
      </c>
    </row>
    <row r="411" spans="1:8" ht="15">
      <c r="A411" s="63">
        <v>21803011</v>
      </c>
      <c r="B411" s="63" t="s">
        <v>419</v>
      </c>
      <c r="C411" s="63" t="s">
        <v>409</v>
      </c>
      <c r="D411" s="103">
        <v>7</v>
      </c>
      <c r="E411" s="31">
        <v>5</v>
      </c>
      <c r="F411" s="115">
        <v>12</v>
      </c>
      <c r="G411" s="13">
        <f t="shared" si="16"/>
        <v>70</v>
      </c>
      <c r="H411" s="13">
        <f t="shared" si="16"/>
        <v>50</v>
      </c>
    </row>
    <row r="412" spans="1:8" ht="15">
      <c r="A412" s="63">
        <v>21803012</v>
      </c>
      <c r="B412" s="63" t="s">
        <v>420</v>
      </c>
      <c r="C412" s="63" t="s">
        <v>409</v>
      </c>
      <c r="D412" s="103">
        <v>6</v>
      </c>
      <c r="E412" s="31">
        <v>7</v>
      </c>
      <c r="F412" s="115">
        <v>13</v>
      </c>
      <c r="G412" s="13">
        <f t="shared" si="16"/>
        <v>60</v>
      </c>
      <c r="H412" s="13">
        <f t="shared" si="16"/>
        <v>70</v>
      </c>
    </row>
    <row r="413" spans="1:8" ht="15">
      <c r="A413" s="63">
        <v>21803013</v>
      </c>
      <c r="B413" s="63" t="s">
        <v>421</v>
      </c>
      <c r="C413" s="63" t="s">
        <v>409</v>
      </c>
      <c r="D413" s="103">
        <v>7</v>
      </c>
      <c r="E413" s="31">
        <v>6</v>
      </c>
      <c r="F413" s="115">
        <v>13</v>
      </c>
      <c r="G413" s="13">
        <f t="shared" si="16"/>
        <v>70</v>
      </c>
      <c r="H413" s="13">
        <f t="shared" si="16"/>
        <v>60</v>
      </c>
    </row>
    <row r="414" spans="1:8" ht="15">
      <c r="A414" s="63">
        <v>21803014</v>
      </c>
      <c r="B414" s="63" t="s">
        <v>422</v>
      </c>
      <c r="C414" s="63" t="s">
        <v>409</v>
      </c>
      <c r="D414" s="103">
        <v>6</v>
      </c>
      <c r="E414" s="31">
        <v>5</v>
      </c>
      <c r="F414" s="115">
        <v>11</v>
      </c>
      <c r="G414" s="13">
        <f t="shared" si="16"/>
        <v>60</v>
      </c>
      <c r="H414" s="13">
        <f t="shared" si="16"/>
        <v>50</v>
      </c>
    </row>
    <row r="415" spans="1:8" ht="15">
      <c r="A415" s="63">
        <v>21803015</v>
      </c>
      <c r="B415" s="63" t="s">
        <v>423</v>
      </c>
      <c r="C415" s="63" t="s">
        <v>409</v>
      </c>
      <c r="D415" s="103">
        <v>8</v>
      </c>
      <c r="E415" s="31">
        <v>8</v>
      </c>
      <c r="F415" s="115">
        <v>16</v>
      </c>
      <c r="G415" s="13">
        <f t="shared" si="16"/>
        <v>80</v>
      </c>
      <c r="H415" s="13">
        <f t="shared" si="16"/>
        <v>80</v>
      </c>
    </row>
    <row r="416" spans="1:8" ht="15">
      <c r="A416" s="63">
        <v>21803016</v>
      </c>
      <c r="B416" s="63" t="s">
        <v>424</v>
      </c>
      <c r="C416" s="63" t="s">
        <v>409</v>
      </c>
      <c r="D416" s="103">
        <v>7</v>
      </c>
      <c r="E416" s="31">
        <v>8</v>
      </c>
      <c r="F416" s="115">
        <v>15</v>
      </c>
      <c r="G416" s="13">
        <f t="shared" si="16"/>
        <v>70</v>
      </c>
      <c r="H416" s="13">
        <f t="shared" si="16"/>
        <v>80</v>
      </c>
    </row>
    <row r="417" spans="1:8" ht="15">
      <c r="A417" s="63">
        <v>21803017</v>
      </c>
      <c r="B417" s="63" t="s">
        <v>425</v>
      </c>
      <c r="C417" s="63" t="s">
        <v>409</v>
      </c>
      <c r="D417" s="103">
        <v>4</v>
      </c>
      <c r="E417" s="31">
        <v>5</v>
      </c>
      <c r="F417" s="115">
        <v>9</v>
      </c>
      <c r="G417" s="13">
        <f t="shared" si="16"/>
        <v>40</v>
      </c>
      <c r="H417" s="13">
        <f t="shared" si="16"/>
        <v>50</v>
      </c>
    </row>
    <row r="418" spans="1:8" ht="15">
      <c r="A418" s="63">
        <v>21803018</v>
      </c>
      <c r="B418" s="63" t="s">
        <v>426</v>
      </c>
      <c r="C418" s="63" t="s">
        <v>409</v>
      </c>
      <c r="D418" s="103">
        <v>8</v>
      </c>
      <c r="E418" s="31">
        <v>7</v>
      </c>
      <c r="F418" s="115">
        <v>15</v>
      </c>
      <c r="G418" s="13">
        <f t="shared" si="16"/>
        <v>80</v>
      </c>
      <c r="H418" s="13">
        <f t="shared" si="16"/>
        <v>70</v>
      </c>
    </row>
    <row r="419" spans="1:8" ht="15">
      <c r="A419" s="63">
        <v>21803019</v>
      </c>
      <c r="B419" s="63" t="s">
        <v>427</v>
      </c>
      <c r="C419" s="63" t="s">
        <v>409</v>
      </c>
      <c r="D419" s="103">
        <v>8</v>
      </c>
      <c r="E419" s="31">
        <v>8</v>
      </c>
      <c r="F419" s="115">
        <v>16</v>
      </c>
      <c r="G419" s="13">
        <f t="shared" si="16"/>
        <v>80</v>
      </c>
      <c r="H419" s="13">
        <f t="shared" si="16"/>
        <v>80</v>
      </c>
    </row>
    <row r="420" spans="1:8" ht="15">
      <c r="A420" s="63">
        <v>21803020</v>
      </c>
      <c r="B420" s="63" t="s">
        <v>428</v>
      </c>
      <c r="C420" s="63" t="s">
        <v>409</v>
      </c>
      <c r="D420" s="103">
        <v>7</v>
      </c>
      <c r="E420" s="31">
        <v>7</v>
      </c>
      <c r="F420" s="115">
        <v>14</v>
      </c>
      <c r="G420" s="13">
        <f t="shared" si="16"/>
        <v>70</v>
      </c>
      <c r="H420" s="13">
        <f t="shared" si="16"/>
        <v>70</v>
      </c>
    </row>
    <row r="421" spans="1:8" ht="15">
      <c r="A421" s="63">
        <v>21803021</v>
      </c>
      <c r="B421" s="63" t="s">
        <v>429</v>
      </c>
      <c r="C421" s="63" t="s">
        <v>409</v>
      </c>
      <c r="D421" s="103">
        <v>5</v>
      </c>
      <c r="E421" s="31">
        <v>3</v>
      </c>
      <c r="F421" s="115">
        <v>8</v>
      </c>
      <c r="G421" s="13">
        <f t="shared" si="16"/>
        <v>50</v>
      </c>
      <c r="H421" s="13">
        <f t="shared" si="16"/>
        <v>30</v>
      </c>
    </row>
    <row r="422" spans="1:8" ht="15">
      <c r="A422" s="63">
        <v>21803022</v>
      </c>
      <c r="B422" s="63" t="s">
        <v>430</v>
      </c>
      <c r="C422" s="63" t="s">
        <v>409</v>
      </c>
      <c r="D422" s="103">
        <v>7</v>
      </c>
      <c r="E422" s="31">
        <v>7</v>
      </c>
      <c r="F422" s="115">
        <v>14</v>
      </c>
      <c r="G422" s="13">
        <f t="shared" si="16"/>
        <v>70</v>
      </c>
      <c r="H422" s="13">
        <f t="shared" si="16"/>
        <v>70</v>
      </c>
    </row>
    <row r="423" spans="1:8" ht="15">
      <c r="A423" s="63">
        <v>21803023</v>
      </c>
      <c r="B423" s="63" t="s">
        <v>431</v>
      </c>
      <c r="C423" s="63" t="s">
        <v>409</v>
      </c>
      <c r="D423" s="103">
        <v>3</v>
      </c>
      <c r="E423" s="31">
        <v>5</v>
      </c>
      <c r="F423" s="115">
        <v>8</v>
      </c>
      <c r="G423" s="13">
        <f t="shared" si="16"/>
        <v>30</v>
      </c>
      <c r="H423" s="13">
        <f t="shared" si="16"/>
        <v>50</v>
      </c>
    </row>
    <row r="424" spans="1:8" ht="15">
      <c r="A424" s="63">
        <v>21803024</v>
      </c>
      <c r="B424" s="63" t="s">
        <v>432</v>
      </c>
      <c r="C424" s="63" t="s">
        <v>409</v>
      </c>
      <c r="D424" s="103">
        <v>6</v>
      </c>
      <c r="E424" s="31">
        <v>6</v>
      </c>
      <c r="F424" s="115">
        <v>12</v>
      </c>
      <c r="G424" s="13">
        <f t="shared" si="16"/>
        <v>60</v>
      </c>
      <c r="H424" s="13">
        <f t="shared" si="16"/>
        <v>60</v>
      </c>
    </row>
    <row r="425" spans="1:8" ht="15">
      <c r="A425" s="63">
        <v>21803025</v>
      </c>
      <c r="B425" s="63" t="s">
        <v>433</v>
      </c>
      <c r="C425" s="63" t="s">
        <v>409</v>
      </c>
      <c r="D425" s="103">
        <v>3</v>
      </c>
      <c r="E425" s="31">
        <v>5</v>
      </c>
      <c r="F425" s="115">
        <v>8</v>
      </c>
      <c r="G425" s="13">
        <f t="shared" si="16"/>
        <v>30</v>
      </c>
      <c r="H425" s="13">
        <f t="shared" si="16"/>
        <v>50</v>
      </c>
    </row>
    <row r="426" spans="1:8" ht="15">
      <c r="A426" s="63">
        <v>21803026</v>
      </c>
      <c r="B426" s="63" t="s">
        <v>434</v>
      </c>
      <c r="C426" s="63" t="s">
        <v>409</v>
      </c>
      <c r="D426" s="103">
        <v>7</v>
      </c>
      <c r="E426" s="31">
        <v>6</v>
      </c>
      <c r="F426" s="115">
        <v>13</v>
      </c>
      <c r="G426" s="13">
        <f t="shared" si="16"/>
        <v>70</v>
      </c>
      <c r="H426" s="13">
        <f t="shared" si="16"/>
        <v>60</v>
      </c>
    </row>
    <row r="427" spans="1:8" ht="15">
      <c r="A427" s="63">
        <v>21803027</v>
      </c>
      <c r="B427" s="63" t="s">
        <v>435</v>
      </c>
      <c r="C427" s="63" t="s">
        <v>409</v>
      </c>
      <c r="D427" s="103">
        <v>6</v>
      </c>
      <c r="E427" s="31">
        <v>6</v>
      </c>
      <c r="F427" s="115">
        <v>12</v>
      </c>
      <c r="G427" s="13">
        <f t="shared" si="16"/>
        <v>60</v>
      </c>
      <c r="H427" s="13">
        <f t="shared" si="16"/>
        <v>60</v>
      </c>
    </row>
    <row r="428" spans="1:8" ht="15.6" thickBot="1">
      <c r="A428" s="63">
        <v>21803028</v>
      </c>
      <c r="B428" s="63" t="s">
        <v>436</v>
      </c>
      <c r="C428" s="63" t="s">
        <v>409</v>
      </c>
      <c r="D428" s="103">
        <v>5</v>
      </c>
      <c r="E428" s="31">
        <v>5</v>
      </c>
      <c r="F428" s="115">
        <v>10</v>
      </c>
      <c r="G428" s="13">
        <f t="shared" si="16"/>
        <v>50</v>
      </c>
      <c r="H428" s="13">
        <f t="shared" si="16"/>
        <v>50</v>
      </c>
    </row>
    <row r="429" spans="1:8" ht="16.2" thickBot="1">
      <c r="A429" s="67">
        <v>9921103001</v>
      </c>
      <c r="B429" s="68" t="s">
        <v>345</v>
      </c>
      <c r="C429" s="69" t="s">
        <v>465</v>
      </c>
      <c r="D429" s="112">
        <v>10</v>
      </c>
      <c r="E429" s="44">
        <v>5</v>
      </c>
      <c r="F429" s="120">
        <v>15</v>
      </c>
      <c r="G429" s="13">
        <f t="shared" si="16"/>
        <v>100</v>
      </c>
      <c r="H429" s="13">
        <f t="shared" si="16"/>
        <v>50</v>
      </c>
    </row>
    <row r="430" spans="1:8" ht="16.2" thickBot="1">
      <c r="A430" s="70">
        <v>9921103002</v>
      </c>
      <c r="B430" s="71" t="s">
        <v>466</v>
      </c>
      <c r="C430" s="72" t="s">
        <v>465</v>
      </c>
      <c r="D430" s="113">
        <v>7</v>
      </c>
      <c r="E430" s="44">
        <v>0</v>
      </c>
      <c r="F430" s="121">
        <v>7</v>
      </c>
      <c r="G430" s="13">
        <f t="shared" si="16"/>
        <v>70</v>
      </c>
      <c r="H430" s="13">
        <f t="shared" si="16"/>
        <v>0</v>
      </c>
    </row>
    <row r="431" spans="1:8" ht="16.2" thickBot="1">
      <c r="A431" s="70">
        <v>9921103003</v>
      </c>
      <c r="B431" s="71" t="s">
        <v>467</v>
      </c>
      <c r="C431" s="72" t="s">
        <v>465</v>
      </c>
      <c r="D431" s="113">
        <v>10</v>
      </c>
      <c r="E431" s="44">
        <v>5</v>
      </c>
      <c r="F431" s="121">
        <v>15</v>
      </c>
      <c r="G431" s="13">
        <f t="shared" ref="G431:H494" si="17">D431*100/10</f>
        <v>100</v>
      </c>
      <c r="H431" s="13">
        <f t="shared" si="17"/>
        <v>50</v>
      </c>
    </row>
    <row r="432" spans="1:8" ht="16.2" thickBot="1">
      <c r="A432" s="70">
        <v>9921103004</v>
      </c>
      <c r="B432" s="71" t="s">
        <v>468</v>
      </c>
      <c r="C432" s="72" t="s">
        <v>465</v>
      </c>
      <c r="D432" s="113">
        <v>10</v>
      </c>
      <c r="E432" s="44">
        <v>6</v>
      </c>
      <c r="F432" s="121">
        <v>16</v>
      </c>
      <c r="G432" s="13">
        <f t="shared" si="17"/>
        <v>100</v>
      </c>
      <c r="H432" s="13">
        <f t="shared" si="17"/>
        <v>60</v>
      </c>
    </row>
    <row r="433" spans="1:8" ht="16.2" thickBot="1">
      <c r="A433" s="70">
        <v>9921103005</v>
      </c>
      <c r="B433" s="71" t="s">
        <v>469</v>
      </c>
      <c r="C433" s="72" t="s">
        <v>465</v>
      </c>
      <c r="D433" s="113">
        <v>4</v>
      </c>
      <c r="E433" s="44">
        <v>10</v>
      </c>
      <c r="F433" s="121">
        <v>14</v>
      </c>
      <c r="G433" s="13">
        <f t="shared" si="17"/>
        <v>40</v>
      </c>
      <c r="H433" s="13">
        <f t="shared" si="17"/>
        <v>100</v>
      </c>
    </row>
    <row r="434" spans="1:8" ht="16.2" thickBot="1">
      <c r="A434" s="70">
        <v>9921103006</v>
      </c>
      <c r="B434" s="71" t="s">
        <v>470</v>
      </c>
      <c r="C434" s="72" t="s">
        <v>465</v>
      </c>
      <c r="D434" s="113">
        <v>10</v>
      </c>
      <c r="E434" s="44">
        <v>7</v>
      </c>
      <c r="F434" s="121">
        <v>17</v>
      </c>
      <c r="G434" s="13">
        <f t="shared" si="17"/>
        <v>100</v>
      </c>
      <c r="H434" s="13">
        <f t="shared" si="17"/>
        <v>70</v>
      </c>
    </row>
    <row r="435" spans="1:8" ht="16.2" thickBot="1">
      <c r="A435" s="70">
        <v>9921103008</v>
      </c>
      <c r="B435" s="71" t="s">
        <v>471</v>
      </c>
      <c r="C435" s="72" t="s">
        <v>465</v>
      </c>
      <c r="D435" s="113">
        <v>10</v>
      </c>
      <c r="E435" s="44">
        <v>7</v>
      </c>
      <c r="F435" s="121">
        <v>17</v>
      </c>
      <c r="G435" s="13">
        <f t="shared" si="17"/>
        <v>100</v>
      </c>
      <c r="H435" s="13">
        <f t="shared" si="17"/>
        <v>70</v>
      </c>
    </row>
    <row r="436" spans="1:8" ht="16.2" thickBot="1">
      <c r="A436" s="70">
        <v>9921103009</v>
      </c>
      <c r="B436" s="71" t="s">
        <v>472</v>
      </c>
      <c r="C436" s="72" t="s">
        <v>465</v>
      </c>
      <c r="D436" s="113">
        <v>10</v>
      </c>
      <c r="E436" s="44">
        <v>7</v>
      </c>
      <c r="F436" s="121">
        <v>17</v>
      </c>
      <c r="G436" s="13">
        <f t="shared" si="17"/>
        <v>100</v>
      </c>
      <c r="H436" s="13">
        <f t="shared" si="17"/>
        <v>70</v>
      </c>
    </row>
    <row r="437" spans="1:8" ht="16.2" thickBot="1">
      <c r="A437" s="70">
        <v>9921103011</v>
      </c>
      <c r="B437" s="71" t="s">
        <v>473</v>
      </c>
      <c r="C437" s="72" t="s">
        <v>465</v>
      </c>
      <c r="D437" s="113">
        <v>8</v>
      </c>
      <c r="E437" s="44">
        <v>8</v>
      </c>
      <c r="F437" s="121">
        <v>16</v>
      </c>
      <c r="G437" s="13">
        <f t="shared" si="17"/>
        <v>80</v>
      </c>
      <c r="H437" s="13">
        <f t="shared" si="17"/>
        <v>80</v>
      </c>
    </row>
    <row r="438" spans="1:8" ht="16.2" thickBot="1">
      <c r="A438" s="70">
        <v>9921103012</v>
      </c>
      <c r="B438" s="71" t="s">
        <v>474</v>
      </c>
      <c r="C438" s="72" t="s">
        <v>465</v>
      </c>
      <c r="D438" s="113">
        <v>10</v>
      </c>
      <c r="E438" s="44">
        <v>4</v>
      </c>
      <c r="F438" s="121">
        <v>14</v>
      </c>
      <c r="G438" s="13">
        <f t="shared" si="17"/>
        <v>100</v>
      </c>
      <c r="H438" s="13">
        <f t="shared" si="17"/>
        <v>40</v>
      </c>
    </row>
    <row r="439" spans="1:8" ht="16.2" thickBot="1">
      <c r="A439" s="70">
        <v>9921103013</v>
      </c>
      <c r="B439" s="71" t="s">
        <v>475</v>
      </c>
      <c r="C439" s="72" t="s">
        <v>465</v>
      </c>
      <c r="D439" s="113">
        <v>7</v>
      </c>
      <c r="E439" s="44">
        <v>10</v>
      </c>
      <c r="F439" s="121">
        <v>17</v>
      </c>
      <c r="G439" s="13">
        <f t="shared" si="17"/>
        <v>70</v>
      </c>
      <c r="H439" s="13">
        <f t="shared" si="17"/>
        <v>100</v>
      </c>
    </row>
    <row r="440" spans="1:8" ht="16.2" thickBot="1">
      <c r="A440" s="70">
        <v>9921103014</v>
      </c>
      <c r="B440" s="71" t="s">
        <v>476</v>
      </c>
      <c r="C440" s="72" t="s">
        <v>465</v>
      </c>
      <c r="D440" s="113">
        <v>10</v>
      </c>
      <c r="E440" s="44">
        <v>4</v>
      </c>
      <c r="F440" s="121">
        <v>14</v>
      </c>
      <c r="G440" s="13">
        <f t="shared" si="17"/>
        <v>100</v>
      </c>
      <c r="H440" s="13">
        <f t="shared" si="17"/>
        <v>40</v>
      </c>
    </row>
    <row r="441" spans="1:8" ht="16.2" thickBot="1">
      <c r="A441" s="70">
        <v>9921103015</v>
      </c>
      <c r="B441" s="71" t="s">
        <v>477</v>
      </c>
      <c r="C441" s="72" t="s">
        <v>465</v>
      </c>
      <c r="D441" s="113">
        <v>10</v>
      </c>
      <c r="E441" s="44">
        <v>5</v>
      </c>
      <c r="F441" s="121">
        <v>15</v>
      </c>
      <c r="G441" s="13">
        <f t="shared" si="17"/>
        <v>100</v>
      </c>
      <c r="H441" s="13">
        <f t="shared" si="17"/>
        <v>50</v>
      </c>
    </row>
    <row r="442" spans="1:8" ht="16.2" thickBot="1">
      <c r="A442" s="70">
        <v>9921103016</v>
      </c>
      <c r="B442" s="71" t="s">
        <v>478</v>
      </c>
      <c r="C442" s="72" t="s">
        <v>465</v>
      </c>
      <c r="D442" s="113">
        <v>6</v>
      </c>
      <c r="E442" s="44">
        <v>0</v>
      </c>
      <c r="F442" s="121">
        <v>6</v>
      </c>
      <c r="G442" s="13">
        <f t="shared" si="17"/>
        <v>60</v>
      </c>
      <c r="H442" s="13">
        <f t="shared" si="17"/>
        <v>0</v>
      </c>
    </row>
    <row r="443" spans="1:8" ht="16.2" thickBot="1">
      <c r="A443" s="70">
        <v>9921103017</v>
      </c>
      <c r="B443" s="71" t="s">
        <v>479</v>
      </c>
      <c r="C443" s="72" t="s">
        <v>465</v>
      </c>
      <c r="D443" s="113">
        <v>10</v>
      </c>
      <c r="E443" s="44">
        <v>7</v>
      </c>
      <c r="F443" s="121">
        <v>17</v>
      </c>
      <c r="G443" s="13">
        <f t="shared" si="17"/>
        <v>100</v>
      </c>
      <c r="H443" s="13">
        <f t="shared" si="17"/>
        <v>70</v>
      </c>
    </row>
    <row r="444" spans="1:8" ht="16.2" thickBot="1">
      <c r="A444" s="70">
        <v>9921103018</v>
      </c>
      <c r="B444" s="71" t="s">
        <v>480</v>
      </c>
      <c r="C444" s="72" t="s">
        <v>465</v>
      </c>
      <c r="D444" s="113">
        <v>10</v>
      </c>
      <c r="E444" s="44">
        <v>5</v>
      </c>
      <c r="F444" s="121">
        <v>15</v>
      </c>
      <c r="G444" s="13">
        <f t="shared" si="17"/>
        <v>100</v>
      </c>
      <c r="H444" s="13">
        <f t="shared" si="17"/>
        <v>50</v>
      </c>
    </row>
    <row r="445" spans="1:8" ht="16.2" thickBot="1">
      <c r="A445" s="70">
        <v>9921103019</v>
      </c>
      <c r="B445" s="71" t="s">
        <v>481</v>
      </c>
      <c r="C445" s="72" t="s">
        <v>465</v>
      </c>
      <c r="D445" s="113">
        <v>10</v>
      </c>
      <c r="E445" s="44">
        <v>5</v>
      </c>
      <c r="F445" s="121">
        <v>15</v>
      </c>
      <c r="G445" s="13">
        <f t="shared" si="17"/>
        <v>100</v>
      </c>
      <c r="H445" s="13">
        <f t="shared" si="17"/>
        <v>50</v>
      </c>
    </row>
    <row r="446" spans="1:8" ht="16.2" thickBot="1">
      <c r="A446" s="70">
        <v>9921103020</v>
      </c>
      <c r="B446" s="71" t="s">
        <v>482</v>
      </c>
      <c r="C446" s="72" t="s">
        <v>465</v>
      </c>
      <c r="D446" s="113">
        <v>4</v>
      </c>
      <c r="E446" s="44">
        <v>10</v>
      </c>
      <c r="F446" s="121">
        <v>14</v>
      </c>
      <c r="G446" s="13">
        <f t="shared" si="17"/>
        <v>40</v>
      </c>
      <c r="H446" s="13">
        <f t="shared" si="17"/>
        <v>100</v>
      </c>
    </row>
    <row r="447" spans="1:8" ht="16.2" thickBot="1">
      <c r="A447" s="70">
        <v>9921103021</v>
      </c>
      <c r="B447" s="71" t="s">
        <v>483</v>
      </c>
      <c r="C447" s="72" t="s">
        <v>465</v>
      </c>
      <c r="D447" s="113">
        <v>7</v>
      </c>
      <c r="E447" s="44">
        <v>10</v>
      </c>
      <c r="F447" s="121">
        <v>17</v>
      </c>
      <c r="G447" s="13">
        <f t="shared" si="17"/>
        <v>70</v>
      </c>
      <c r="H447" s="13">
        <f t="shared" si="17"/>
        <v>100</v>
      </c>
    </row>
    <row r="448" spans="1:8" ht="16.2" thickBot="1">
      <c r="A448" s="70">
        <v>9921103022</v>
      </c>
      <c r="B448" s="71" t="s">
        <v>484</v>
      </c>
      <c r="C448" s="72" t="s">
        <v>465</v>
      </c>
      <c r="D448" s="113">
        <v>10</v>
      </c>
      <c r="E448" s="44">
        <v>6</v>
      </c>
      <c r="F448" s="121">
        <v>16</v>
      </c>
      <c r="G448" s="13">
        <f t="shared" si="17"/>
        <v>100</v>
      </c>
      <c r="H448" s="13">
        <f t="shared" si="17"/>
        <v>60</v>
      </c>
    </row>
    <row r="449" spans="1:8" ht="16.2" thickBot="1">
      <c r="A449" s="70">
        <v>9921103032</v>
      </c>
      <c r="B449" s="71" t="s">
        <v>485</v>
      </c>
      <c r="C449" s="72" t="s">
        <v>465</v>
      </c>
      <c r="D449" s="113">
        <v>7</v>
      </c>
      <c r="E449" s="44">
        <v>9</v>
      </c>
      <c r="F449" s="121">
        <v>16</v>
      </c>
      <c r="G449" s="13">
        <f t="shared" si="17"/>
        <v>70</v>
      </c>
      <c r="H449" s="13">
        <f t="shared" si="17"/>
        <v>90</v>
      </c>
    </row>
    <row r="450" spans="1:8" ht="16.2" thickBot="1">
      <c r="A450" s="70">
        <v>9921103033</v>
      </c>
      <c r="B450" s="71" t="s">
        <v>486</v>
      </c>
      <c r="C450" s="72" t="s">
        <v>465</v>
      </c>
      <c r="D450" s="113">
        <v>10</v>
      </c>
      <c r="E450" s="44">
        <v>4</v>
      </c>
      <c r="F450" s="121">
        <v>14</v>
      </c>
      <c r="G450" s="13">
        <f t="shared" si="17"/>
        <v>100</v>
      </c>
      <c r="H450" s="13">
        <f t="shared" si="17"/>
        <v>40</v>
      </c>
    </row>
    <row r="451" spans="1:8" ht="16.2" thickBot="1">
      <c r="A451" s="70">
        <v>9921103035</v>
      </c>
      <c r="B451" s="71" t="s">
        <v>487</v>
      </c>
      <c r="C451" s="72" t="s">
        <v>465</v>
      </c>
      <c r="D451" s="113">
        <v>10</v>
      </c>
      <c r="E451" s="44">
        <v>5</v>
      </c>
      <c r="F451" s="121">
        <v>15</v>
      </c>
      <c r="G451" s="13">
        <f t="shared" si="17"/>
        <v>100</v>
      </c>
      <c r="H451" s="13">
        <f t="shared" si="17"/>
        <v>50</v>
      </c>
    </row>
    <row r="452" spans="1:8" ht="16.2" thickBot="1">
      <c r="A452" s="70">
        <v>9921103189</v>
      </c>
      <c r="B452" s="71" t="s">
        <v>488</v>
      </c>
      <c r="C452" s="72" t="s">
        <v>465</v>
      </c>
      <c r="D452" s="113">
        <v>10</v>
      </c>
      <c r="E452" s="44">
        <v>4</v>
      </c>
      <c r="F452" s="121">
        <v>14</v>
      </c>
      <c r="G452" s="13">
        <f t="shared" si="17"/>
        <v>100</v>
      </c>
      <c r="H452" s="13">
        <f t="shared" si="17"/>
        <v>40</v>
      </c>
    </row>
    <row r="453" spans="1:8" ht="16.2" thickBot="1">
      <c r="A453" s="70">
        <v>9921103190</v>
      </c>
      <c r="B453" s="71" t="s">
        <v>489</v>
      </c>
      <c r="C453" s="72" t="s">
        <v>465</v>
      </c>
      <c r="D453" s="113">
        <v>5</v>
      </c>
      <c r="E453" s="44">
        <v>2</v>
      </c>
      <c r="F453" s="121">
        <v>7</v>
      </c>
      <c r="G453" s="13">
        <f t="shared" si="17"/>
        <v>50</v>
      </c>
      <c r="H453" s="13">
        <f t="shared" si="17"/>
        <v>20</v>
      </c>
    </row>
    <row r="454" spans="1:8" ht="16.2" thickBot="1">
      <c r="A454" s="70">
        <v>9921103194</v>
      </c>
      <c r="B454" s="71" t="s">
        <v>490</v>
      </c>
      <c r="C454" s="72" t="s">
        <v>465</v>
      </c>
      <c r="D454" s="113">
        <v>10</v>
      </c>
      <c r="E454" s="44">
        <v>4</v>
      </c>
      <c r="F454" s="121">
        <v>14</v>
      </c>
      <c r="G454" s="13">
        <f t="shared" si="17"/>
        <v>100</v>
      </c>
      <c r="H454" s="13">
        <f t="shared" si="17"/>
        <v>40</v>
      </c>
    </row>
    <row r="455" spans="1:8" ht="16.2" thickBot="1">
      <c r="A455" s="70">
        <v>9921103196</v>
      </c>
      <c r="B455" s="71" t="s">
        <v>491</v>
      </c>
      <c r="C455" s="72" t="s">
        <v>465</v>
      </c>
      <c r="D455" s="113">
        <v>10</v>
      </c>
      <c r="E455" s="44">
        <v>5</v>
      </c>
      <c r="F455" s="121">
        <v>15</v>
      </c>
      <c r="G455" s="13">
        <f t="shared" si="17"/>
        <v>100</v>
      </c>
      <c r="H455" s="13">
        <f t="shared" si="17"/>
        <v>50</v>
      </c>
    </row>
    <row r="456" spans="1:8" ht="16.2" thickBot="1">
      <c r="A456" s="70">
        <v>9921103198</v>
      </c>
      <c r="B456" s="71" t="s">
        <v>492</v>
      </c>
      <c r="C456" s="72" t="s">
        <v>465</v>
      </c>
      <c r="D456" s="113">
        <v>10</v>
      </c>
      <c r="E456" s="44">
        <v>5</v>
      </c>
      <c r="F456" s="121">
        <v>15</v>
      </c>
      <c r="G456" s="13">
        <f t="shared" si="17"/>
        <v>100</v>
      </c>
      <c r="H456" s="13">
        <f t="shared" si="17"/>
        <v>50</v>
      </c>
    </row>
    <row r="457" spans="1:8" ht="16.2" thickBot="1">
      <c r="A457" s="70">
        <v>9921103200</v>
      </c>
      <c r="B457" s="71" t="s">
        <v>493</v>
      </c>
      <c r="C457" s="72" t="s">
        <v>465</v>
      </c>
      <c r="D457" s="113">
        <v>7</v>
      </c>
      <c r="E457" s="44">
        <v>10</v>
      </c>
      <c r="F457" s="121">
        <v>17</v>
      </c>
      <c r="G457" s="13">
        <f t="shared" si="17"/>
        <v>70</v>
      </c>
      <c r="H457" s="13">
        <f t="shared" si="17"/>
        <v>100</v>
      </c>
    </row>
    <row r="458" spans="1:8" ht="16.2" thickBot="1">
      <c r="A458" s="70">
        <v>9921103202</v>
      </c>
      <c r="B458" s="71" t="s">
        <v>494</v>
      </c>
      <c r="C458" s="72" t="s">
        <v>465</v>
      </c>
      <c r="D458" s="113">
        <v>10</v>
      </c>
      <c r="E458" s="44">
        <v>5</v>
      </c>
      <c r="F458" s="121">
        <v>15</v>
      </c>
      <c r="G458" s="13">
        <f t="shared" si="17"/>
        <v>100</v>
      </c>
      <c r="H458" s="13">
        <f t="shared" si="17"/>
        <v>50</v>
      </c>
    </row>
    <row r="459" spans="1:8" ht="16.2" thickBot="1">
      <c r="A459" s="70">
        <v>9921103205</v>
      </c>
      <c r="B459" s="71" t="s">
        <v>495</v>
      </c>
      <c r="C459" s="72" t="s">
        <v>465</v>
      </c>
      <c r="D459" s="113">
        <v>8</v>
      </c>
      <c r="E459" s="44">
        <v>9</v>
      </c>
      <c r="F459" s="121">
        <v>17</v>
      </c>
      <c r="G459" s="13">
        <f t="shared" si="17"/>
        <v>80</v>
      </c>
      <c r="H459" s="13">
        <f t="shared" si="17"/>
        <v>90</v>
      </c>
    </row>
    <row r="460" spans="1:8" ht="16.2" thickBot="1">
      <c r="A460" s="70">
        <v>9921103207</v>
      </c>
      <c r="B460" s="71" t="s">
        <v>496</v>
      </c>
      <c r="C460" s="72" t="s">
        <v>465</v>
      </c>
      <c r="D460" s="113">
        <v>10</v>
      </c>
      <c r="E460" s="44">
        <v>4</v>
      </c>
      <c r="F460" s="121">
        <v>14</v>
      </c>
      <c r="G460" s="13">
        <f t="shared" si="17"/>
        <v>100</v>
      </c>
      <c r="H460" s="13">
        <f t="shared" si="17"/>
        <v>40</v>
      </c>
    </row>
    <row r="461" spans="1:8" ht="16.2" thickBot="1">
      <c r="A461" s="70">
        <v>9921103023</v>
      </c>
      <c r="B461" s="71" t="s">
        <v>497</v>
      </c>
      <c r="C461" s="72" t="s">
        <v>498</v>
      </c>
      <c r="D461" s="113">
        <v>0</v>
      </c>
      <c r="E461" s="44">
        <v>6</v>
      </c>
      <c r="F461" s="121">
        <v>6</v>
      </c>
      <c r="G461" s="13">
        <f t="shared" si="17"/>
        <v>0</v>
      </c>
      <c r="H461" s="13">
        <f t="shared" si="17"/>
        <v>60</v>
      </c>
    </row>
    <row r="462" spans="1:8" ht="16.2" thickBot="1">
      <c r="A462" s="70">
        <v>9921103024</v>
      </c>
      <c r="B462" s="71" t="s">
        <v>499</v>
      </c>
      <c r="C462" s="72" t="s">
        <v>498</v>
      </c>
      <c r="D462" s="113">
        <v>7</v>
      </c>
      <c r="E462" s="44">
        <v>4</v>
      </c>
      <c r="F462" s="121">
        <v>11</v>
      </c>
      <c r="G462" s="13">
        <f t="shared" si="17"/>
        <v>70</v>
      </c>
      <c r="H462" s="13">
        <f t="shared" si="17"/>
        <v>40</v>
      </c>
    </row>
    <row r="463" spans="1:8" ht="16.2" thickBot="1">
      <c r="A463" s="70">
        <v>9921103025</v>
      </c>
      <c r="B463" s="71" t="s">
        <v>500</v>
      </c>
      <c r="C463" s="72" t="s">
        <v>498</v>
      </c>
      <c r="D463" s="113">
        <v>6</v>
      </c>
      <c r="E463" s="44">
        <v>3</v>
      </c>
      <c r="F463" s="121">
        <v>9</v>
      </c>
      <c r="G463" s="13">
        <f t="shared" si="17"/>
        <v>60</v>
      </c>
      <c r="H463" s="13">
        <f t="shared" si="17"/>
        <v>30</v>
      </c>
    </row>
    <row r="464" spans="1:8" ht="16.2" thickBot="1">
      <c r="A464" s="70">
        <v>9921103026</v>
      </c>
      <c r="B464" s="71" t="s">
        <v>501</v>
      </c>
      <c r="C464" s="72" t="s">
        <v>498</v>
      </c>
      <c r="D464" s="113">
        <v>8</v>
      </c>
      <c r="E464" s="44">
        <v>4</v>
      </c>
      <c r="F464" s="121">
        <v>12</v>
      </c>
      <c r="G464" s="13">
        <f t="shared" si="17"/>
        <v>80</v>
      </c>
      <c r="H464" s="13">
        <f t="shared" si="17"/>
        <v>40</v>
      </c>
    </row>
    <row r="465" spans="1:8" ht="16.2" thickBot="1">
      <c r="A465" s="70">
        <v>9921103028</v>
      </c>
      <c r="B465" s="71" t="s">
        <v>502</v>
      </c>
      <c r="C465" s="72" t="s">
        <v>498</v>
      </c>
      <c r="D465" s="113">
        <v>3</v>
      </c>
      <c r="E465" s="44">
        <v>5</v>
      </c>
      <c r="F465" s="121">
        <v>8</v>
      </c>
      <c r="G465" s="13">
        <f t="shared" si="17"/>
        <v>30</v>
      </c>
      <c r="H465" s="13">
        <f t="shared" si="17"/>
        <v>50</v>
      </c>
    </row>
    <row r="466" spans="1:8" ht="16.2" thickBot="1">
      <c r="A466" s="70">
        <v>9921103031</v>
      </c>
      <c r="B466" s="71" t="s">
        <v>503</v>
      </c>
      <c r="C466" s="72" t="s">
        <v>498</v>
      </c>
      <c r="D466" s="113">
        <v>7</v>
      </c>
      <c r="E466" s="44">
        <v>5</v>
      </c>
      <c r="F466" s="121">
        <v>12</v>
      </c>
      <c r="G466" s="13">
        <f t="shared" si="17"/>
        <v>70</v>
      </c>
      <c r="H466" s="13">
        <f t="shared" si="17"/>
        <v>50</v>
      </c>
    </row>
    <row r="467" spans="1:8" ht="16.2" thickBot="1">
      <c r="A467" s="70">
        <v>9921103034</v>
      </c>
      <c r="B467" s="71" t="s">
        <v>504</v>
      </c>
      <c r="C467" s="72" t="s">
        <v>498</v>
      </c>
      <c r="D467" s="113">
        <v>8</v>
      </c>
      <c r="E467" s="44">
        <v>5</v>
      </c>
      <c r="F467" s="121">
        <v>13</v>
      </c>
      <c r="G467" s="13">
        <f t="shared" si="17"/>
        <v>80</v>
      </c>
      <c r="H467" s="13">
        <f t="shared" si="17"/>
        <v>50</v>
      </c>
    </row>
    <row r="468" spans="1:8" ht="16.2" thickBot="1">
      <c r="A468" s="70">
        <v>9921103036</v>
      </c>
      <c r="B468" s="71" t="s">
        <v>505</v>
      </c>
      <c r="C468" s="72" t="s">
        <v>498</v>
      </c>
      <c r="D468" s="113">
        <v>5</v>
      </c>
      <c r="E468" s="44">
        <v>4</v>
      </c>
      <c r="F468" s="121">
        <v>9</v>
      </c>
      <c r="G468" s="13">
        <f t="shared" si="17"/>
        <v>50</v>
      </c>
      <c r="H468" s="13">
        <f t="shared" si="17"/>
        <v>40</v>
      </c>
    </row>
    <row r="469" spans="1:8" ht="16.2" thickBot="1">
      <c r="A469" s="70">
        <v>9921103037</v>
      </c>
      <c r="B469" s="71" t="s">
        <v>506</v>
      </c>
      <c r="C469" s="72" t="s">
        <v>498</v>
      </c>
      <c r="D469" s="113">
        <v>5</v>
      </c>
      <c r="E469" s="44">
        <v>6</v>
      </c>
      <c r="F469" s="121">
        <v>11</v>
      </c>
      <c r="G469" s="13">
        <f t="shared" si="17"/>
        <v>50</v>
      </c>
      <c r="H469" s="13">
        <f t="shared" si="17"/>
        <v>60</v>
      </c>
    </row>
    <row r="470" spans="1:8" ht="16.2" thickBot="1">
      <c r="A470" s="70">
        <v>9921103038</v>
      </c>
      <c r="B470" s="71" t="s">
        <v>507</v>
      </c>
      <c r="C470" s="72" t="s">
        <v>498</v>
      </c>
      <c r="D470" s="113">
        <v>6</v>
      </c>
      <c r="E470" s="44">
        <v>2</v>
      </c>
      <c r="F470" s="121">
        <v>8</v>
      </c>
      <c r="G470" s="13">
        <f t="shared" si="17"/>
        <v>60</v>
      </c>
      <c r="H470" s="13">
        <f t="shared" si="17"/>
        <v>20</v>
      </c>
    </row>
    <row r="471" spans="1:8" ht="16.2" thickBot="1">
      <c r="A471" s="70">
        <v>9921103039</v>
      </c>
      <c r="B471" s="71" t="s">
        <v>508</v>
      </c>
      <c r="C471" s="72" t="s">
        <v>498</v>
      </c>
      <c r="D471" s="113">
        <v>1</v>
      </c>
      <c r="E471" s="44">
        <v>6</v>
      </c>
      <c r="F471" s="121">
        <v>7</v>
      </c>
      <c r="G471" s="13">
        <f t="shared" si="17"/>
        <v>10</v>
      </c>
      <c r="H471" s="13">
        <f t="shared" si="17"/>
        <v>60</v>
      </c>
    </row>
    <row r="472" spans="1:8" ht="16.2" thickBot="1">
      <c r="A472" s="70">
        <v>9921103040</v>
      </c>
      <c r="B472" s="71" t="s">
        <v>509</v>
      </c>
      <c r="C472" s="72" t="s">
        <v>498</v>
      </c>
      <c r="D472" s="113">
        <v>6</v>
      </c>
      <c r="E472" s="44">
        <v>2</v>
      </c>
      <c r="F472" s="121">
        <v>8</v>
      </c>
      <c r="G472" s="13">
        <f t="shared" si="17"/>
        <v>60</v>
      </c>
      <c r="H472" s="13">
        <f t="shared" si="17"/>
        <v>20</v>
      </c>
    </row>
    <row r="473" spans="1:8" ht="16.2" thickBot="1">
      <c r="A473" s="70">
        <v>9921103041</v>
      </c>
      <c r="B473" s="71" t="s">
        <v>510</v>
      </c>
      <c r="C473" s="72" t="s">
        <v>498</v>
      </c>
      <c r="D473" s="113">
        <v>6</v>
      </c>
      <c r="E473" s="44">
        <v>2</v>
      </c>
      <c r="F473" s="121">
        <v>8</v>
      </c>
      <c r="G473" s="13">
        <f t="shared" si="17"/>
        <v>60</v>
      </c>
      <c r="H473" s="13">
        <f t="shared" si="17"/>
        <v>20</v>
      </c>
    </row>
    <row r="474" spans="1:8" ht="16.2" thickBot="1">
      <c r="A474" s="70">
        <v>9921103043</v>
      </c>
      <c r="B474" s="71" t="s">
        <v>511</v>
      </c>
      <c r="C474" s="72" t="s">
        <v>498</v>
      </c>
      <c r="D474" s="113">
        <v>9</v>
      </c>
      <c r="E474" s="44">
        <v>4</v>
      </c>
      <c r="F474" s="121">
        <v>13</v>
      </c>
      <c r="G474" s="13">
        <f t="shared" si="17"/>
        <v>90</v>
      </c>
      <c r="H474" s="13">
        <f t="shared" si="17"/>
        <v>40</v>
      </c>
    </row>
    <row r="475" spans="1:8" ht="16.2" thickBot="1">
      <c r="A475" s="70">
        <v>9921103044</v>
      </c>
      <c r="B475" s="71" t="s">
        <v>512</v>
      </c>
      <c r="C475" s="72" t="s">
        <v>498</v>
      </c>
      <c r="D475" s="113">
        <v>7</v>
      </c>
      <c r="E475" s="44">
        <v>0</v>
      </c>
      <c r="F475" s="121">
        <v>7</v>
      </c>
      <c r="G475" s="13">
        <f t="shared" si="17"/>
        <v>70</v>
      </c>
      <c r="H475" s="13">
        <f t="shared" si="17"/>
        <v>0</v>
      </c>
    </row>
    <row r="476" spans="1:8" ht="16.2" thickBot="1">
      <c r="A476" s="70">
        <v>9921103045</v>
      </c>
      <c r="B476" s="71" t="s">
        <v>513</v>
      </c>
      <c r="C476" s="72" t="s">
        <v>498</v>
      </c>
      <c r="D476" s="113">
        <v>7</v>
      </c>
      <c r="E476" s="44">
        <v>4</v>
      </c>
      <c r="F476" s="121">
        <v>11</v>
      </c>
      <c r="G476" s="13">
        <f t="shared" si="17"/>
        <v>70</v>
      </c>
      <c r="H476" s="13">
        <f t="shared" si="17"/>
        <v>40</v>
      </c>
    </row>
    <row r="477" spans="1:8" ht="16.2" thickBot="1">
      <c r="A477" s="70">
        <v>9921103046</v>
      </c>
      <c r="B477" s="71" t="s">
        <v>514</v>
      </c>
      <c r="C477" s="72" t="s">
        <v>498</v>
      </c>
      <c r="D477" s="113">
        <v>7</v>
      </c>
      <c r="E477" s="44">
        <v>0</v>
      </c>
      <c r="F477" s="121">
        <v>7</v>
      </c>
      <c r="G477" s="13">
        <f t="shared" si="17"/>
        <v>70</v>
      </c>
      <c r="H477" s="13">
        <f t="shared" si="17"/>
        <v>0</v>
      </c>
    </row>
    <row r="478" spans="1:8" ht="16.2" thickBot="1">
      <c r="A478" s="70">
        <v>9921103047</v>
      </c>
      <c r="B478" s="71" t="s">
        <v>515</v>
      </c>
      <c r="C478" s="72" t="s">
        <v>498</v>
      </c>
      <c r="D478" s="113">
        <v>7</v>
      </c>
      <c r="E478" s="44">
        <v>0</v>
      </c>
      <c r="F478" s="121">
        <v>7</v>
      </c>
      <c r="G478" s="13">
        <f t="shared" si="17"/>
        <v>70</v>
      </c>
      <c r="H478" s="13">
        <f t="shared" si="17"/>
        <v>0</v>
      </c>
    </row>
    <row r="479" spans="1:8" ht="16.2" thickBot="1">
      <c r="A479" s="70">
        <v>9921103048</v>
      </c>
      <c r="B479" s="71" t="s">
        <v>516</v>
      </c>
      <c r="C479" s="72" t="s">
        <v>498</v>
      </c>
      <c r="D479" s="113">
        <v>2</v>
      </c>
      <c r="E479" s="44">
        <v>9</v>
      </c>
      <c r="F479" s="121">
        <v>11</v>
      </c>
      <c r="G479" s="13">
        <f t="shared" si="17"/>
        <v>20</v>
      </c>
      <c r="H479" s="13">
        <f t="shared" si="17"/>
        <v>90</v>
      </c>
    </row>
    <row r="480" spans="1:8" ht="16.2" thickBot="1">
      <c r="A480" s="70">
        <v>9921103049</v>
      </c>
      <c r="B480" s="71" t="s">
        <v>517</v>
      </c>
      <c r="C480" s="72" t="s">
        <v>498</v>
      </c>
      <c r="D480" s="113">
        <v>8</v>
      </c>
      <c r="E480" s="44">
        <v>6</v>
      </c>
      <c r="F480" s="121">
        <v>14</v>
      </c>
      <c r="G480" s="13">
        <f t="shared" si="17"/>
        <v>80</v>
      </c>
      <c r="H480" s="13">
        <f t="shared" si="17"/>
        <v>60</v>
      </c>
    </row>
    <row r="481" spans="1:8" ht="16.2" thickBot="1">
      <c r="A481" s="70">
        <v>9921103050</v>
      </c>
      <c r="B481" s="71" t="s">
        <v>518</v>
      </c>
      <c r="C481" s="72" t="s">
        <v>498</v>
      </c>
      <c r="D481" s="113">
        <v>5</v>
      </c>
      <c r="E481" s="44">
        <v>8</v>
      </c>
      <c r="F481" s="121">
        <v>13</v>
      </c>
      <c r="G481" s="13">
        <f t="shared" si="17"/>
        <v>50</v>
      </c>
      <c r="H481" s="13">
        <f t="shared" si="17"/>
        <v>80</v>
      </c>
    </row>
    <row r="482" spans="1:8" ht="16.2" thickBot="1">
      <c r="A482" s="70">
        <v>9921103051</v>
      </c>
      <c r="B482" s="71" t="s">
        <v>519</v>
      </c>
      <c r="C482" s="72" t="s">
        <v>498</v>
      </c>
      <c r="D482" s="113">
        <v>5</v>
      </c>
      <c r="E482" s="44">
        <v>0</v>
      </c>
      <c r="F482" s="121">
        <v>5</v>
      </c>
      <c r="G482" s="13">
        <f t="shared" si="17"/>
        <v>50</v>
      </c>
      <c r="H482" s="13">
        <f t="shared" si="17"/>
        <v>0</v>
      </c>
    </row>
    <row r="483" spans="1:8" ht="16.2" thickBot="1">
      <c r="A483" s="70">
        <v>9921103052</v>
      </c>
      <c r="B483" s="71" t="s">
        <v>520</v>
      </c>
      <c r="C483" s="72" t="s">
        <v>498</v>
      </c>
      <c r="D483" s="113">
        <v>2</v>
      </c>
      <c r="E483" s="44">
        <v>6</v>
      </c>
      <c r="F483" s="121">
        <v>8</v>
      </c>
      <c r="G483" s="13">
        <f t="shared" si="17"/>
        <v>20</v>
      </c>
      <c r="H483" s="13">
        <f t="shared" si="17"/>
        <v>60</v>
      </c>
    </row>
    <row r="484" spans="1:8" ht="16.2" thickBot="1">
      <c r="A484" s="70">
        <v>9921103053</v>
      </c>
      <c r="B484" s="71" t="s">
        <v>521</v>
      </c>
      <c r="C484" s="72" t="s">
        <v>498</v>
      </c>
      <c r="D484" s="113">
        <v>8</v>
      </c>
      <c r="E484" s="44">
        <v>4</v>
      </c>
      <c r="F484" s="121">
        <v>12</v>
      </c>
      <c r="G484" s="13">
        <f t="shared" si="17"/>
        <v>80</v>
      </c>
      <c r="H484" s="13">
        <f t="shared" si="17"/>
        <v>40</v>
      </c>
    </row>
    <row r="485" spans="1:8" ht="16.2" thickBot="1">
      <c r="A485" s="70">
        <v>9921103054</v>
      </c>
      <c r="B485" s="71" t="s">
        <v>522</v>
      </c>
      <c r="C485" s="72" t="s">
        <v>498</v>
      </c>
      <c r="D485" s="113">
        <v>9</v>
      </c>
      <c r="E485" s="44">
        <v>3</v>
      </c>
      <c r="F485" s="121">
        <v>12</v>
      </c>
      <c r="G485" s="13">
        <f t="shared" si="17"/>
        <v>90</v>
      </c>
      <c r="H485" s="13">
        <f t="shared" si="17"/>
        <v>30</v>
      </c>
    </row>
    <row r="486" spans="1:8" ht="16.2" thickBot="1">
      <c r="A486" s="70">
        <v>9921103199</v>
      </c>
      <c r="B486" s="71" t="s">
        <v>523</v>
      </c>
      <c r="C486" s="72" t="s">
        <v>498</v>
      </c>
      <c r="D486" s="113">
        <v>8</v>
      </c>
      <c r="E486" s="44">
        <v>5</v>
      </c>
      <c r="F486" s="121">
        <v>13</v>
      </c>
      <c r="G486" s="13">
        <f t="shared" si="17"/>
        <v>80</v>
      </c>
      <c r="H486" s="13">
        <f t="shared" si="17"/>
        <v>50</v>
      </c>
    </row>
    <row r="487" spans="1:8" ht="16.2" thickBot="1">
      <c r="A487" s="70">
        <v>9921103201</v>
      </c>
      <c r="B487" s="71" t="s">
        <v>524</v>
      </c>
      <c r="C487" s="72" t="s">
        <v>498</v>
      </c>
      <c r="D487" s="113">
        <v>8</v>
      </c>
      <c r="E487" s="44">
        <v>5</v>
      </c>
      <c r="F487" s="121">
        <v>13</v>
      </c>
      <c r="G487" s="13">
        <f t="shared" si="17"/>
        <v>80</v>
      </c>
      <c r="H487" s="13">
        <f t="shared" si="17"/>
        <v>50</v>
      </c>
    </row>
    <row r="488" spans="1:8" ht="16.2" thickBot="1">
      <c r="A488" s="70">
        <v>9921103204</v>
      </c>
      <c r="B488" s="71" t="s">
        <v>525</v>
      </c>
      <c r="C488" s="72" t="s">
        <v>498</v>
      </c>
      <c r="D488" s="113">
        <v>5</v>
      </c>
      <c r="E488" s="44">
        <v>8</v>
      </c>
      <c r="F488" s="121">
        <v>13</v>
      </c>
      <c r="G488" s="13">
        <f t="shared" si="17"/>
        <v>50</v>
      </c>
      <c r="H488" s="13">
        <f t="shared" si="17"/>
        <v>80</v>
      </c>
    </row>
    <row r="489" spans="1:8" ht="16.2" thickBot="1">
      <c r="A489" s="70">
        <v>9921103208</v>
      </c>
      <c r="B489" s="71" t="s">
        <v>526</v>
      </c>
      <c r="C489" s="72" t="s">
        <v>498</v>
      </c>
      <c r="D489" s="113">
        <v>8</v>
      </c>
      <c r="E489" s="44">
        <v>3</v>
      </c>
      <c r="F489" s="121">
        <v>11</v>
      </c>
      <c r="G489" s="13">
        <f t="shared" si="17"/>
        <v>80</v>
      </c>
      <c r="H489" s="13">
        <f t="shared" si="17"/>
        <v>30</v>
      </c>
    </row>
    <row r="490" spans="1:8" ht="16.2" thickBot="1">
      <c r="A490" s="70">
        <v>9921103209</v>
      </c>
      <c r="B490" s="71" t="s">
        <v>527</v>
      </c>
      <c r="C490" s="72" t="s">
        <v>498</v>
      </c>
      <c r="D490" s="113">
        <v>8</v>
      </c>
      <c r="E490" s="44">
        <v>4</v>
      </c>
      <c r="F490" s="121">
        <v>12</v>
      </c>
      <c r="G490" s="13">
        <f t="shared" si="17"/>
        <v>80</v>
      </c>
      <c r="H490" s="13">
        <f t="shared" si="17"/>
        <v>40</v>
      </c>
    </row>
    <row r="491" spans="1:8" ht="16.2" thickBot="1">
      <c r="A491" s="70">
        <v>9921103210</v>
      </c>
      <c r="B491" s="71" t="s">
        <v>528</v>
      </c>
      <c r="C491" s="72" t="s">
        <v>498</v>
      </c>
      <c r="D491" s="113">
        <v>8</v>
      </c>
      <c r="E491" s="44">
        <v>7</v>
      </c>
      <c r="F491" s="121">
        <v>15</v>
      </c>
      <c r="G491" s="13">
        <f t="shared" si="17"/>
        <v>80</v>
      </c>
      <c r="H491" s="13">
        <f t="shared" si="17"/>
        <v>70</v>
      </c>
    </row>
    <row r="492" spans="1:8" ht="16.2" thickBot="1">
      <c r="A492" s="70">
        <v>9921103055</v>
      </c>
      <c r="B492" s="71" t="s">
        <v>529</v>
      </c>
      <c r="C492" s="72" t="s">
        <v>530</v>
      </c>
      <c r="D492" s="113">
        <v>10</v>
      </c>
      <c r="E492" s="44">
        <v>5</v>
      </c>
      <c r="F492" s="121">
        <v>15</v>
      </c>
      <c r="G492" s="13">
        <f t="shared" si="17"/>
        <v>100</v>
      </c>
      <c r="H492" s="13">
        <f t="shared" si="17"/>
        <v>50</v>
      </c>
    </row>
    <row r="493" spans="1:8" ht="16.2" thickBot="1">
      <c r="A493" s="70">
        <v>9921103056</v>
      </c>
      <c r="B493" s="71" t="s">
        <v>531</v>
      </c>
      <c r="C493" s="72" t="s">
        <v>530</v>
      </c>
      <c r="D493" s="113">
        <v>10</v>
      </c>
      <c r="E493" s="44">
        <v>7</v>
      </c>
      <c r="F493" s="121">
        <v>17</v>
      </c>
      <c r="G493" s="13">
        <f t="shared" si="17"/>
        <v>100</v>
      </c>
      <c r="H493" s="13">
        <f t="shared" si="17"/>
        <v>70</v>
      </c>
    </row>
    <row r="494" spans="1:8" ht="16.2" thickBot="1">
      <c r="A494" s="70">
        <v>9921103057</v>
      </c>
      <c r="B494" s="71" t="s">
        <v>532</v>
      </c>
      <c r="C494" s="72" t="s">
        <v>530</v>
      </c>
      <c r="D494" s="113">
        <v>5</v>
      </c>
      <c r="E494" s="44">
        <v>5</v>
      </c>
      <c r="F494" s="121">
        <v>10</v>
      </c>
      <c r="G494" s="13">
        <f t="shared" si="17"/>
        <v>50</v>
      </c>
      <c r="H494" s="13">
        <f t="shared" si="17"/>
        <v>50</v>
      </c>
    </row>
    <row r="495" spans="1:8" ht="16.2" thickBot="1">
      <c r="A495" s="70">
        <v>9921103058</v>
      </c>
      <c r="B495" s="71" t="s">
        <v>533</v>
      </c>
      <c r="C495" s="72" t="s">
        <v>530</v>
      </c>
      <c r="D495" s="113">
        <v>4</v>
      </c>
      <c r="E495" s="44">
        <v>10</v>
      </c>
      <c r="F495" s="121">
        <v>14</v>
      </c>
      <c r="G495" s="13">
        <f t="shared" ref="G495:H558" si="18">D495*100/10</f>
        <v>40</v>
      </c>
      <c r="H495" s="13">
        <f t="shared" si="18"/>
        <v>100</v>
      </c>
    </row>
    <row r="496" spans="1:8" ht="16.2" thickBot="1">
      <c r="A496" s="70">
        <v>9921103059</v>
      </c>
      <c r="B496" s="71" t="s">
        <v>534</v>
      </c>
      <c r="C496" s="72" t="s">
        <v>530</v>
      </c>
      <c r="D496" s="113">
        <v>7</v>
      </c>
      <c r="E496" s="44">
        <v>0</v>
      </c>
      <c r="F496" s="121">
        <v>7</v>
      </c>
      <c r="G496" s="13">
        <f t="shared" si="18"/>
        <v>70</v>
      </c>
      <c r="H496" s="13">
        <f t="shared" si="18"/>
        <v>0</v>
      </c>
    </row>
    <row r="497" spans="1:8" ht="16.2" thickBot="1">
      <c r="A497" s="70">
        <v>9921103060</v>
      </c>
      <c r="B497" s="71" t="s">
        <v>535</v>
      </c>
      <c r="C497" s="72" t="s">
        <v>530</v>
      </c>
      <c r="D497" s="113">
        <v>5</v>
      </c>
      <c r="E497" s="44">
        <v>5</v>
      </c>
      <c r="F497" s="121">
        <v>10</v>
      </c>
      <c r="G497" s="13">
        <f t="shared" si="18"/>
        <v>50</v>
      </c>
      <c r="H497" s="13">
        <f t="shared" si="18"/>
        <v>50</v>
      </c>
    </row>
    <row r="498" spans="1:8" ht="16.2" thickBot="1">
      <c r="A498" s="70">
        <v>9921103061</v>
      </c>
      <c r="B498" s="71" t="s">
        <v>536</v>
      </c>
      <c r="C498" s="72" t="s">
        <v>530</v>
      </c>
      <c r="D498" s="113">
        <v>5</v>
      </c>
      <c r="E498" s="44">
        <v>6</v>
      </c>
      <c r="F498" s="121">
        <v>11</v>
      </c>
      <c r="G498" s="13">
        <f t="shared" si="18"/>
        <v>50</v>
      </c>
      <c r="H498" s="13">
        <f t="shared" si="18"/>
        <v>60</v>
      </c>
    </row>
    <row r="499" spans="1:8" ht="16.2" thickBot="1">
      <c r="A499" s="70">
        <v>9921103062</v>
      </c>
      <c r="B499" s="71" t="s">
        <v>537</v>
      </c>
      <c r="C499" s="72" t="s">
        <v>530</v>
      </c>
      <c r="D499" s="113">
        <v>5</v>
      </c>
      <c r="E499" s="44">
        <v>5</v>
      </c>
      <c r="F499" s="121">
        <v>10</v>
      </c>
      <c r="G499" s="13">
        <f t="shared" si="18"/>
        <v>50</v>
      </c>
      <c r="H499" s="13">
        <f t="shared" si="18"/>
        <v>50</v>
      </c>
    </row>
    <row r="500" spans="1:8" ht="16.2" thickBot="1">
      <c r="A500" s="70">
        <v>9921103063</v>
      </c>
      <c r="B500" s="71" t="s">
        <v>538</v>
      </c>
      <c r="C500" s="72" t="s">
        <v>530</v>
      </c>
      <c r="D500" s="113">
        <v>10</v>
      </c>
      <c r="E500" s="44">
        <v>5</v>
      </c>
      <c r="F500" s="121">
        <v>15</v>
      </c>
      <c r="G500" s="13">
        <f t="shared" si="18"/>
        <v>100</v>
      </c>
      <c r="H500" s="13">
        <f t="shared" si="18"/>
        <v>50</v>
      </c>
    </row>
    <row r="501" spans="1:8" ht="16.2" thickBot="1">
      <c r="A501" s="70">
        <v>9921103064</v>
      </c>
      <c r="B501" s="71" t="s">
        <v>539</v>
      </c>
      <c r="C501" s="72" t="s">
        <v>530</v>
      </c>
      <c r="D501" s="113">
        <v>5</v>
      </c>
      <c r="E501" s="44">
        <v>10</v>
      </c>
      <c r="F501" s="121">
        <v>15</v>
      </c>
      <c r="G501" s="13">
        <f t="shared" si="18"/>
        <v>50</v>
      </c>
      <c r="H501" s="13">
        <f t="shared" si="18"/>
        <v>100</v>
      </c>
    </row>
    <row r="502" spans="1:8" ht="16.2" thickBot="1">
      <c r="A502" s="70">
        <v>9921103065</v>
      </c>
      <c r="B502" s="71" t="s">
        <v>540</v>
      </c>
      <c r="C502" s="72" t="s">
        <v>530</v>
      </c>
      <c r="D502" s="113">
        <v>10</v>
      </c>
      <c r="E502" s="44">
        <v>5</v>
      </c>
      <c r="F502" s="121">
        <v>15</v>
      </c>
      <c r="G502" s="13">
        <f t="shared" si="18"/>
        <v>100</v>
      </c>
      <c r="H502" s="13">
        <f t="shared" si="18"/>
        <v>50</v>
      </c>
    </row>
    <row r="503" spans="1:8" ht="16.2" thickBot="1">
      <c r="A503" s="70">
        <v>9921103066</v>
      </c>
      <c r="B503" s="71" t="s">
        <v>541</v>
      </c>
      <c r="C503" s="72" t="s">
        <v>530</v>
      </c>
      <c r="D503" s="113">
        <v>5</v>
      </c>
      <c r="E503" s="44">
        <v>10</v>
      </c>
      <c r="F503" s="121">
        <v>15</v>
      </c>
      <c r="G503" s="13">
        <f t="shared" si="18"/>
        <v>50</v>
      </c>
      <c r="H503" s="13">
        <f t="shared" si="18"/>
        <v>100</v>
      </c>
    </row>
    <row r="504" spans="1:8" ht="16.2" thickBot="1">
      <c r="A504" s="70">
        <v>9921103067</v>
      </c>
      <c r="B504" s="71" t="s">
        <v>542</v>
      </c>
      <c r="C504" s="72" t="s">
        <v>530</v>
      </c>
      <c r="D504" s="113">
        <v>7</v>
      </c>
      <c r="E504" s="44">
        <v>10</v>
      </c>
      <c r="F504" s="121">
        <v>17</v>
      </c>
      <c r="G504" s="13">
        <f t="shared" si="18"/>
        <v>70</v>
      </c>
      <c r="H504" s="13">
        <f t="shared" si="18"/>
        <v>100</v>
      </c>
    </row>
    <row r="505" spans="1:8" ht="16.2" thickBot="1">
      <c r="A505" s="70">
        <v>9921103068</v>
      </c>
      <c r="B505" s="71" t="s">
        <v>543</v>
      </c>
      <c r="C505" s="72" t="s">
        <v>530</v>
      </c>
      <c r="D505" s="113">
        <v>7</v>
      </c>
      <c r="E505" s="44">
        <v>10</v>
      </c>
      <c r="F505" s="121">
        <v>17</v>
      </c>
      <c r="G505" s="13">
        <f t="shared" si="18"/>
        <v>70</v>
      </c>
      <c r="H505" s="13">
        <f t="shared" si="18"/>
        <v>100</v>
      </c>
    </row>
    <row r="506" spans="1:8" ht="16.2" thickBot="1">
      <c r="A506" s="70">
        <v>9921103069</v>
      </c>
      <c r="B506" s="71" t="s">
        <v>544</v>
      </c>
      <c r="C506" s="72" t="s">
        <v>530</v>
      </c>
      <c r="D506" s="113">
        <v>5</v>
      </c>
      <c r="E506" s="44">
        <v>6</v>
      </c>
      <c r="F506" s="121">
        <v>11</v>
      </c>
      <c r="G506" s="13">
        <f t="shared" si="18"/>
        <v>50</v>
      </c>
      <c r="H506" s="13">
        <f t="shared" si="18"/>
        <v>60</v>
      </c>
    </row>
    <row r="507" spans="1:8" ht="16.2" thickBot="1">
      <c r="A507" s="70">
        <v>9921103070</v>
      </c>
      <c r="B507" s="71" t="s">
        <v>545</v>
      </c>
      <c r="C507" s="72" t="s">
        <v>530</v>
      </c>
      <c r="D507" s="113">
        <v>7</v>
      </c>
      <c r="E507" s="44">
        <v>10</v>
      </c>
      <c r="F507" s="121">
        <v>17</v>
      </c>
      <c r="G507" s="13">
        <f t="shared" si="18"/>
        <v>70</v>
      </c>
      <c r="H507" s="13">
        <f t="shared" si="18"/>
        <v>100</v>
      </c>
    </row>
    <row r="508" spans="1:8" ht="16.2" thickBot="1">
      <c r="A508" s="70">
        <v>9921103071</v>
      </c>
      <c r="B508" s="71" t="s">
        <v>546</v>
      </c>
      <c r="C508" s="72" t="s">
        <v>530</v>
      </c>
      <c r="D508" s="113">
        <v>5</v>
      </c>
      <c r="E508" s="44">
        <v>5</v>
      </c>
      <c r="F508" s="121">
        <v>10</v>
      </c>
      <c r="G508" s="13">
        <f t="shared" si="18"/>
        <v>50</v>
      </c>
      <c r="H508" s="13">
        <f t="shared" si="18"/>
        <v>50</v>
      </c>
    </row>
    <row r="509" spans="1:8" ht="16.2" thickBot="1">
      <c r="A509" s="70">
        <v>9921103072</v>
      </c>
      <c r="B509" s="71" t="s">
        <v>547</v>
      </c>
      <c r="C509" s="72" t="s">
        <v>530</v>
      </c>
      <c r="D509" s="113">
        <v>4</v>
      </c>
      <c r="E509" s="44">
        <v>10</v>
      </c>
      <c r="F509" s="121">
        <v>14</v>
      </c>
      <c r="G509" s="13">
        <f t="shared" si="18"/>
        <v>40</v>
      </c>
      <c r="H509" s="13">
        <f t="shared" si="18"/>
        <v>100</v>
      </c>
    </row>
    <row r="510" spans="1:8" ht="16.2" thickBot="1">
      <c r="A510" s="70">
        <v>9921103073</v>
      </c>
      <c r="B510" s="71" t="s">
        <v>548</v>
      </c>
      <c r="C510" s="72" t="s">
        <v>530</v>
      </c>
      <c r="D510" s="113">
        <v>8</v>
      </c>
      <c r="E510" s="44">
        <v>0</v>
      </c>
      <c r="F510" s="121">
        <v>8</v>
      </c>
      <c r="G510" s="13">
        <f t="shared" si="18"/>
        <v>80</v>
      </c>
      <c r="H510" s="13">
        <f t="shared" si="18"/>
        <v>0</v>
      </c>
    </row>
    <row r="511" spans="1:8" ht="16.2" thickBot="1">
      <c r="A511" s="70">
        <v>9921103074</v>
      </c>
      <c r="B511" s="71" t="s">
        <v>549</v>
      </c>
      <c r="C511" s="72" t="s">
        <v>530</v>
      </c>
      <c r="D511" s="113">
        <v>4</v>
      </c>
      <c r="E511" s="44">
        <v>10</v>
      </c>
      <c r="F511" s="121">
        <v>14</v>
      </c>
      <c r="G511" s="13">
        <f t="shared" si="18"/>
        <v>40</v>
      </c>
      <c r="H511" s="13">
        <f t="shared" si="18"/>
        <v>100</v>
      </c>
    </row>
    <row r="512" spans="1:8" ht="16.2" thickBot="1">
      <c r="A512" s="70">
        <v>9921103075</v>
      </c>
      <c r="B512" s="71" t="s">
        <v>550</v>
      </c>
      <c r="C512" s="72" t="s">
        <v>530</v>
      </c>
      <c r="D512" s="113">
        <v>4</v>
      </c>
      <c r="E512" s="44">
        <v>4</v>
      </c>
      <c r="F512" s="121">
        <v>8</v>
      </c>
      <c r="G512" s="13">
        <f t="shared" si="18"/>
        <v>40</v>
      </c>
      <c r="H512" s="13">
        <f t="shared" si="18"/>
        <v>40</v>
      </c>
    </row>
    <row r="513" spans="1:8" ht="16.2" thickBot="1">
      <c r="A513" s="70">
        <v>9921103076</v>
      </c>
      <c r="B513" s="71" t="s">
        <v>551</v>
      </c>
      <c r="C513" s="72" t="s">
        <v>530</v>
      </c>
      <c r="D513" s="113">
        <v>6</v>
      </c>
      <c r="E513" s="44">
        <v>0</v>
      </c>
      <c r="F513" s="121">
        <v>6</v>
      </c>
      <c r="G513" s="13">
        <f t="shared" si="18"/>
        <v>60</v>
      </c>
      <c r="H513" s="13">
        <f t="shared" si="18"/>
        <v>0</v>
      </c>
    </row>
    <row r="514" spans="1:8" ht="16.2" thickBot="1">
      <c r="A514" s="70">
        <v>9921103077</v>
      </c>
      <c r="B514" s="71" t="s">
        <v>552</v>
      </c>
      <c r="C514" s="72" t="s">
        <v>530</v>
      </c>
      <c r="D514" s="113">
        <v>4</v>
      </c>
      <c r="E514" s="44">
        <v>9</v>
      </c>
      <c r="F514" s="121">
        <v>13</v>
      </c>
      <c r="G514" s="13">
        <f t="shared" si="18"/>
        <v>40</v>
      </c>
      <c r="H514" s="13">
        <f t="shared" si="18"/>
        <v>90</v>
      </c>
    </row>
    <row r="515" spans="1:8" ht="16.2" thickBot="1">
      <c r="A515" s="70">
        <v>9921103182</v>
      </c>
      <c r="B515" s="71" t="s">
        <v>553</v>
      </c>
      <c r="C515" s="72" t="s">
        <v>530</v>
      </c>
      <c r="D515" s="113">
        <v>5</v>
      </c>
      <c r="E515" s="44">
        <v>10</v>
      </c>
      <c r="F515" s="121">
        <v>15</v>
      </c>
      <c r="G515" s="13">
        <f t="shared" si="18"/>
        <v>50</v>
      </c>
      <c r="H515" s="13">
        <f t="shared" si="18"/>
        <v>100</v>
      </c>
    </row>
    <row r="516" spans="1:8" ht="16.2" thickBot="1">
      <c r="A516" s="70">
        <v>9921103183</v>
      </c>
      <c r="B516" s="71" t="s">
        <v>554</v>
      </c>
      <c r="C516" s="72" t="s">
        <v>530</v>
      </c>
      <c r="D516" s="113">
        <v>7</v>
      </c>
      <c r="E516" s="44">
        <v>10</v>
      </c>
      <c r="F516" s="121">
        <v>17</v>
      </c>
      <c r="G516" s="13">
        <f t="shared" si="18"/>
        <v>70</v>
      </c>
      <c r="H516" s="13">
        <f t="shared" si="18"/>
        <v>100</v>
      </c>
    </row>
    <row r="517" spans="1:8" ht="16.2" thickBot="1">
      <c r="A517" s="70">
        <v>9921103184</v>
      </c>
      <c r="B517" s="71" t="s">
        <v>555</v>
      </c>
      <c r="C517" s="72" t="s">
        <v>530</v>
      </c>
      <c r="D517" s="113">
        <v>4</v>
      </c>
      <c r="E517" s="44">
        <v>10</v>
      </c>
      <c r="F517" s="121">
        <v>14</v>
      </c>
      <c r="G517" s="13">
        <f t="shared" si="18"/>
        <v>40</v>
      </c>
      <c r="H517" s="13">
        <f t="shared" si="18"/>
        <v>100</v>
      </c>
    </row>
    <row r="518" spans="1:8" ht="16.2" thickBot="1">
      <c r="A518" s="70">
        <v>9921103185</v>
      </c>
      <c r="B518" s="71" t="s">
        <v>556</v>
      </c>
      <c r="C518" s="72" t="s">
        <v>530</v>
      </c>
      <c r="D518" s="113">
        <v>0</v>
      </c>
      <c r="E518" s="44">
        <v>8</v>
      </c>
      <c r="F518" s="121">
        <v>8</v>
      </c>
      <c r="G518" s="13">
        <f t="shared" si="18"/>
        <v>0</v>
      </c>
      <c r="H518" s="13">
        <f t="shared" si="18"/>
        <v>80</v>
      </c>
    </row>
    <row r="519" spans="1:8" ht="16.2" thickBot="1">
      <c r="A519" s="70">
        <v>9921103186</v>
      </c>
      <c r="B519" s="71" t="s">
        <v>557</v>
      </c>
      <c r="C519" s="72" t="s">
        <v>530</v>
      </c>
      <c r="D519" s="113">
        <v>3</v>
      </c>
      <c r="E519" s="44">
        <v>4</v>
      </c>
      <c r="F519" s="121">
        <v>7</v>
      </c>
      <c r="G519" s="13">
        <f t="shared" si="18"/>
        <v>30</v>
      </c>
      <c r="H519" s="13">
        <f t="shared" si="18"/>
        <v>40</v>
      </c>
    </row>
    <row r="520" spans="1:8" ht="16.2" thickBot="1">
      <c r="A520" s="70">
        <v>9921103187</v>
      </c>
      <c r="B520" s="71" t="s">
        <v>558</v>
      </c>
      <c r="C520" s="72" t="s">
        <v>530</v>
      </c>
      <c r="D520" s="113">
        <v>7</v>
      </c>
      <c r="E520" s="44">
        <v>10</v>
      </c>
      <c r="F520" s="121">
        <v>17</v>
      </c>
      <c r="G520" s="13">
        <f t="shared" si="18"/>
        <v>70</v>
      </c>
      <c r="H520" s="13">
        <f t="shared" si="18"/>
        <v>100</v>
      </c>
    </row>
    <row r="521" spans="1:8" ht="16.2" thickBot="1">
      <c r="A521" s="70">
        <v>9921103188</v>
      </c>
      <c r="B521" s="71" t="s">
        <v>559</v>
      </c>
      <c r="C521" s="72" t="s">
        <v>530</v>
      </c>
      <c r="D521" s="113">
        <v>5</v>
      </c>
      <c r="E521" s="44">
        <v>10</v>
      </c>
      <c r="F521" s="121">
        <v>15</v>
      </c>
      <c r="G521" s="13">
        <f t="shared" si="18"/>
        <v>50</v>
      </c>
      <c r="H521" s="13">
        <f t="shared" si="18"/>
        <v>100</v>
      </c>
    </row>
    <row r="522" spans="1:8" ht="16.2" thickBot="1">
      <c r="A522" s="70">
        <v>9921103193</v>
      </c>
      <c r="B522" s="71" t="s">
        <v>560</v>
      </c>
      <c r="C522" s="72" t="s">
        <v>530</v>
      </c>
      <c r="D522" s="113">
        <v>7</v>
      </c>
      <c r="E522" s="44">
        <v>10</v>
      </c>
      <c r="F522" s="121">
        <v>17</v>
      </c>
      <c r="G522" s="13">
        <f t="shared" si="18"/>
        <v>70</v>
      </c>
      <c r="H522" s="13">
        <f t="shared" si="18"/>
        <v>100</v>
      </c>
    </row>
    <row r="523" spans="1:8" ht="16.2" thickBot="1">
      <c r="A523" s="70">
        <v>9921103195</v>
      </c>
      <c r="B523" s="71" t="s">
        <v>561</v>
      </c>
      <c r="C523" s="72" t="s">
        <v>530</v>
      </c>
      <c r="D523" s="113">
        <v>4</v>
      </c>
      <c r="E523" s="44">
        <v>10</v>
      </c>
      <c r="F523" s="121">
        <v>14</v>
      </c>
      <c r="G523" s="13">
        <f t="shared" si="18"/>
        <v>40</v>
      </c>
      <c r="H523" s="13">
        <f t="shared" si="18"/>
        <v>100</v>
      </c>
    </row>
    <row r="524" spans="1:8" ht="16.2" thickBot="1">
      <c r="A524" s="70">
        <v>9921103206</v>
      </c>
      <c r="B524" s="71" t="s">
        <v>562</v>
      </c>
      <c r="C524" s="72" t="s">
        <v>530</v>
      </c>
      <c r="D524" s="114"/>
      <c r="E524" s="75"/>
      <c r="F524" s="121">
        <v>0</v>
      </c>
      <c r="G524" s="13">
        <f t="shared" si="18"/>
        <v>0</v>
      </c>
      <c r="H524" s="13">
        <f t="shared" si="18"/>
        <v>0</v>
      </c>
    </row>
    <row r="525" spans="1:8" ht="16.2" thickBot="1">
      <c r="A525" s="70">
        <v>9921103030</v>
      </c>
      <c r="B525" s="71" t="s">
        <v>563</v>
      </c>
      <c r="C525" s="72" t="s">
        <v>564</v>
      </c>
      <c r="D525" s="113">
        <v>4</v>
      </c>
      <c r="E525" s="44">
        <v>6</v>
      </c>
      <c r="F525" s="121">
        <v>10</v>
      </c>
      <c r="G525" s="13">
        <f t="shared" si="18"/>
        <v>40</v>
      </c>
      <c r="H525" s="13">
        <f t="shared" si="18"/>
        <v>60</v>
      </c>
    </row>
    <row r="526" spans="1:8" ht="16.2" thickBot="1">
      <c r="A526" s="70">
        <v>9921103078</v>
      </c>
      <c r="B526" s="71" t="s">
        <v>565</v>
      </c>
      <c r="C526" s="72" t="s">
        <v>564</v>
      </c>
      <c r="D526" s="113">
        <v>8</v>
      </c>
      <c r="E526" s="44">
        <v>0</v>
      </c>
      <c r="F526" s="121">
        <v>8</v>
      </c>
      <c r="G526" s="13">
        <f t="shared" si="18"/>
        <v>80</v>
      </c>
      <c r="H526" s="13">
        <f t="shared" si="18"/>
        <v>0</v>
      </c>
    </row>
    <row r="527" spans="1:8" ht="16.2" thickBot="1">
      <c r="A527" s="70">
        <v>9921103079</v>
      </c>
      <c r="B527" s="71" t="s">
        <v>566</v>
      </c>
      <c r="C527" s="72" t="s">
        <v>564</v>
      </c>
      <c r="D527" s="113">
        <v>7</v>
      </c>
      <c r="E527" s="44">
        <v>0</v>
      </c>
      <c r="F527" s="121">
        <v>7</v>
      </c>
      <c r="G527" s="13">
        <f t="shared" si="18"/>
        <v>70</v>
      </c>
      <c r="H527" s="13">
        <f t="shared" si="18"/>
        <v>0</v>
      </c>
    </row>
    <row r="528" spans="1:8" ht="16.2" thickBot="1">
      <c r="A528" s="70">
        <v>9921103080</v>
      </c>
      <c r="B528" s="71" t="s">
        <v>567</v>
      </c>
      <c r="C528" s="72" t="s">
        <v>564</v>
      </c>
      <c r="D528" s="113">
        <v>10</v>
      </c>
      <c r="E528" s="44">
        <v>0</v>
      </c>
      <c r="F528" s="121">
        <v>10</v>
      </c>
      <c r="G528" s="13">
        <f t="shared" si="18"/>
        <v>100</v>
      </c>
      <c r="H528" s="13">
        <f t="shared" si="18"/>
        <v>0</v>
      </c>
    </row>
    <row r="529" spans="1:8" ht="16.2" thickBot="1">
      <c r="A529" s="70">
        <v>9921103081</v>
      </c>
      <c r="B529" s="71" t="s">
        <v>568</v>
      </c>
      <c r="C529" s="72" t="s">
        <v>564</v>
      </c>
      <c r="D529" s="113">
        <v>10</v>
      </c>
      <c r="E529" s="44">
        <v>0</v>
      </c>
      <c r="F529" s="121">
        <v>10</v>
      </c>
      <c r="G529" s="13">
        <f t="shared" si="18"/>
        <v>100</v>
      </c>
      <c r="H529" s="13">
        <f t="shared" si="18"/>
        <v>0</v>
      </c>
    </row>
    <row r="530" spans="1:8" ht="16.2" thickBot="1">
      <c r="A530" s="70">
        <v>9921103082</v>
      </c>
      <c r="B530" s="71" t="s">
        <v>569</v>
      </c>
      <c r="C530" s="72" t="s">
        <v>564</v>
      </c>
      <c r="D530" s="113">
        <v>8</v>
      </c>
      <c r="E530" s="44">
        <v>0</v>
      </c>
      <c r="F530" s="121">
        <v>8</v>
      </c>
      <c r="G530" s="13">
        <f t="shared" si="18"/>
        <v>80</v>
      </c>
      <c r="H530" s="13">
        <f t="shared" si="18"/>
        <v>0</v>
      </c>
    </row>
    <row r="531" spans="1:8" ht="16.2" thickBot="1">
      <c r="A531" s="70">
        <v>9921103083</v>
      </c>
      <c r="B531" s="71" t="s">
        <v>570</v>
      </c>
      <c r="C531" s="72" t="s">
        <v>564</v>
      </c>
      <c r="D531" s="113">
        <v>7</v>
      </c>
      <c r="E531" s="44">
        <v>3</v>
      </c>
      <c r="F531" s="121">
        <v>10</v>
      </c>
      <c r="G531" s="13">
        <f t="shared" si="18"/>
        <v>70</v>
      </c>
      <c r="H531" s="13">
        <f t="shared" si="18"/>
        <v>30</v>
      </c>
    </row>
    <row r="532" spans="1:8" ht="16.2" thickBot="1">
      <c r="A532" s="70">
        <v>9921103084</v>
      </c>
      <c r="B532" s="71" t="s">
        <v>571</v>
      </c>
      <c r="C532" s="72" t="s">
        <v>564</v>
      </c>
      <c r="D532" s="113">
        <v>9</v>
      </c>
      <c r="E532" s="44">
        <v>3</v>
      </c>
      <c r="F532" s="121">
        <v>12</v>
      </c>
      <c r="G532" s="13">
        <f t="shared" si="18"/>
        <v>90</v>
      </c>
      <c r="H532" s="13">
        <f t="shared" si="18"/>
        <v>30</v>
      </c>
    </row>
    <row r="533" spans="1:8" ht="16.2" thickBot="1">
      <c r="A533" s="70">
        <v>9921103085</v>
      </c>
      <c r="B533" s="71" t="s">
        <v>572</v>
      </c>
      <c r="C533" s="72" t="s">
        <v>564</v>
      </c>
      <c r="D533" s="113">
        <v>9</v>
      </c>
      <c r="E533" s="44">
        <v>3</v>
      </c>
      <c r="F533" s="121">
        <v>12</v>
      </c>
      <c r="G533" s="13">
        <f t="shared" si="18"/>
        <v>90</v>
      </c>
      <c r="H533" s="13">
        <f t="shared" si="18"/>
        <v>30</v>
      </c>
    </row>
    <row r="534" spans="1:8" ht="16.2" thickBot="1">
      <c r="A534" s="70">
        <v>9921103086</v>
      </c>
      <c r="B534" s="71" t="s">
        <v>573</v>
      </c>
      <c r="C534" s="72" t="s">
        <v>564</v>
      </c>
      <c r="D534" s="113">
        <v>8</v>
      </c>
      <c r="E534" s="44">
        <v>0</v>
      </c>
      <c r="F534" s="121">
        <v>8</v>
      </c>
      <c r="G534" s="13">
        <f t="shared" si="18"/>
        <v>80</v>
      </c>
      <c r="H534" s="13">
        <f t="shared" si="18"/>
        <v>0</v>
      </c>
    </row>
    <row r="535" spans="1:8" ht="16.2" thickBot="1">
      <c r="A535" s="70">
        <v>9921103087</v>
      </c>
      <c r="B535" s="71" t="s">
        <v>574</v>
      </c>
      <c r="C535" s="72" t="s">
        <v>564</v>
      </c>
      <c r="D535" s="113">
        <v>8</v>
      </c>
      <c r="E535" s="44">
        <v>4</v>
      </c>
      <c r="F535" s="121">
        <v>12</v>
      </c>
      <c r="G535" s="13">
        <f t="shared" si="18"/>
        <v>80</v>
      </c>
      <c r="H535" s="13">
        <f t="shared" si="18"/>
        <v>40</v>
      </c>
    </row>
    <row r="536" spans="1:8" ht="16.2" thickBot="1">
      <c r="A536" s="70">
        <v>9921103088</v>
      </c>
      <c r="B536" s="71" t="s">
        <v>575</v>
      </c>
      <c r="C536" s="72" t="s">
        <v>564</v>
      </c>
      <c r="D536" s="113">
        <v>10</v>
      </c>
      <c r="E536" s="44">
        <v>3</v>
      </c>
      <c r="F536" s="121">
        <v>13</v>
      </c>
      <c r="G536" s="13">
        <f t="shared" si="18"/>
        <v>100</v>
      </c>
      <c r="H536" s="13">
        <f t="shared" si="18"/>
        <v>30</v>
      </c>
    </row>
    <row r="537" spans="1:8" ht="16.2" thickBot="1">
      <c r="A537" s="70">
        <v>9921103089</v>
      </c>
      <c r="B537" s="71" t="s">
        <v>576</v>
      </c>
      <c r="C537" s="72" t="s">
        <v>564</v>
      </c>
      <c r="D537" s="113">
        <v>10</v>
      </c>
      <c r="E537" s="44">
        <v>8</v>
      </c>
      <c r="F537" s="121">
        <v>18</v>
      </c>
      <c r="G537" s="13">
        <f t="shared" si="18"/>
        <v>100</v>
      </c>
      <c r="H537" s="13">
        <f t="shared" si="18"/>
        <v>80</v>
      </c>
    </row>
    <row r="538" spans="1:8" ht="16.2" thickBot="1">
      <c r="A538" s="70">
        <v>9921103090</v>
      </c>
      <c r="B538" s="71" t="s">
        <v>577</v>
      </c>
      <c r="C538" s="72" t="s">
        <v>564</v>
      </c>
      <c r="D538" s="113">
        <v>9</v>
      </c>
      <c r="E538" s="44">
        <v>4</v>
      </c>
      <c r="F538" s="121">
        <v>13</v>
      </c>
      <c r="G538" s="13">
        <f t="shared" si="18"/>
        <v>90</v>
      </c>
      <c r="H538" s="13">
        <f t="shared" si="18"/>
        <v>40</v>
      </c>
    </row>
    <row r="539" spans="1:8" ht="16.2" thickBot="1">
      <c r="A539" s="70">
        <v>9921103091</v>
      </c>
      <c r="B539" s="71" t="s">
        <v>578</v>
      </c>
      <c r="C539" s="72" t="s">
        <v>564</v>
      </c>
      <c r="D539" s="113">
        <v>8</v>
      </c>
      <c r="E539" s="44">
        <v>4</v>
      </c>
      <c r="F539" s="121">
        <v>12</v>
      </c>
      <c r="G539" s="13">
        <f t="shared" si="18"/>
        <v>80</v>
      </c>
      <c r="H539" s="13">
        <f t="shared" si="18"/>
        <v>40</v>
      </c>
    </row>
    <row r="540" spans="1:8" ht="16.2" thickBot="1">
      <c r="A540" s="70">
        <v>9921103092</v>
      </c>
      <c r="B540" s="71" t="s">
        <v>579</v>
      </c>
      <c r="C540" s="72" t="s">
        <v>564</v>
      </c>
      <c r="D540" s="113">
        <v>7</v>
      </c>
      <c r="E540" s="44">
        <v>3</v>
      </c>
      <c r="F540" s="121">
        <v>10</v>
      </c>
      <c r="G540" s="13">
        <f t="shared" si="18"/>
        <v>70</v>
      </c>
      <c r="H540" s="13">
        <f t="shared" si="18"/>
        <v>30</v>
      </c>
    </row>
    <row r="541" spans="1:8" ht="16.2" thickBot="1">
      <c r="A541" s="70">
        <v>9921103093</v>
      </c>
      <c r="B541" s="71" t="s">
        <v>580</v>
      </c>
      <c r="C541" s="72" t="s">
        <v>564</v>
      </c>
      <c r="D541" s="113">
        <v>6</v>
      </c>
      <c r="E541" s="44">
        <v>5</v>
      </c>
      <c r="F541" s="121">
        <v>11</v>
      </c>
      <c r="G541" s="13">
        <f t="shared" si="18"/>
        <v>60</v>
      </c>
      <c r="H541" s="13">
        <f t="shared" si="18"/>
        <v>50</v>
      </c>
    </row>
    <row r="542" spans="1:8" ht="16.2" thickBot="1">
      <c r="A542" s="70">
        <v>9921103094</v>
      </c>
      <c r="B542" s="71" t="s">
        <v>581</v>
      </c>
      <c r="C542" s="72" t="s">
        <v>564</v>
      </c>
      <c r="D542" s="113">
        <v>6</v>
      </c>
      <c r="E542" s="44">
        <v>4</v>
      </c>
      <c r="F542" s="121">
        <v>10</v>
      </c>
      <c r="G542" s="13">
        <f t="shared" si="18"/>
        <v>60</v>
      </c>
      <c r="H542" s="13">
        <f t="shared" si="18"/>
        <v>40</v>
      </c>
    </row>
    <row r="543" spans="1:8" ht="16.2" thickBot="1">
      <c r="A543" s="70">
        <v>9921103095</v>
      </c>
      <c r="B543" s="71" t="s">
        <v>582</v>
      </c>
      <c r="C543" s="72" t="s">
        <v>564</v>
      </c>
      <c r="D543" s="113">
        <v>6</v>
      </c>
      <c r="E543" s="44">
        <v>6</v>
      </c>
      <c r="F543" s="121">
        <v>12</v>
      </c>
      <c r="G543" s="13">
        <f t="shared" si="18"/>
        <v>60</v>
      </c>
      <c r="H543" s="13">
        <f t="shared" si="18"/>
        <v>60</v>
      </c>
    </row>
    <row r="544" spans="1:8" ht="16.2" thickBot="1">
      <c r="A544" s="70">
        <v>9921103096</v>
      </c>
      <c r="B544" s="71" t="s">
        <v>583</v>
      </c>
      <c r="C544" s="72" t="s">
        <v>564</v>
      </c>
      <c r="D544" s="113">
        <v>8</v>
      </c>
      <c r="E544" s="44">
        <v>0</v>
      </c>
      <c r="F544" s="121">
        <v>8</v>
      </c>
      <c r="G544" s="13">
        <f t="shared" si="18"/>
        <v>80</v>
      </c>
      <c r="H544" s="13">
        <f t="shared" si="18"/>
        <v>0</v>
      </c>
    </row>
    <row r="545" spans="1:8" ht="16.2" thickBot="1">
      <c r="A545" s="70">
        <v>9921103097</v>
      </c>
      <c r="B545" s="71" t="s">
        <v>584</v>
      </c>
      <c r="C545" s="72" t="s">
        <v>564</v>
      </c>
      <c r="D545" s="113">
        <v>6</v>
      </c>
      <c r="E545" s="44">
        <v>7</v>
      </c>
      <c r="F545" s="121">
        <v>13</v>
      </c>
      <c r="G545" s="13">
        <f t="shared" si="18"/>
        <v>60</v>
      </c>
      <c r="H545" s="13">
        <f t="shared" si="18"/>
        <v>70</v>
      </c>
    </row>
    <row r="546" spans="1:8" ht="16.2" thickBot="1">
      <c r="A546" s="70">
        <v>9921103098</v>
      </c>
      <c r="B546" s="71" t="s">
        <v>585</v>
      </c>
      <c r="C546" s="72" t="s">
        <v>564</v>
      </c>
      <c r="D546" s="113">
        <v>4</v>
      </c>
      <c r="E546" s="44">
        <v>5</v>
      </c>
      <c r="F546" s="121">
        <v>9</v>
      </c>
      <c r="G546" s="13">
        <f t="shared" si="18"/>
        <v>40</v>
      </c>
      <c r="H546" s="13">
        <f t="shared" si="18"/>
        <v>50</v>
      </c>
    </row>
    <row r="547" spans="1:8" ht="16.2" thickBot="1">
      <c r="A547" s="70">
        <v>9921103099</v>
      </c>
      <c r="B547" s="71" t="s">
        <v>586</v>
      </c>
      <c r="C547" s="72" t="s">
        <v>564</v>
      </c>
      <c r="D547" s="113">
        <v>6</v>
      </c>
      <c r="E547" s="44">
        <v>2</v>
      </c>
      <c r="F547" s="121">
        <v>8</v>
      </c>
      <c r="G547" s="13">
        <f t="shared" si="18"/>
        <v>60</v>
      </c>
      <c r="H547" s="13">
        <f t="shared" si="18"/>
        <v>20</v>
      </c>
    </row>
    <row r="548" spans="1:8" ht="16.2" thickBot="1">
      <c r="A548" s="70">
        <v>9921103100</v>
      </c>
      <c r="B548" s="71" t="s">
        <v>587</v>
      </c>
      <c r="C548" s="72" t="s">
        <v>564</v>
      </c>
      <c r="D548" s="113">
        <v>7</v>
      </c>
      <c r="E548" s="44">
        <v>3</v>
      </c>
      <c r="F548" s="121">
        <v>10</v>
      </c>
      <c r="G548" s="13">
        <f t="shared" si="18"/>
        <v>70</v>
      </c>
      <c r="H548" s="13">
        <f t="shared" si="18"/>
        <v>30</v>
      </c>
    </row>
    <row r="549" spans="1:8" ht="16.2" thickBot="1">
      <c r="A549" s="70">
        <v>9921103101</v>
      </c>
      <c r="B549" s="71" t="s">
        <v>588</v>
      </c>
      <c r="C549" s="72" t="s">
        <v>564</v>
      </c>
      <c r="D549" s="113">
        <v>10</v>
      </c>
      <c r="E549" s="44">
        <v>7</v>
      </c>
      <c r="F549" s="121">
        <v>17</v>
      </c>
      <c r="G549" s="13">
        <f t="shared" si="18"/>
        <v>100</v>
      </c>
      <c r="H549" s="13">
        <f t="shared" si="18"/>
        <v>70</v>
      </c>
    </row>
    <row r="550" spans="1:8" ht="16.2" thickBot="1">
      <c r="A550" s="70">
        <v>9921103145</v>
      </c>
      <c r="B550" s="71" t="s">
        <v>589</v>
      </c>
      <c r="C550" s="72" t="s">
        <v>564</v>
      </c>
      <c r="D550" s="113">
        <v>7</v>
      </c>
      <c r="E550" s="44">
        <v>3</v>
      </c>
      <c r="F550" s="121">
        <v>10</v>
      </c>
      <c r="G550" s="13">
        <f t="shared" si="18"/>
        <v>70</v>
      </c>
      <c r="H550" s="13">
        <f t="shared" si="18"/>
        <v>30</v>
      </c>
    </row>
    <row r="551" spans="1:8" ht="16.2" thickBot="1">
      <c r="A551" s="70">
        <v>9921103154</v>
      </c>
      <c r="B551" s="71" t="s">
        <v>590</v>
      </c>
      <c r="C551" s="72" t="s">
        <v>564</v>
      </c>
      <c r="D551" s="113">
        <v>8</v>
      </c>
      <c r="E551" s="44">
        <v>5</v>
      </c>
      <c r="F551" s="121">
        <v>13</v>
      </c>
      <c r="G551" s="13">
        <f t="shared" si="18"/>
        <v>80</v>
      </c>
      <c r="H551" s="13">
        <f t="shared" si="18"/>
        <v>50</v>
      </c>
    </row>
    <row r="552" spans="1:8" ht="16.2" thickBot="1">
      <c r="A552" s="70">
        <v>9921103164</v>
      </c>
      <c r="B552" s="71" t="s">
        <v>591</v>
      </c>
      <c r="C552" s="72" t="s">
        <v>564</v>
      </c>
      <c r="D552" s="113">
        <v>8</v>
      </c>
      <c r="E552" s="44">
        <v>6</v>
      </c>
      <c r="F552" s="121">
        <v>14</v>
      </c>
      <c r="G552" s="13">
        <f t="shared" si="18"/>
        <v>80</v>
      </c>
      <c r="H552" s="13">
        <f t="shared" si="18"/>
        <v>60</v>
      </c>
    </row>
    <row r="553" spans="1:8" ht="16.2" thickBot="1">
      <c r="A553" s="70">
        <v>9921103191</v>
      </c>
      <c r="B553" s="71" t="s">
        <v>592</v>
      </c>
      <c r="C553" s="72" t="s">
        <v>564</v>
      </c>
      <c r="D553" s="113">
        <v>7</v>
      </c>
      <c r="E553" s="44">
        <v>7</v>
      </c>
      <c r="F553" s="121">
        <v>14</v>
      </c>
      <c r="G553" s="13">
        <f t="shared" si="18"/>
        <v>70</v>
      </c>
      <c r="H553" s="13">
        <f t="shared" si="18"/>
        <v>70</v>
      </c>
    </row>
    <row r="554" spans="1:8" ht="16.2" thickBot="1">
      <c r="A554" s="70">
        <v>9921103192</v>
      </c>
      <c r="B554" s="71" t="s">
        <v>593</v>
      </c>
      <c r="C554" s="72" t="s">
        <v>564</v>
      </c>
      <c r="D554" s="113">
        <v>8</v>
      </c>
      <c r="E554" s="44">
        <v>6</v>
      </c>
      <c r="F554" s="121">
        <v>14</v>
      </c>
      <c r="G554" s="13">
        <f t="shared" si="18"/>
        <v>80</v>
      </c>
      <c r="H554" s="13">
        <f t="shared" si="18"/>
        <v>60</v>
      </c>
    </row>
    <row r="555" spans="1:8" ht="16.2" thickBot="1">
      <c r="A555" s="70">
        <v>9921103197</v>
      </c>
      <c r="B555" s="71" t="s">
        <v>594</v>
      </c>
      <c r="C555" s="72" t="s">
        <v>564</v>
      </c>
      <c r="D555" s="113">
        <v>8</v>
      </c>
      <c r="E555" s="44">
        <v>7</v>
      </c>
      <c r="F555" s="121">
        <v>15</v>
      </c>
      <c r="G555" s="13">
        <f t="shared" si="18"/>
        <v>80</v>
      </c>
      <c r="H555" s="13">
        <f t="shared" si="18"/>
        <v>70</v>
      </c>
    </row>
    <row r="556" spans="1:8" ht="16.2" thickBot="1">
      <c r="A556" s="70">
        <v>9921103203</v>
      </c>
      <c r="B556" s="71" t="s">
        <v>595</v>
      </c>
      <c r="C556" s="72" t="s">
        <v>564</v>
      </c>
      <c r="D556" s="113">
        <v>7</v>
      </c>
      <c r="E556" s="44">
        <v>0</v>
      </c>
      <c r="F556" s="121">
        <v>7</v>
      </c>
      <c r="G556" s="13">
        <f t="shared" si="18"/>
        <v>70</v>
      </c>
      <c r="H556" s="13">
        <f t="shared" si="18"/>
        <v>0</v>
      </c>
    </row>
    <row r="557" spans="1:8" ht="16.8" thickBot="1">
      <c r="A557" s="70">
        <v>9920103134</v>
      </c>
      <c r="B557" s="71" t="s">
        <v>596</v>
      </c>
      <c r="C557" s="73" t="s">
        <v>597</v>
      </c>
      <c r="D557" s="113">
        <v>0</v>
      </c>
      <c r="E557" s="44">
        <v>10</v>
      </c>
      <c r="F557" s="121">
        <v>10</v>
      </c>
      <c r="G557" s="13">
        <f t="shared" si="18"/>
        <v>0</v>
      </c>
      <c r="H557" s="13">
        <f t="shared" si="18"/>
        <v>100</v>
      </c>
    </row>
    <row r="558" spans="1:8" ht="16.2" thickBot="1">
      <c r="A558" s="70">
        <v>9921103102</v>
      </c>
      <c r="B558" s="71" t="s">
        <v>598</v>
      </c>
      <c r="C558" s="72" t="s">
        <v>597</v>
      </c>
      <c r="D558" s="113">
        <v>3</v>
      </c>
      <c r="E558" s="44">
        <v>5</v>
      </c>
      <c r="F558" s="121">
        <v>8</v>
      </c>
      <c r="G558" s="13">
        <f t="shared" si="18"/>
        <v>30</v>
      </c>
      <c r="H558" s="13">
        <f t="shared" si="18"/>
        <v>50</v>
      </c>
    </row>
    <row r="559" spans="1:8" ht="16.2" thickBot="1">
      <c r="A559" s="70">
        <v>9921103103</v>
      </c>
      <c r="B559" s="71" t="s">
        <v>599</v>
      </c>
      <c r="C559" s="72" t="s">
        <v>597</v>
      </c>
      <c r="D559" s="113">
        <v>6</v>
      </c>
      <c r="E559" s="44">
        <v>10</v>
      </c>
      <c r="F559" s="121">
        <v>16</v>
      </c>
      <c r="G559" s="13">
        <f t="shared" ref="G559:H622" si="19">D559*100/10</f>
        <v>60</v>
      </c>
      <c r="H559" s="13">
        <f t="shared" si="19"/>
        <v>100</v>
      </c>
    </row>
    <row r="560" spans="1:8" ht="16.2" thickBot="1">
      <c r="A560" s="70">
        <v>9921103104</v>
      </c>
      <c r="B560" s="71" t="s">
        <v>600</v>
      </c>
      <c r="C560" s="72" t="s">
        <v>597</v>
      </c>
      <c r="D560" s="113">
        <v>5</v>
      </c>
      <c r="E560" s="44">
        <v>6</v>
      </c>
      <c r="F560" s="121">
        <v>11</v>
      </c>
      <c r="G560" s="13">
        <f t="shared" si="19"/>
        <v>50</v>
      </c>
      <c r="H560" s="13">
        <f t="shared" si="19"/>
        <v>60</v>
      </c>
    </row>
    <row r="561" spans="1:8" ht="16.2" thickBot="1">
      <c r="A561" s="70">
        <v>9921103105</v>
      </c>
      <c r="B561" s="71" t="s">
        <v>601</v>
      </c>
      <c r="C561" s="72" t="s">
        <v>597</v>
      </c>
      <c r="D561" s="113">
        <v>1</v>
      </c>
      <c r="E561" s="44">
        <v>10</v>
      </c>
      <c r="F561" s="121">
        <v>11</v>
      </c>
      <c r="G561" s="13">
        <f t="shared" si="19"/>
        <v>10</v>
      </c>
      <c r="H561" s="13">
        <f t="shared" si="19"/>
        <v>100</v>
      </c>
    </row>
    <row r="562" spans="1:8" ht="16.2" thickBot="1">
      <c r="A562" s="70">
        <v>9921103106</v>
      </c>
      <c r="B562" s="71" t="s">
        <v>602</v>
      </c>
      <c r="C562" s="72" t="s">
        <v>597</v>
      </c>
      <c r="D562" s="113">
        <v>5</v>
      </c>
      <c r="E562" s="44">
        <v>4</v>
      </c>
      <c r="F562" s="121">
        <v>9</v>
      </c>
      <c r="G562" s="13">
        <f t="shared" si="19"/>
        <v>50</v>
      </c>
      <c r="H562" s="13">
        <f t="shared" si="19"/>
        <v>40</v>
      </c>
    </row>
    <row r="563" spans="1:8" ht="16.2" thickBot="1">
      <c r="A563" s="70">
        <v>9921103107</v>
      </c>
      <c r="B563" s="71" t="s">
        <v>603</v>
      </c>
      <c r="C563" s="72" t="s">
        <v>597</v>
      </c>
      <c r="D563" s="113">
        <v>5</v>
      </c>
      <c r="E563" s="44">
        <v>5</v>
      </c>
      <c r="F563" s="121">
        <v>10</v>
      </c>
      <c r="G563" s="13">
        <f t="shared" si="19"/>
        <v>50</v>
      </c>
      <c r="H563" s="13">
        <f t="shared" si="19"/>
        <v>50</v>
      </c>
    </row>
    <row r="564" spans="1:8" ht="16.2" thickBot="1">
      <c r="A564" s="70">
        <v>9921103108</v>
      </c>
      <c r="B564" s="71" t="s">
        <v>604</v>
      </c>
      <c r="C564" s="72" t="s">
        <v>597</v>
      </c>
      <c r="D564" s="113">
        <v>0</v>
      </c>
      <c r="E564" s="44">
        <v>7</v>
      </c>
      <c r="F564" s="121">
        <v>7</v>
      </c>
      <c r="G564" s="13">
        <f t="shared" si="19"/>
        <v>0</v>
      </c>
      <c r="H564" s="13">
        <f t="shared" si="19"/>
        <v>70</v>
      </c>
    </row>
    <row r="565" spans="1:8" ht="16.2" thickBot="1">
      <c r="A565" s="70">
        <v>9921103109</v>
      </c>
      <c r="B565" s="71" t="s">
        <v>605</v>
      </c>
      <c r="C565" s="72" t="s">
        <v>597</v>
      </c>
      <c r="D565" s="113">
        <v>4</v>
      </c>
      <c r="E565" s="44">
        <v>10</v>
      </c>
      <c r="F565" s="121">
        <v>14</v>
      </c>
      <c r="G565" s="13">
        <f t="shared" si="19"/>
        <v>40</v>
      </c>
      <c r="H565" s="13">
        <f t="shared" si="19"/>
        <v>100</v>
      </c>
    </row>
    <row r="566" spans="1:8" ht="16.2" thickBot="1">
      <c r="A566" s="70">
        <v>9921103111</v>
      </c>
      <c r="B566" s="71" t="s">
        <v>606</v>
      </c>
      <c r="C566" s="72" t="s">
        <v>597</v>
      </c>
      <c r="D566" s="113">
        <v>3</v>
      </c>
      <c r="E566" s="44">
        <v>7</v>
      </c>
      <c r="F566" s="121">
        <v>10</v>
      </c>
      <c r="G566" s="13">
        <f t="shared" si="19"/>
        <v>30</v>
      </c>
      <c r="H566" s="13">
        <f t="shared" si="19"/>
        <v>70</v>
      </c>
    </row>
    <row r="567" spans="1:8" ht="16.2" thickBot="1">
      <c r="A567" s="70">
        <v>9921103112</v>
      </c>
      <c r="B567" s="71" t="s">
        <v>607</v>
      </c>
      <c r="C567" s="72" t="s">
        <v>597</v>
      </c>
      <c r="D567" s="113">
        <v>5</v>
      </c>
      <c r="E567" s="44">
        <v>7</v>
      </c>
      <c r="F567" s="121">
        <v>12</v>
      </c>
      <c r="G567" s="13">
        <f t="shared" si="19"/>
        <v>50</v>
      </c>
      <c r="H567" s="13">
        <f t="shared" si="19"/>
        <v>70</v>
      </c>
    </row>
    <row r="568" spans="1:8" ht="16.2" thickBot="1">
      <c r="A568" s="70">
        <v>9921103113</v>
      </c>
      <c r="B568" s="71" t="s">
        <v>608</v>
      </c>
      <c r="C568" s="72" t="s">
        <v>597</v>
      </c>
      <c r="D568" s="113">
        <v>3</v>
      </c>
      <c r="E568" s="44">
        <v>5</v>
      </c>
      <c r="F568" s="121">
        <v>8</v>
      </c>
      <c r="G568" s="13">
        <f t="shared" si="19"/>
        <v>30</v>
      </c>
      <c r="H568" s="13">
        <f t="shared" si="19"/>
        <v>50</v>
      </c>
    </row>
    <row r="569" spans="1:8" ht="16.2" thickBot="1">
      <c r="A569" s="70">
        <v>9921103115</v>
      </c>
      <c r="B569" s="71" t="s">
        <v>609</v>
      </c>
      <c r="C569" s="72" t="s">
        <v>597</v>
      </c>
      <c r="D569" s="113">
        <v>0</v>
      </c>
      <c r="E569" s="44">
        <v>7</v>
      </c>
      <c r="F569" s="121">
        <v>7</v>
      </c>
      <c r="G569" s="13">
        <f t="shared" si="19"/>
        <v>0</v>
      </c>
      <c r="H569" s="13">
        <f t="shared" si="19"/>
        <v>70</v>
      </c>
    </row>
    <row r="570" spans="1:8" ht="16.2" thickBot="1">
      <c r="A570" s="70">
        <v>9921103116</v>
      </c>
      <c r="B570" s="71" t="s">
        <v>610</v>
      </c>
      <c r="C570" s="72" t="s">
        <v>597</v>
      </c>
      <c r="D570" s="113">
        <v>0</v>
      </c>
      <c r="E570" s="44">
        <v>10</v>
      </c>
      <c r="F570" s="121">
        <v>10</v>
      </c>
      <c r="G570" s="13">
        <f t="shared" si="19"/>
        <v>0</v>
      </c>
      <c r="H570" s="13">
        <f t="shared" si="19"/>
        <v>100</v>
      </c>
    </row>
    <row r="571" spans="1:8" ht="16.2" thickBot="1">
      <c r="A571" s="70">
        <v>9921103117</v>
      </c>
      <c r="B571" s="71" t="s">
        <v>611</v>
      </c>
      <c r="C571" s="72" t="s">
        <v>597</v>
      </c>
      <c r="D571" s="113">
        <v>4</v>
      </c>
      <c r="E571" s="44">
        <v>7</v>
      </c>
      <c r="F571" s="121">
        <v>11</v>
      </c>
      <c r="G571" s="13">
        <f t="shared" si="19"/>
        <v>40</v>
      </c>
      <c r="H571" s="13">
        <f t="shared" si="19"/>
        <v>70</v>
      </c>
    </row>
    <row r="572" spans="1:8" ht="16.2" thickBot="1">
      <c r="A572" s="70">
        <v>9921103118</v>
      </c>
      <c r="B572" s="71" t="s">
        <v>612</v>
      </c>
      <c r="C572" s="72" t="s">
        <v>597</v>
      </c>
      <c r="D572" s="113">
        <v>1</v>
      </c>
      <c r="E572" s="44">
        <v>10</v>
      </c>
      <c r="F572" s="121">
        <v>11</v>
      </c>
      <c r="G572" s="13">
        <f t="shared" si="19"/>
        <v>10</v>
      </c>
      <c r="H572" s="13">
        <f t="shared" si="19"/>
        <v>100</v>
      </c>
    </row>
    <row r="573" spans="1:8" ht="16.2" thickBot="1">
      <c r="A573" s="70">
        <v>9921103119</v>
      </c>
      <c r="B573" s="71" t="s">
        <v>613</v>
      </c>
      <c r="C573" s="72" t="s">
        <v>597</v>
      </c>
      <c r="D573" s="113">
        <v>0</v>
      </c>
      <c r="E573" s="44">
        <v>7</v>
      </c>
      <c r="F573" s="121">
        <v>7</v>
      </c>
      <c r="G573" s="13">
        <f t="shared" si="19"/>
        <v>0</v>
      </c>
      <c r="H573" s="13">
        <f t="shared" si="19"/>
        <v>70</v>
      </c>
    </row>
    <row r="574" spans="1:8" ht="31.8" thickBot="1">
      <c r="A574" s="70">
        <v>9921103120</v>
      </c>
      <c r="B574" s="71" t="s">
        <v>614</v>
      </c>
      <c r="C574" s="72" t="s">
        <v>597</v>
      </c>
      <c r="D574" s="113">
        <v>0</v>
      </c>
      <c r="E574" s="44">
        <v>10</v>
      </c>
      <c r="F574" s="121">
        <v>10</v>
      </c>
      <c r="G574" s="13">
        <f t="shared" si="19"/>
        <v>0</v>
      </c>
      <c r="H574" s="13">
        <f t="shared" si="19"/>
        <v>100</v>
      </c>
    </row>
    <row r="575" spans="1:8" ht="16.2" thickBot="1">
      <c r="A575" s="70">
        <v>9921103121</v>
      </c>
      <c r="B575" s="71" t="s">
        <v>615</v>
      </c>
      <c r="C575" s="72" t="s">
        <v>597</v>
      </c>
      <c r="D575" s="113">
        <v>3</v>
      </c>
      <c r="E575" s="44">
        <v>7</v>
      </c>
      <c r="F575" s="121">
        <v>10</v>
      </c>
      <c r="G575" s="13">
        <f t="shared" si="19"/>
        <v>30</v>
      </c>
      <c r="H575" s="13">
        <f t="shared" si="19"/>
        <v>70</v>
      </c>
    </row>
    <row r="576" spans="1:8" ht="16.2" thickBot="1">
      <c r="A576" s="70">
        <v>9921103128</v>
      </c>
      <c r="B576" s="71" t="s">
        <v>616</v>
      </c>
      <c r="C576" s="72" t="s">
        <v>597</v>
      </c>
      <c r="D576" s="113">
        <v>3</v>
      </c>
      <c r="E576" s="44">
        <v>10</v>
      </c>
      <c r="F576" s="121">
        <v>13</v>
      </c>
      <c r="G576" s="13">
        <f t="shared" si="19"/>
        <v>30</v>
      </c>
      <c r="H576" s="13">
        <f t="shared" si="19"/>
        <v>100</v>
      </c>
    </row>
    <row r="577" spans="1:8" ht="16.2" thickBot="1">
      <c r="A577" s="70">
        <v>9921103129</v>
      </c>
      <c r="B577" s="71" t="s">
        <v>617</v>
      </c>
      <c r="C577" s="72" t="s">
        <v>597</v>
      </c>
      <c r="D577" s="113">
        <v>0</v>
      </c>
      <c r="E577" s="44">
        <v>7</v>
      </c>
      <c r="F577" s="121">
        <v>7</v>
      </c>
      <c r="G577" s="13">
        <f t="shared" si="19"/>
        <v>0</v>
      </c>
      <c r="H577" s="13">
        <f t="shared" si="19"/>
        <v>70</v>
      </c>
    </row>
    <row r="578" spans="1:8" ht="16.2" thickBot="1">
      <c r="A578" s="70">
        <v>9921103131</v>
      </c>
      <c r="B578" s="71" t="s">
        <v>618</v>
      </c>
      <c r="C578" s="72" t="s">
        <v>597</v>
      </c>
      <c r="D578" s="113">
        <v>8</v>
      </c>
      <c r="E578" s="44">
        <v>10</v>
      </c>
      <c r="F578" s="121">
        <v>18</v>
      </c>
      <c r="G578" s="13">
        <f t="shared" si="19"/>
        <v>80</v>
      </c>
      <c r="H578" s="13">
        <f t="shared" si="19"/>
        <v>100</v>
      </c>
    </row>
    <row r="579" spans="1:8" ht="16.2" thickBot="1">
      <c r="A579" s="70">
        <v>9921103132</v>
      </c>
      <c r="B579" s="71" t="s">
        <v>619</v>
      </c>
      <c r="C579" s="72" t="s">
        <v>597</v>
      </c>
      <c r="D579" s="113">
        <v>5</v>
      </c>
      <c r="E579" s="44">
        <v>7</v>
      </c>
      <c r="F579" s="121">
        <v>12</v>
      </c>
      <c r="G579" s="13">
        <f t="shared" si="19"/>
        <v>50</v>
      </c>
      <c r="H579" s="13">
        <f t="shared" si="19"/>
        <v>70</v>
      </c>
    </row>
    <row r="580" spans="1:8" ht="16.2" thickBot="1">
      <c r="A580" s="70">
        <v>9921103133</v>
      </c>
      <c r="B580" s="71" t="s">
        <v>620</v>
      </c>
      <c r="C580" s="72" t="s">
        <v>597</v>
      </c>
      <c r="D580" s="113">
        <v>5</v>
      </c>
      <c r="E580" s="44">
        <v>10</v>
      </c>
      <c r="F580" s="121">
        <v>15</v>
      </c>
      <c r="G580" s="13">
        <f t="shared" si="19"/>
        <v>50</v>
      </c>
      <c r="H580" s="13">
        <f t="shared" si="19"/>
        <v>100</v>
      </c>
    </row>
    <row r="581" spans="1:8" ht="16.2" thickBot="1">
      <c r="A581" s="70">
        <v>9921103141</v>
      </c>
      <c r="B581" s="71" t="s">
        <v>621</v>
      </c>
      <c r="C581" s="72" t="s">
        <v>597</v>
      </c>
      <c r="D581" s="113">
        <v>6</v>
      </c>
      <c r="E581" s="44">
        <v>7</v>
      </c>
      <c r="F581" s="121">
        <v>13</v>
      </c>
      <c r="G581" s="13">
        <f t="shared" si="19"/>
        <v>60</v>
      </c>
      <c r="H581" s="13">
        <f t="shared" si="19"/>
        <v>70</v>
      </c>
    </row>
    <row r="582" spans="1:8" ht="16.2" thickBot="1">
      <c r="A582" s="70">
        <v>9921103142</v>
      </c>
      <c r="B582" s="71" t="s">
        <v>622</v>
      </c>
      <c r="C582" s="72" t="s">
        <v>597</v>
      </c>
      <c r="D582" s="113">
        <v>4</v>
      </c>
      <c r="E582" s="44">
        <v>6</v>
      </c>
      <c r="F582" s="121">
        <v>10</v>
      </c>
      <c r="G582" s="13">
        <f t="shared" si="19"/>
        <v>40</v>
      </c>
      <c r="H582" s="13">
        <f t="shared" si="19"/>
        <v>60</v>
      </c>
    </row>
    <row r="583" spans="1:8" ht="16.2" thickBot="1">
      <c r="A583" s="70">
        <v>9921103143</v>
      </c>
      <c r="B583" s="71" t="s">
        <v>623</v>
      </c>
      <c r="C583" s="72" t="s">
        <v>597</v>
      </c>
      <c r="D583" s="113">
        <v>3</v>
      </c>
      <c r="E583" s="44">
        <v>7</v>
      </c>
      <c r="F583" s="121">
        <v>10</v>
      </c>
      <c r="G583" s="13">
        <f t="shared" si="19"/>
        <v>30</v>
      </c>
      <c r="H583" s="13">
        <f t="shared" si="19"/>
        <v>70</v>
      </c>
    </row>
    <row r="584" spans="1:8" ht="16.2" thickBot="1">
      <c r="A584" s="70">
        <v>9921103144</v>
      </c>
      <c r="B584" s="71" t="s">
        <v>624</v>
      </c>
      <c r="C584" s="72" t="s">
        <v>597</v>
      </c>
      <c r="D584" s="113">
        <v>3</v>
      </c>
      <c r="E584" s="44">
        <v>10</v>
      </c>
      <c r="F584" s="121">
        <v>13</v>
      </c>
      <c r="G584" s="13">
        <f t="shared" si="19"/>
        <v>30</v>
      </c>
      <c r="H584" s="13">
        <f t="shared" si="19"/>
        <v>100</v>
      </c>
    </row>
    <row r="585" spans="1:8" ht="16.2" thickBot="1">
      <c r="A585" s="70">
        <v>9921103171</v>
      </c>
      <c r="B585" s="71" t="s">
        <v>625</v>
      </c>
      <c r="C585" s="72" t="s">
        <v>597</v>
      </c>
      <c r="D585" s="113">
        <v>3</v>
      </c>
      <c r="E585" s="44">
        <v>7</v>
      </c>
      <c r="F585" s="121">
        <v>10</v>
      </c>
      <c r="G585" s="13">
        <f t="shared" si="19"/>
        <v>30</v>
      </c>
      <c r="H585" s="13">
        <f t="shared" si="19"/>
        <v>70</v>
      </c>
    </row>
    <row r="586" spans="1:8" ht="16.2" thickBot="1">
      <c r="A586" s="70">
        <v>9921103173</v>
      </c>
      <c r="B586" s="71" t="s">
        <v>626</v>
      </c>
      <c r="C586" s="72" t="s">
        <v>597</v>
      </c>
      <c r="D586" s="113">
        <v>0</v>
      </c>
      <c r="E586" s="44">
        <v>10</v>
      </c>
      <c r="F586" s="121">
        <v>10</v>
      </c>
      <c r="G586" s="13">
        <f t="shared" si="19"/>
        <v>0</v>
      </c>
      <c r="H586" s="13">
        <f t="shared" si="19"/>
        <v>100</v>
      </c>
    </row>
    <row r="587" spans="1:8" ht="16.2" thickBot="1">
      <c r="A587" s="70">
        <v>9921103175</v>
      </c>
      <c r="B587" s="71" t="s">
        <v>627</v>
      </c>
      <c r="C587" s="72" t="s">
        <v>597</v>
      </c>
      <c r="D587" s="113">
        <v>0</v>
      </c>
      <c r="E587" s="44">
        <v>10</v>
      </c>
      <c r="F587" s="121">
        <v>10</v>
      </c>
      <c r="G587" s="13">
        <f t="shared" si="19"/>
        <v>0</v>
      </c>
      <c r="H587" s="13">
        <f t="shared" si="19"/>
        <v>100</v>
      </c>
    </row>
    <row r="588" spans="1:8" ht="16.2" thickBot="1">
      <c r="A588" s="70">
        <v>9921103177</v>
      </c>
      <c r="B588" s="71" t="s">
        <v>628</v>
      </c>
      <c r="C588" s="72" t="s">
        <v>597</v>
      </c>
      <c r="D588" s="113">
        <v>0</v>
      </c>
      <c r="E588" s="44">
        <v>5</v>
      </c>
      <c r="F588" s="121">
        <v>5</v>
      </c>
      <c r="G588" s="13">
        <f t="shared" si="19"/>
        <v>0</v>
      </c>
      <c r="H588" s="13">
        <f t="shared" si="19"/>
        <v>50</v>
      </c>
    </row>
    <row r="589" spans="1:8" ht="16.2" thickBot="1">
      <c r="A589" s="70">
        <v>9921103181</v>
      </c>
      <c r="B589" s="71" t="s">
        <v>629</v>
      </c>
      <c r="C589" s="72" t="s">
        <v>597</v>
      </c>
      <c r="D589" s="113">
        <v>0</v>
      </c>
      <c r="E589" s="44">
        <v>5</v>
      </c>
      <c r="F589" s="121">
        <v>5</v>
      </c>
      <c r="G589" s="13">
        <f t="shared" si="19"/>
        <v>0</v>
      </c>
      <c r="H589" s="13">
        <f t="shared" si="19"/>
        <v>50</v>
      </c>
    </row>
    <row r="590" spans="1:8" ht="16.2" thickBot="1">
      <c r="A590" s="70">
        <v>9921103122</v>
      </c>
      <c r="B590" s="71" t="s">
        <v>630</v>
      </c>
      <c r="C590" s="72" t="s">
        <v>631</v>
      </c>
      <c r="D590" s="113">
        <v>5</v>
      </c>
      <c r="E590" s="44">
        <v>6</v>
      </c>
      <c r="F590" s="121">
        <v>11</v>
      </c>
      <c r="G590" s="13">
        <f t="shared" si="19"/>
        <v>50</v>
      </c>
      <c r="H590" s="13">
        <f t="shared" si="19"/>
        <v>60</v>
      </c>
    </row>
    <row r="591" spans="1:8" ht="16.2" thickBot="1">
      <c r="A591" s="70">
        <v>9921103123</v>
      </c>
      <c r="B591" s="71" t="s">
        <v>632</v>
      </c>
      <c r="C591" s="72" t="s">
        <v>631</v>
      </c>
      <c r="D591" s="113">
        <v>6</v>
      </c>
      <c r="E591" s="44">
        <v>4</v>
      </c>
      <c r="F591" s="121">
        <v>10</v>
      </c>
      <c r="G591" s="13">
        <f t="shared" si="19"/>
        <v>60</v>
      </c>
      <c r="H591" s="13">
        <f t="shared" si="19"/>
        <v>40</v>
      </c>
    </row>
    <row r="592" spans="1:8" ht="16.2" thickBot="1">
      <c r="A592" s="70">
        <v>9921103124</v>
      </c>
      <c r="B592" s="71" t="s">
        <v>633</v>
      </c>
      <c r="C592" s="72" t="s">
        <v>631</v>
      </c>
      <c r="D592" s="113">
        <v>6</v>
      </c>
      <c r="E592" s="44">
        <v>6</v>
      </c>
      <c r="F592" s="121">
        <v>12</v>
      </c>
      <c r="G592" s="13">
        <f t="shared" si="19"/>
        <v>60</v>
      </c>
      <c r="H592" s="13">
        <f t="shared" si="19"/>
        <v>60</v>
      </c>
    </row>
    <row r="593" spans="1:8" ht="16.2" thickBot="1">
      <c r="A593" s="70">
        <v>9921103125</v>
      </c>
      <c r="B593" s="71" t="s">
        <v>634</v>
      </c>
      <c r="C593" s="72" t="s">
        <v>631</v>
      </c>
      <c r="D593" s="113">
        <v>6</v>
      </c>
      <c r="E593" s="44">
        <v>9</v>
      </c>
      <c r="F593" s="121">
        <v>15</v>
      </c>
      <c r="G593" s="13">
        <f t="shared" si="19"/>
        <v>60</v>
      </c>
      <c r="H593" s="13">
        <f t="shared" si="19"/>
        <v>90</v>
      </c>
    </row>
    <row r="594" spans="1:8" ht="16.2" thickBot="1">
      <c r="A594" s="70">
        <v>9921103126</v>
      </c>
      <c r="B594" s="71" t="s">
        <v>635</v>
      </c>
      <c r="C594" s="72" t="s">
        <v>631</v>
      </c>
      <c r="D594" s="113">
        <v>5</v>
      </c>
      <c r="E594" s="44">
        <v>6</v>
      </c>
      <c r="F594" s="121">
        <v>11</v>
      </c>
      <c r="G594" s="13">
        <f t="shared" si="19"/>
        <v>50</v>
      </c>
      <c r="H594" s="13">
        <f t="shared" si="19"/>
        <v>60</v>
      </c>
    </row>
    <row r="595" spans="1:8" ht="16.2" thickBot="1">
      <c r="A595" s="70">
        <v>9921103127</v>
      </c>
      <c r="B595" s="71" t="s">
        <v>636</v>
      </c>
      <c r="C595" s="72" t="s">
        <v>631</v>
      </c>
      <c r="D595" s="113">
        <v>5</v>
      </c>
      <c r="E595" s="44">
        <v>10</v>
      </c>
      <c r="F595" s="121">
        <v>15</v>
      </c>
      <c r="G595" s="13">
        <f t="shared" si="19"/>
        <v>50</v>
      </c>
      <c r="H595" s="13">
        <f t="shared" si="19"/>
        <v>100</v>
      </c>
    </row>
    <row r="596" spans="1:8" ht="16.2" thickBot="1">
      <c r="A596" s="70">
        <v>9921103130</v>
      </c>
      <c r="B596" s="71" t="s">
        <v>637</v>
      </c>
      <c r="C596" s="72" t="s">
        <v>631</v>
      </c>
      <c r="D596" s="113">
        <v>4</v>
      </c>
      <c r="E596" s="44">
        <v>10</v>
      </c>
      <c r="F596" s="121">
        <v>14</v>
      </c>
      <c r="G596" s="13">
        <f t="shared" si="19"/>
        <v>40</v>
      </c>
      <c r="H596" s="13">
        <f t="shared" si="19"/>
        <v>100</v>
      </c>
    </row>
    <row r="597" spans="1:8" ht="16.2" thickBot="1">
      <c r="A597" s="70">
        <v>9921103134</v>
      </c>
      <c r="B597" s="71" t="s">
        <v>638</v>
      </c>
      <c r="C597" s="72" t="s">
        <v>631</v>
      </c>
      <c r="D597" s="113">
        <v>7</v>
      </c>
      <c r="E597" s="44">
        <v>9</v>
      </c>
      <c r="F597" s="121">
        <v>16</v>
      </c>
      <c r="G597" s="13">
        <f t="shared" si="19"/>
        <v>70</v>
      </c>
      <c r="H597" s="13">
        <f t="shared" si="19"/>
        <v>90</v>
      </c>
    </row>
    <row r="598" spans="1:8" ht="16.2" thickBot="1">
      <c r="A598" s="70">
        <v>9921103135</v>
      </c>
      <c r="B598" s="71" t="s">
        <v>639</v>
      </c>
      <c r="C598" s="72" t="s">
        <v>631</v>
      </c>
      <c r="D598" s="113">
        <v>4</v>
      </c>
      <c r="E598" s="44">
        <v>5</v>
      </c>
      <c r="F598" s="121">
        <v>9</v>
      </c>
      <c r="G598" s="13">
        <f t="shared" si="19"/>
        <v>40</v>
      </c>
      <c r="H598" s="13">
        <f t="shared" si="19"/>
        <v>50</v>
      </c>
    </row>
    <row r="599" spans="1:8" ht="16.2" thickBot="1">
      <c r="A599" s="70">
        <v>9921103136</v>
      </c>
      <c r="B599" s="71" t="s">
        <v>640</v>
      </c>
      <c r="C599" s="72" t="s">
        <v>631</v>
      </c>
      <c r="D599" s="113">
        <v>4</v>
      </c>
      <c r="E599" s="44">
        <v>6</v>
      </c>
      <c r="F599" s="121">
        <v>10</v>
      </c>
      <c r="G599" s="13">
        <f t="shared" si="19"/>
        <v>40</v>
      </c>
      <c r="H599" s="13">
        <f t="shared" si="19"/>
        <v>60</v>
      </c>
    </row>
    <row r="600" spans="1:8" ht="16.2" thickBot="1">
      <c r="A600" s="70">
        <v>9921103137</v>
      </c>
      <c r="B600" s="71" t="s">
        <v>641</v>
      </c>
      <c r="C600" s="72" t="s">
        <v>631</v>
      </c>
      <c r="D600" s="113">
        <v>9</v>
      </c>
      <c r="E600" s="44">
        <v>4</v>
      </c>
      <c r="F600" s="121">
        <v>13</v>
      </c>
      <c r="G600" s="13">
        <f t="shared" si="19"/>
        <v>90</v>
      </c>
      <c r="H600" s="13">
        <f t="shared" si="19"/>
        <v>40</v>
      </c>
    </row>
    <row r="601" spans="1:8" ht="16.2" thickBot="1">
      <c r="A601" s="70">
        <v>9921103138</v>
      </c>
      <c r="B601" s="71" t="s">
        <v>642</v>
      </c>
      <c r="C601" s="72" t="s">
        <v>631</v>
      </c>
      <c r="D601" s="113">
        <v>4</v>
      </c>
      <c r="E601" s="44">
        <v>9</v>
      </c>
      <c r="F601" s="121">
        <v>13</v>
      </c>
      <c r="G601" s="13">
        <f t="shared" si="19"/>
        <v>40</v>
      </c>
      <c r="H601" s="13">
        <f t="shared" si="19"/>
        <v>90</v>
      </c>
    </row>
    <row r="602" spans="1:8" ht="16.2" thickBot="1">
      <c r="A602" s="70">
        <v>9921103167</v>
      </c>
      <c r="B602" s="71" t="s">
        <v>643</v>
      </c>
      <c r="C602" s="72" t="s">
        <v>631</v>
      </c>
      <c r="D602" s="113">
        <v>4</v>
      </c>
      <c r="E602" s="44">
        <v>8</v>
      </c>
      <c r="F602" s="121">
        <v>12</v>
      </c>
      <c r="G602" s="13">
        <f t="shared" si="19"/>
        <v>40</v>
      </c>
      <c r="H602" s="13">
        <f t="shared" si="19"/>
        <v>80</v>
      </c>
    </row>
    <row r="603" spans="1:8" ht="16.2" thickBot="1">
      <c r="A603" s="70">
        <v>9921103168</v>
      </c>
      <c r="B603" s="71" t="s">
        <v>644</v>
      </c>
      <c r="C603" s="72" t="s">
        <v>631</v>
      </c>
      <c r="D603" s="113">
        <v>4</v>
      </c>
      <c r="E603" s="44">
        <v>9</v>
      </c>
      <c r="F603" s="121">
        <v>13</v>
      </c>
      <c r="G603" s="13">
        <f t="shared" si="19"/>
        <v>40</v>
      </c>
      <c r="H603" s="13">
        <f t="shared" si="19"/>
        <v>90</v>
      </c>
    </row>
    <row r="604" spans="1:8" ht="16.2" thickBot="1">
      <c r="A604" s="70">
        <v>9921103169</v>
      </c>
      <c r="B604" s="71" t="s">
        <v>645</v>
      </c>
      <c r="C604" s="72" t="s">
        <v>631</v>
      </c>
      <c r="D604" s="113">
        <v>4</v>
      </c>
      <c r="E604" s="44">
        <v>9</v>
      </c>
      <c r="F604" s="121">
        <v>13</v>
      </c>
      <c r="G604" s="13">
        <f t="shared" si="19"/>
        <v>40</v>
      </c>
      <c r="H604" s="13">
        <f t="shared" si="19"/>
        <v>90</v>
      </c>
    </row>
    <row r="605" spans="1:8" ht="16.2" thickBot="1">
      <c r="A605" s="70">
        <v>9921103170</v>
      </c>
      <c r="B605" s="71" t="s">
        <v>646</v>
      </c>
      <c r="C605" s="72" t="s">
        <v>631</v>
      </c>
      <c r="D605" s="113">
        <v>4</v>
      </c>
      <c r="E605" s="44">
        <v>7</v>
      </c>
      <c r="F605" s="121">
        <v>11</v>
      </c>
      <c r="G605" s="13">
        <f t="shared" si="19"/>
        <v>40</v>
      </c>
      <c r="H605" s="13">
        <f t="shared" si="19"/>
        <v>70</v>
      </c>
    </row>
    <row r="606" spans="1:8" ht="16.2" thickBot="1">
      <c r="A606" s="70">
        <v>9921103172</v>
      </c>
      <c r="B606" s="71" t="s">
        <v>647</v>
      </c>
      <c r="C606" s="72" t="s">
        <v>631</v>
      </c>
      <c r="D606" s="113">
        <v>4</v>
      </c>
      <c r="E606" s="44">
        <v>8</v>
      </c>
      <c r="F606" s="121">
        <v>12</v>
      </c>
      <c r="G606" s="13">
        <f t="shared" si="19"/>
        <v>40</v>
      </c>
      <c r="H606" s="13">
        <f t="shared" si="19"/>
        <v>80</v>
      </c>
    </row>
    <row r="607" spans="1:8" ht="16.2" thickBot="1">
      <c r="A607" s="70">
        <v>9921103174</v>
      </c>
      <c r="B607" s="71" t="s">
        <v>648</v>
      </c>
      <c r="C607" s="72" t="s">
        <v>631</v>
      </c>
      <c r="D607" s="113">
        <v>4</v>
      </c>
      <c r="E607" s="44">
        <v>6</v>
      </c>
      <c r="F607" s="121">
        <v>10</v>
      </c>
      <c r="G607" s="13">
        <f t="shared" si="19"/>
        <v>40</v>
      </c>
      <c r="H607" s="13">
        <f t="shared" si="19"/>
        <v>60</v>
      </c>
    </row>
    <row r="608" spans="1:8" ht="16.2" thickBot="1">
      <c r="A608" s="70">
        <v>9921103176</v>
      </c>
      <c r="B608" s="71" t="s">
        <v>649</v>
      </c>
      <c r="C608" s="72" t="s">
        <v>631</v>
      </c>
      <c r="D608" s="113">
        <v>5</v>
      </c>
      <c r="E608" s="44">
        <v>9</v>
      </c>
      <c r="F608" s="121">
        <v>14</v>
      </c>
      <c r="G608" s="13">
        <f t="shared" si="19"/>
        <v>50</v>
      </c>
      <c r="H608" s="13">
        <f t="shared" si="19"/>
        <v>90</v>
      </c>
    </row>
    <row r="609" spans="1:8" ht="16.2" thickBot="1">
      <c r="A609" s="70">
        <v>9921103178</v>
      </c>
      <c r="B609" s="71" t="s">
        <v>650</v>
      </c>
      <c r="C609" s="72" t="s">
        <v>631</v>
      </c>
      <c r="D609" s="113">
        <v>4</v>
      </c>
      <c r="E609" s="44">
        <v>6</v>
      </c>
      <c r="F609" s="121">
        <v>10</v>
      </c>
      <c r="G609" s="13">
        <f t="shared" si="19"/>
        <v>40</v>
      </c>
      <c r="H609" s="13">
        <f t="shared" si="19"/>
        <v>60</v>
      </c>
    </row>
    <row r="610" spans="1:8" ht="16.2" thickBot="1">
      <c r="A610" s="70">
        <v>9921103179</v>
      </c>
      <c r="B610" s="71" t="s">
        <v>651</v>
      </c>
      <c r="C610" s="72" t="s">
        <v>631</v>
      </c>
      <c r="D610" s="113">
        <v>4</v>
      </c>
      <c r="E610" s="44">
        <v>6</v>
      </c>
      <c r="F610" s="121">
        <v>10</v>
      </c>
      <c r="G610" s="13">
        <f t="shared" si="19"/>
        <v>40</v>
      </c>
      <c r="H610" s="13">
        <f t="shared" si="19"/>
        <v>60</v>
      </c>
    </row>
    <row r="611" spans="1:8" ht="16.2" thickBot="1">
      <c r="A611" s="70">
        <v>9921103180</v>
      </c>
      <c r="B611" s="71" t="s">
        <v>652</v>
      </c>
      <c r="C611" s="72" t="s">
        <v>631</v>
      </c>
      <c r="D611" s="113">
        <v>4</v>
      </c>
      <c r="E611" s="44">
        <v>6</v>
      </c>
      <c r="F611" s="121">
        <v>10</v>
      </c>
      <c r="G611" s="13">
        <f t="shared" si="19"/>
        <v>40</v>
      </c>
      <c r="H611" s="13">
        <f t="shared" si="19"/>
        <v>60</v>
      </c>
    </row>
    <row r="612" spans="1:8" ht="16.2" thickBot="1">
      <c r="A612" s="70">
        <v>9921103211</v>
      </c>
      <c r="B612" s="71" t="s">
        <v>653</v>
      </c>
      <c r="C612" s="72" t="s">
        <v>631</v>
      </c>
      <c r="D612" s="113">
        <v>5</v>
      </c>
      <c r="E612" s="44">
        <v>6</v>
      </c>
      <c r="F612" s="121">
        <v>11</v>
      </c>
      <c r="G612" s="13">
        <f t="shared" si="19"/>
        <v>50</v>
      </c>
      <c r="H612" s="13">
        <f t="shared" si="19"/>
        <v>60</v>
      </c>
    </row>
    <row r="613" spans="1:8" ht="16.2" thickBot="1">
      <c r="A613" s="70">
        <v>9921103212</v>
      </c>
      <c r="B613" s="71" t="s">
        <v>654</v>
      </c>
      <c r="C613" s="72" t="s">
        <v>631</v>
      </c>
      <c r="D613" s="113">
        <v>5</v>
      </c>
      <c r="E613" s="44">
        <v>10</v>
      </c>
      <c r="F613" s="121">
        <v>15</v>
      </c>
      <c r="G613" s="13">
        <f t="shared" si="19"/>
        <v>50</v>
      </c>
      <c r="H613" s="13">
        <f t="shared" si="19"/>
        <v>100</v>
      </c>
    </row>
    <row r="614" spans="1:8" ht="16.2" thickBot="1">
      <c r="A614" s="70">
        <v>9921103213</v>
      </c>
      <c r="B614" s="71" t="s">
        <v>655</v>
      </c>
      <c r="C614" s="72" t="s">
        <v>631</v>
      </c>
      <c r="D614" s="113">
        <v>5</v>
      </c>
      <c r="E614" s="44">
        <v>9</v>
      </c>
      <c r="F614" s="121">
        <v>14</v>
      </c>
      <c r="G614" s="13">
        <f t="shared" si="19"/>
        <v>50</v>
      </c>
      <c r="H614" s="13">
        <f t="shared" si="19"/>
        <v>90</v>
      </c>
    </row>
    <row r="615" spans="1:8" ht="16.2" thickBot="1">
      <c r="A615" s="70">
        <v>9921103216</v>
      </c>
      <c r="B615" s="71" t="s">
        <v>109</v>
      </c>
      <c r="C615" s="72" t="s">
        <v>631</v>
      </c>
      <c r="D615" s="113">
        <v>5</v>
      </c>
      <c r="E615" s="44">
        <v>9</v>
      </c>
      <c r="F615" s="121">
        <v>14</v>
      </c>
      <c r="G615" s="13">
        <f t="shared" si="19"/>
        <v>50</v>
      </c>
      <c r="H615" s="13">
        <f t="shared" si="19"/>
        <v>90</v>
      </c>
    </row>
    <row r="616" spans="1:8" ht="16.2" thickBot="1">
      <c r="A616" s="70">
        <v>9921103217</v>
      </c>
      <c r="B616" s="71" t="s">
        <v>656</v>
      </c>
      <c r="C616" s="72" t="s">
        <v>631</v>
      </c>
      <c r="D616" s="113">
        <v>4</v>
      </c>
      <c r="E616" s="44">
        <v>5</v>
      </c>
      <c r="F616" s="121">
        <v>9</v>
      </c>
      <c r="G616" s="13">
        <f t="shared" si="19"/>
        <v>40</v>
      </c>
      <c r="H616" s="13">
        <f t="shared" si="19"/>
        <v>50</v>
      </c>
    </row>
    <row r="617" spans="1:8" ht="16.2" thickBot="1">
      <c r="A617" s="70">
        <v>9921103219</v>
      </c>
      <c r="B617" s="71" t="s">
        <v>657</v>
      </c>
      <c r="C617" s="72" t="s">
        <v>631</v>
      </c>
      <c r="D617" s="113">
        <v>4</v>
      </c>
      <c r="E617" s="44">
        <v>5</v>
      </c>
      <c r="F617" s="121">
        <v>9</v>
      </c>
      <c r="G617" s="13">
        <f t="shared" si="19"/>
        <v>40</v>
      </c>
      <c r="H617" s="13">
        <f t="shared" si="19"/>
        <v>50</v>
      </c>
    </row>
    <row r="618" spans="1:8" ht="16.2" thickBot="1">
      <c r="A618" s="70">
        <v>9921103226</v>
      </c>
      <c r="B618" s="71" t="s">
        <v>658</v>
      </c>
      <c r="C618" s="72" t="s">
        <v>631</v>
      </c>
      <c r="D618" s="113">
        <v>4</v>
      </c>
      <c r="E618" s="44">
        <v>7</v>
      </c>
      <c r="F618" s="121">
        <v>11</v>
      </c>
      <c r="G618" s="13">
        <f t="shared" si="19"/>
        <v>40</v>
      </c>
      <c r="H618" s="13">
        <f t="shared" si="19"/>
        <v>70</v>
      </c>
    </row>
    <row r="619" spans="1:8" ht="16.2" thickBot="1">
      <c r="A619" s="70">
        <v>9921103231</v>
      </c>
      <c r="B619" s="71" t="s">
        <v>659</v>
      </c>
      <c r="C619" s="72" t="s">
        <v>631</v>
      </c>
      <c r="D619" s="113">
        <v>4</v>
      </c>
      <c r="E619" s="44">
        <v>10</v>
      </c>
      <c r="F619" s="121">
        <v>14</v>
      </c>
      <c r="G619" s="13">
        <f t="shared" si="19"/>
        <v>40</v>
      </c>
      <c r="H619" s="13">
        <f t="shared" si="19"/>
        <v>100</v>
      </c>
    </row>
    <row r="620" spans="1:8" ht="16.2" thickBot="1">
      <c r="A620" s="70">
        <v>9921103232</v>
      </c>
      <c r="B620" s="71" t="s">
        <v>660</v>
      </c>
      <c r="C620" s="72" t="s">
        <v>631</v>
      </c>
      <c r="D620" s="113">
        <v>4</v>
      </c>
      <c r="E620" s="44">
        <v>9</v>
      </c>
      <c r="F620" s="121">
        <v>13</v>
      </c>
      <c r="G620" s="13">
        <f t="shared" si="19"/>
        <v>40</v>
      </c>
      <c r="H620" s="13">
        <f t="shared" si="19"/>
        <v>90</v>
      </c>
    </row>
    <row r="621" spans="1:8" ht="16.2" thickBot="1">
      <c r="A621" s="70">
        <v>9921103233</v>
      </c>
      <c r="B621" s="71" t="s">
        <v>661</v>
      </c>
      <c r="C621" s="72" t="s">
        <v>631</v>
      </c>
      <c r="D621" s="113">
        <v>4</v>
      </c>
      <c r="E621" s="44">
        <v>6</v>
      </c>
      <c r="F621" s="121">
        <v>10</v>
      </c>
      <c r="G621" s="13">
        <f t="shared" si="19"/>
        <v>40</v>
      </c>
      <c r="H621" s="13">
        <f t="shared" si="19"/>
        <v>60</v>
      </c>
    </row>
    <row r="622" spans="1:8" ht="16.2" thickBot="1">
      <c r="A622" s="70">
        <v>9921103139</v>
      </c>
      <c r="B622" s="71" t="s">
        <v>662</v>
      </c>
      <c r="C622" s="72" t="s">
        <v>663</v>
      </c>
      <c r="D622" s="113">
        <v>10</v>
      </c>
      <c r="E622" s="44">
        <v>2</v>
      </c>
      <c r="F622" s="121">
        <v>12</v>
      </c>
      <c r="G622" s="13">
        <f t="shared" si="19"/>
        <v>100</v>
      </c>
      <c r="H622" s="13">
        <f t="shared" si="19"/>
        <v>20</v>
      </c>
    </row>
    <row r="623" spans="1:8" ht="16.2" thickBot="1">
      <c r="A623" s="70">
        <v>9921103146</v>
      </c>
      <c r="B623" s="71" t="s">
        <v>664</v>
      </c>
      <c r="C623" s="72" t="s">
        <v>663</v>
      </c>
      <c r="D623" s="113">
        <v>6</v>
      </c>
      <c r="E623" s="44">
        <v>4</v>
      </c>
      <c r="F623" s="121">
        <v>10</v>
      </c>
      <c r="G623" s="13">
        <f t="shared" ref="G623:H677" si="20">D623*100/10</f>
        <v>60</v>
      </c>
      <c r="H623" s="13">
        <f t="shared" si="20"/>
        <v>40</v>
      </c>
    </row>
    <row r="624" spans="1:8" ht="16.2" thickBot="1">
      <c r="A624" s="70">
        <v>9921103147</v>
      </c>
      <c r="B624" s="71" t="s">
        <v>665</v>
      </c>
      <c r="C624" s="72" t="s">
        <v>663</v>
      </c>
      <c r="D624" s="113">
        <v>6</v>
      </c>
      <c r="E624" s="44">
        <v>2</v>
      </c>
      <c r="F624" s="121">
        <v>8</v>
      </c>
      <c r="G624" s="13">
        <f t="shared" si="20"/>
        <v>60</v>
      </c>
      <c r="H624" s="13">
        <f t="shared" si="20"/>
        <v>20</v>
      </c>
    </row>
    <row r="625" spans="1:8" ht="16.2" thickBot="1">
      <c r="A625" s="70">
        <v>9921103148</v>
      </c>
      <c r="B625" s="71" t="s">
        <v>666</v>
      </c>
      <c r="C625" s="72" t="s">
        <v>663</v>
      </c>
      <c r="D625" s="113">
        <v>4</v>
      </c>
      <c r="E625" s="44">
        <v>6</v>
      </c>
      <c r="F625" s="121">
        <v>10</v>
      </c>
      <c r="G625" s="13">
        <f t="shared" si="20"/>
        <v>40</v>
      </c>
      <c r="H625" s="13">
        <f t="shared" si="20"/>
        <v>60</v>
      </c>
    </row>
    <row r="626" spans="1:8" ht="16.2" thickBot="1">
      <c r="A626" s="70">
        <v>9921103149</v>
      </c>
      <c r="B626" s="71" t="s">
        <v>667</v>
      </c>
      <c r="C626" s="72" t="s">
        <v>663</v>
      </c>
      <c r="D626" s="113">
        <v>10</v>
      </c>
      <c r="E626" s="44">
        <v>2</v>
      </c>
      <c r="F626" s="121">
        <v>12</v>
      </c>
      <c r="G626" s="13">
        <f t="shared" si="20"/>
        <v>100</v>
      </c>
      <c r="H626" s="13">
        <f t="shared" si="20"/>
        <v>20</v>
      </c>
    </row>
    <row r="627" spans="1:8" ht="16.2" thickBot="1">
      <c r="A627" s="70">
        <v>9921103150</v>
      </c>
      <c r="B627" s="71" t="s">
        <v>668</v>
      </c>
      <c r="C627" s="72" t="s">
        <v>663</v>
      </c>
      <c r="D627" s="113">
        <v>10</v>
      </c>
      <c r="E627" s="44">
        <v>2</v>
      </c>
      <c r="F627" s="121">
        <v>12</v>
      </c>
      <c r="G627" s="13">
        <f t="shared" si="20"/>
        <v>100</v>
      </c>
      <c r="H627" s="13">
        <f t="shared" si="20"/>
        <v>20</v>
      </c>
    </row>
    <row r="628" spans="1:8" ht="16.2" thickBot="1">
      <c r="A628" s="70">
        <v>9921103151</v>
      </c>
      <c r="B628" s="71" t="s">
        <v>669</v>
      </c>
      <c r="C628" s="72" t="s">
        <v>663</v>
      </c>
      <c r="D628" s="113">
        <v>10</v>
      </c>
      <c r="E628" s="44">
        <v>0</v>
      </c>
      <c r="F628" s="121">
        <v>10</v>
      </c>
      <c r="G628" s="13">
        <f t="shared" si="20"/>
        <v>100</v>
      </c>
      <c r="H628" s="13">
        <f t="shared" si="20"/>
        <v>0</v>
      </c>
    </row>
    <row r="629" spans="1:8" ht="16.2" thickBot="1">
      <c r="A629" s="70">
        <v>9921103152</v>
      </c>
      <c r="B629" s="71" t="s">
        <v>670</v>
      </c>
      <c r="C629" s="72" t="s">
        <v>663</v>
      </c>
      <c r="D629" s="113">
        <v>10</v>
      </c>
      <c r="E629" s="44">
        <v>5</v>
      </c>
      <c r="F629" s="121">
        <v>15</v>
      </c>
      <c r="G629" s="13">
        <f t="shared" si="20"/>
        <v>100</v>
      </c>
      <c r="H629" s="13">
        <f t="shared" si="20"/>
        <v>50</v>
      </c>
    </row>
    <row r="630" spans="1:8" ht="16.2" thickBot="1">
      <c r="A630" s="70">
        <v>9921103153</v>
      </c>
      <c r="B630" s="71" t="s">
        <v>671</v>
      </c>
      <c r="C630" s="72" t="s">
        <v>663</v>
      </c>
      <c r="D630" s="113">
        <v>10</v>
      </c>
      <c r="E630" s="44">
        <v>0</v>
      </c>
      <c r="F630" s="121">
        <v>10</v>
      </c>
      <c r="G630" s="13">
        <f t="shared" si="20"/>
        <v>100</v>
      </c>
      <c r="H630" s="13">
        <f t="shared" si="20"/>
        <v>0</v>
      </c>
    </row>
    <row r="631" spans="1:8" ht="16.2" thickBot="1">
      <c r="A631" s="70">
        <v>9921103155</v>
      </c>
      <c r="B631" s="71" t="s">
        <v>672</v>
      </c>
      <c r="C631" s="72" t="s">
        <v>663</v>
      </c>
      <c r="D631" s="113">
        <v>6</v>
      </c>
      <c r="E631" s="44">
        <v>0</v>
      </c>
      <c r="F631" s="121">
        <v>6</v>
      </c>
      <c r="G631" s="13">
        <f t="shared" si="20"/>
        <v>60</v>
      </c>
      <c r="H631" s="13">
        <f t="shared" si="20"/>
        <v>0</v>
      </c>
    </row>
    <row r="632" spans="1:8" ht="16.2" thickBot="1">
      <c r="A632" s="70">
        <v>9921103156</v>
      </c>
      <c r="B632" s="71" t="s">
        <v>673</v>
      </c>
      <c r="C632" s="72" t="s">
        <v>663</v>
      </c>
      <c r="D632" s="113">
        <v>10</v>
      </c>
      <c r="E632" s="44">
        <v>7</v>
      </c>
      <c r="F632" s="121">
        <v>17</v>
      </c>
      <c r="G632" s="13">
        <f t="shared" si="20"/>
        <v>100</v>
      </c>
      <c r="H632" s="13">
        <f t="shared" si="20"/>
        <v>70</v>
      </c>
    </row>
    <row r="633" spans="1:8" ht="16.2" thickBot="1">
      <c r="A633" s="70">
        <v>9921103157</v>
      </c>
      <c r="B633" s="71" t="s">
        <v>674</v>
      </c>
      <c r="C633" s="72" t="s">
        <v>663</v>
      </c>
      <c r="D633" s="113">
        <v>10</v>
      </c>
      <c r="E633" s="44">
        <v>0</v>
      </c>
      <c r="F633" s="121">
        <v>10</v>
      </c>
      <c r="G633" s="13">
        <f t="shared" si="20"/>
        <v>100</v>
      </c>
      <c r="H633" s="13">
        <f t="shared" si="20"/>
        <v>0</v>
      </c>
    </row>
    <row r="634" spans="1:8" ht="16.2" thickBot="1">
      <c r="A634" s="70">
        <v>9921103158</v>
      </c>
      <c r="B634" s="71" t="s">
        <v>675</v>
      </c>
      <c r="C634" s="72" t="s">
        <v>663</v>
      </c>
      <c r="D634" s="113">
        <v>10</v>
      </c>
      <c r="E634" s="44">
        <v>10</v>
      </c>
      <c r="F634" s="121">
        <v>20</v>
      </c>
      <c r="G634" s="13">
        <f t="shared" si="20"/>
        <v>100</v>
      </c>
      <c r="H634" s="13">
        <f t="shared" si="20"/>
        <v>100</v>
      </c>
    </row>
    <row r="635" spans="1:8" ht="16.2" thickBot="1">
      <c r="A635" s="70">
        <v>9921103159</v>
      </c>
      <c r="B635" s="71" t="s">
        <v>676</v>
      </c>
      <c r="C635" s="72" t="s">
        <v>663</v>
      </c>
      <c r="D635" s="113">
        <v>4</v>
      </c>
      <c r="E635" s="44">
        <v>4</v>
      </c>
      <c r="F635" s="121">
        <v>8</v>
      </c>
      <c r="G635" s="13">
        <f t="shared" si="20"/>
        <v>40</v>
      </c>
      <c r="H635" s="13">
        <f t="shared" si="20"/>
        <v>40</v>
      </c>
    </row>
    <row r="636" spans="1:8" ht="16.2" thickBot="1">
      <c r="A636" s="70">
        <v>9921103160</v>
      </c>
      <c r="B636" s="71" t="s">
        <v>677</v>
      </c>
      <c r="C636" s="72" t="s">
        <v>663</v>
      </c>
      <c r="D636" s="113">
        <v>10</v>
      </c>
      <c r="E636" s="44">
        <v>10</v>
      </c>
      <c r="F636" s="121">
        <v>20</v>
      </c>
      <c r="G636" s="13">
        <f t="shared" si="20"/>
        <v>100</v>
      </c>
      <c r="H636" s="13">
        <f t="shared" si="20"/>
        <v>100</v>
      </c>
    </row>
    <row r="637" spans="1:8" ht="16.2" thickBot="1">
      <c r="A637" s="70">
        <v>9921103161</v>
      </c>
      <c r="B637" s="71" t="s">
        <v>678</v>
      </c>
      <c r="C637" s="72" t="s">
        <v>663</v>
      </c>
      <c r="D637" s="113">
        <v>10</v>
      </c>
      <c r="E637" s="44">
        <v>8</v>
      </c>
      <c r="F637" s="121">
        <v>18</v>
      </c>
      <c r="G637" s="13">
        <f t="shared" si="20"/>
        <v>100</v>
      </c>
      <c r="H637" s="13">
        <f t="shared" si="20"/>
        <v>80</v>
      </c>
    </row>
    <row r="638" spans="1:8" ht="16.2" thickBot="1">
      <c r="A638" s="70">
        <v>9921103162</v>
      </c>
      <c r="B638" s="71" t="s">
        <v>679</v>
      </c>
      <c r="C638" s="72" t="s">
        <v>663</v>
      </c>
      <c r="D638" s="113">
        <v>5</v>
      </c>
      <c r="E638" s="44">
        <v>5</v>
      </c>
      <c r="F638" s="121">
        <v>10</v>
      </c>
      <c r="G638" s="13">
        <f t="shared" si="20"/>
        <v>50</v>
      </c>
      <c r="H638" s="13">
        <f t="shared" si="20"/>
        <v>50</v>
      </c>
    </row>
    <row r="639" spans="1:8" ht="16.2" thickBot="1">
      <c r="A639" s="70">
        <v>9921103163</v>
      </c>
      <c r="B639" s="71" t="s">
        <v>680</v>
      </c>
      <c r="C639" s="72" t="s">
        <v>663</v>
      </c>
      <c r="D639" s="113">
        <v>10</v>
      </c>
      <c r="E639" s="44">
        <v>7</v>
      </c>
      <c r="F639" s="121">
        <v>17</v>
      </c>
      <c r="G639" s="13">
        <f t="shared" si="20"/>
        <v>100</v>
      </c>
      <c r="H639" s="13">
        <f t="shared" si="20"/>
        <v>70</v>
      </c>
    </row>
    <row r="640" spans="1:8" ht="16.2" thickBot="1">
      <c r="A640" s="70">
        <v>9921103165</v>
      </c>
      <c r="B640" s="71" t="s">
        <v>681</v>
      </c>
      <c r="C640" s="72" t="s">
        <v>663</v>
      </c>
      <c r="D640" s="113">
        <v>10</v>
      </c>
      <c r="E640" s="44">
        <v>9</v>
      </c>
      <c r="F640" s="121">
        <v>19</v>
      </c>
      <c r="G640" s="13">
        <f t="shared" si="20"/>
        <v>100</v>
      </c>
      <c r="H640" s="13">
        <f t="shared" si="20"/>
        <v>90</v>
      </c>
    </row>
    <row r="641" spans="1:8" ht="16.2" thickBot="1">
      <c r="A641" s="70">
        <v>9921103166</v>
      </c>
      <c r="B641" s="71" t="s">
        <v>552</v>
      </c>
      <c r="C641" s="72" t="s">
        <v>663</v>
      </c>
      <c r="D641" s="113">
        <v>6</v>
      </c>
      <c r="E641" s="44">
        <v>0</v>
      </c>
      <c r="F641" s="121">
        <v>6</v>
      </c>
      <c r="G641" s="13">
        <f t="shared" si="20"/>
        <v>60</v>
      </c>
      <c r="H641" s="13">
        <f t="shared" si="20"/>
        <v>0</v>
      </c>
    </row>
    <row r="642" spans="1:8" ht="16.2" thickBot="1">
      <c r="A642" s="70">
        <v>9921103214</v>
      </c>
      <c r="B642" s="71" t="s">
        <v>682</v>
      </c>
      <c r="C642" s="72" t="s">
        <v>663</v>
      </c>
      <c r="D642" s="113">
        <v>4</v>
      </c>
      <c r="E642" s="44">
        <v>4</v>
      </c>
      <c r="F642" s="121">
        <v>8</v>
      </c>
      <c r="G642" s="13">
        <f t="shared" si="20"/>
        <v>40</v>
      </c>
      <c r="H642" s="13">
        <f t="shared" si="20"/>
        <v>40</v>
      </c>
    </row>
    <row r="643" spans="1:8" ht="16.2" thickBot="1">
      <c r="A643" s="70">
        <v>9921103215</v>
      </c>
      <c r="B643" s="71" t="s">
        <v>683</v>
      </c>
      <c r="C643" s="72" t="s">
        <v>663</v>
      </c>
      <c r="D643" s="113">
        <v>4</v>
      </c>
      <c r="E643" s="44">
        <v>4</v>
      </c>
      <c r="F643" s="121">
        <v>8</v>
      </c>
      <c r="G643" s="13">
        <f t="shared" si="20"/>
        <v>40</v>
      </c>
      <c r="H643" s="13">
        <f t="shared" si="20"/>
        <v>40</v>
      </c>
    </row>
    <row r="644" spans="1:8" ht="16.2" thickBot="1">
      <c r="A644" s="70">
        <v>9921103218</v>
      </c>
      <c r="B644" s="71" t="s">
        <v>684</v>
      </c>
      <c r="C644" s="72" t="s">
        <v>663</v>
      </c>
      <c r="D644" s="113">
        <v>4</v>
      </c>
      <c r="E644" s="44">
        <v>4</v>
      </c>
      <c r="F644" s="121">
        <v>8</v>
      </c>
      <c r="G644" s="13">
        <f t="shared" si="20"/>
        <v>40</v>
      </c>
      <c r="H644" s="13">
        <f t="shared" si="20"/>
        <v>40</v>
      </c>
    </row>
    <row r="645" spans="1:8" ht="16.2" thickBot="1">
      <c r="A645" s="70">
        <v>9921103220</v>
      </c>
      <c r="B645" s="71" t="s">
        <v>685</v>
      </c>
      <c r="C645" s="72" t="s">
        <v>663</v>
      </c>
      <c r="D645" s="113">
        <v>6</v>
      </c>
      <c r="E645" s="44">
        <v>0</v>
      </c>
      <c r="F645" s="121">
        <v>6</v>
      </c>
      <c r="G645" s="13">
        <f t="shared" si="20"/>
        <v>60</v>
      </c>
      <c r="H645" s="13">
        <f t="shared" si="20"/>
        <v>0</v>
      </c>
    </row>
    <row r="646" spans="1:8" ht="16.2" thickBot="1">
      <c r="A646" s="70">
        <v>9921103221</v>
      </c>
      <c r="B646" s="71" t="s">
        <v>686</v>
      </c>
      <c r="C646" s="72" t="s">
        <v>663</v>
      </c>
      <c r="D646" s="113">
        <v>10</v>
      </c>
      <c r="E646" s="44">
        <v>0</v>
      </c>
      <c r="F646" s="121">
        <v>10</v>
      </c>
      <c r="G646" s="13">
        <f t="shared" si="20"/>
        <v>100</v>
      </c>
      <c r="H646" s="13">
        <f t="shared" si="20"/>
        <v>0</v>
      </c>
    </row>
    <row r="647" spans="1:8" ht="16.2" thickBot="1">
      <c r="A647" s="70">
        <v>9921103222</v>
      </c>
      <c r="B647" s="71" t="s">
        <v>687</v>
      </c>
      <c r="C647" s="72" t="s">
        <v>663</v>
      </c>
      <c r="D647" s="113">
        <v>5</v>
      </c>
      <c r="E647" s="44">
        <v>0</v>
      </c>
      <c r="F647" s="121">
        <v>5</v>
      </c>
      <c r="G647" s="13">
        <f t="shared" si="20"/>
        <v>50</v>
      </c>
      <c r="H647" s="13">
        <f t="shared" si="20"/>
        <v>0</v>
      </c>
    </row>
    <row r="648" spans="1:8" ht="16.2" thickBot="1">
      <c r="A648" s="70">
        <v>9921103224</v>
      </c>
      <c r="B648" s="71" t="s">
        <v>688</v>
      </c>
      <c r="C648" s="72" t="s">
        <v>663</v>
      </c>
      <c r="D648" s="113">
        <v>10</v>
      </c>
      <c r="E648" s="44">
        <v>0</v>
      </c>
      <c r="F648" s="121">
        <v>10</v>
      </c>
      <c r="G648" s="13">
        <f t="shared" si="20"/>
        <v>100</v>
      </c>
      <c r="H648" s="13">
        <f t="shared" si="20"/>
        <v>0</v>
      </c>
    </row>
    <row r="649" spans="1:8" ht="16.2" thickBot="1">
      <c r="A649" s="70">
        <v>9921103225</v>
      </c>
      <c r="B649" s="71" t="s">
        <v>689</v>
      </c>
      <c r="C649" s="72" t="s">
        <v>663</v>
      </c>
      <c r="D649" s="113">
        <v>10</v>
      </c>
      <c r="E649" s="44">
        <v>4</v>
      </c>
      <c r="F649" s="121">
        <v>14</v>
      </c>
      <c r="G649" s="13">
        <f t="shared" si="20"/>
        <v>100</v>
      </c>
      <c r="H649" s="13">
        <f t="shared" si="20"/>
        <v>40</v>
      </c>
    </row>
    <row r="650" spans="1:8" ht="16.2" thickBot="1">
      <c r="A650" s="70">
        <v>9921103227</v>
      </c>
      <c r="B650" s="71" t="s">
        <v>690</v>
      </c>
      <c r="C650" s="72" t="s">
        <v>663</v>
      </c>
      <c r="D650" s="113">
        <v>8</v>
      </c>
      <c r="E650" s="44">
        <v>4</v>
      </c>
      <c r="F650" s="121">
        <v>12</v>
      </c>
      <c r="G650" s="13">
        <f t="shared" si="20"/>
        <v>80</v>
      </c>
      <c r="H650" s="13">
        <f t="shared" si="20"/>
        <v>40</v>
      </c>
    </row>
    <row r="651" spans="1:8" ht="16.2" thickBot="1">
      <c r="A651" s="70">
        <v>9921103229</v>
      </c>
      <c r="B651" s="71" t="s">
        <v>691</v>
      </c>
      <c r="C651" s="72" t="s">
        <v>663</v>
      </c>
      <c r="D651" s="113">
        <v>5</v>
      </c>
      <c r="E651" s="44">
        <v>0</v>
      </c>
      <c r="F651" s="121">
        <v>5</v>
      </c>
      <c r="G651" s="13">
        <f t="shared" si="20"/>
        <v>50</v>
      </c>
      <c r="H651" s="13">
        <f t="shared" si="20"/>
        <v>0</v>
      </c>
    </row>
    <row r="652" spans="1:8" ht="16.2" thickBot="1">
      <c r="A652" s="70">
        <v>9921103230</v>
      </c>
      <c r="B652" s="71" t="s">
        <v>692</v>
      </c>
      <c r="C652" s="72" t="s">
        <v>663</v>
      </c>
      <c r="D652" s="113">
        <v>10</v>
      </c>
      <c r="E652" s="44">
        <v>9</v>
      </c>
      <c r="F652" s="121">
        <v>19</v>
      </c>
      <c r="G652" s="13">
        <f t="shared" si="20"/>
        <v>100</v>
      </c>
      <c r="H652" s="13">
        <f t="shared" si="20"/>
        <v>90</v>
      </c>
    </row>
    <row r="653" spans="1:8" ht="16.2" thickBot="1">
      <c r="A653" s="70">
        <v>9921103234</v>
      </c>
      <c r="B653" s="71" t="s">
        <v>693</v>
      </c>
      <c r="C653" s="72" t="s">
        <v>663</v>
      </c>
      <c r="D653" s="113">
        <v>6</v>
      </c>
      <c r="E653" s="44">
        <v>0</v>
      </c>
      <c r="F653" s="121">
        <v>6</v>
      </c>
      <c r="G653" s="13">
        <f t="shared" si="20"/>
        <v>60</v>
      </c>
      <c r="H653" s="13">
        <f t="shared" si="20"/>
        <v>0</v>
      </c>
    </row>
    <row r="654" spans="1:8" ht="16.2" thickBot="1">
      <c r="A654" s="70">
        <v>9921103238</v>
      </c>
      <c r="B654" s="71" t="s">
        <v>694</v>
      </c>
      <c r="C654" s="72" t="s">
        <v>695</v>
      </c>
      <c r="D654" s="113">
        <v>5</v>
      </c>
      <c r="E654" s="44">
        <v>4</v>
      </c>
      <c r="F654" s="121">
        <v>9</v>
      </c>
      <c r="G654" s="13">
        <f t="shared" si="20"/>
        <v>50</v>
      </c>
      <c r="H654" s="13">
        <f t="shared" si="20"/>
        <v>40</v>
      </c>
    </row>
    <row r="655" spans="1:8" ht="16.2" thickBot="1">
      <c r="A655" s="70">
        <v>9921103244</v>
      </c>
      <c r="B655" s="71" t="s">
        <v>696</v>
      </c>
      <c r="C655" s="72" t="s">
        <v>695</v>
      </c>
      <c r="D655" s="113">
        <v>7</v>
      </c>
      <c r="E655" s="44">
        <v>0</v>
      </c>
      <c r="F655" s="121">
        <v>7</v>
      </c>
      <c r="G655" s="13">
        <f t="shared" si="20"/>
        <v>70</v>
      </c>
      <c r="H655" s="13">
        <f t="shared" si="20"/>
        <v>0</v>
      </c>
    </row>
    <row r="656" spans="1:8" ht="16.2" thickBot="1">
      <c r="A656" s="70">
        <v>9921103245</v>
      </c>
      <c r="B656" s="71" t="s">
        <v>697</v>
      </c>
      <c r="C656" s="72" t="s">
        <v>695</v>
      </c>
      <c r="D656" s="113">
        <v>7</v>
      </c>
      <c r="E656" s="44">
        <v>0</v>
      </c>
      <c r="F656" s="121">
        <v>7</v>
      </c>
      <c r="G656" s="13">
        <f t="shared" si="20"/>
        <v>70</v>
      </c>
      <c r="H656" s="13">
        <f t="shared" si="20"/>
        <v>0</v>
      </c>
    </row>
    <row r="657" spans="1:8" ht="16.2" thickBot="1">
      <c r="A657" s="70">
        <v>9921103246</v>
      </c>
      <c r="B657" s="71" t="s">
        <v>698</v>
      </c>
      <c r="C657" s="72" t="s">
        <v>695</v>
      </c>
      <c r="D657" s="113">
        <v>6</v>
      </c>
      <c r="E657" s="44">
        <v>10</v>
      </c>
      <c r="F657" s="121">
        <v>16</v>
      </c>
      <c r="G657" s="13">
        <f t="shared" si="20"/>
        <v>60</v>
      </c>
      <c r="H657" s="13">
        <f t="shared" si="20"/>
        <v>100</v>
      </c>
    </row>
    <row r="658" spans="1:8" ht="16.2" thickBot="1">
      <c r="A658" s="70">
        <v>9921103247</v>
      </c>
      <c r="B658" s="71" t="s">
        <v>699</v>
      </c>
      <c r="C658" s="72" t="s">
        <v>695</v>
      </c>
      <c r="D658" s="113">
        <v>6</v>
      </c>
      <c r="E658" s="44">
        <v>9</v>
      </c>
      <c r="F658" s="121">
        <v>15</v>
      </c>
      <c r="G658" s="13">
        <f t="shared" si="20"/>
        <v>60</v>
      </c>
      <c r="H658" s="13">
        <f t="shared" si="20"/>
        <v>90</v>
      </c>
    </row>
    <row r="659" spans="1:8" ht="16.2" thickBot="1">
      <c r="A659" s="70">
        <v>9921103248</v>
      </c>
      <c r="B659" s="71" t="s">
        <v>700</v>
      </c>
      <c r="C659" s="72" t="s">
        <v>695</v>
      </c>
      <c r="D659" s="113">
        <v>6</v>
      </c>
      <c r="E659" s="44">
        <v>0</v>
      </c>
      <c r="F659" s="121">
        <v>6</v>
      </c>
      <c r="G659" s="13">
        <f t="shared" si="20"/>
        <v>60</v>
      </c>
      <c r="H659" s="13">
        <f t="shared" si="20"/>
        <v>0</v>
      </c>
    </row>
    <row r="660" spans="1:8" ht="16.2" thickBot="1">
      <c r="A660" s="70">
        <v>9921103249</v>
      </c>
      <c r="B660" s="71" t="s">
        <v>701</v>
      </c>
      <c r="C660" s="72" t="s">
        <v>695</v>
      </c>
      <c r="D660" s="113">
        <v>6</v>
      </c>
      <c r="E660" s="44">
        <v>0</v>
      </c>
      <c r="F660" s="121">
        <v>6</v>
      </c>
      <c r="G660" s="13">
        <f t="shared" si="20"/>
        <v>60</v>
      </c>
      <c r="H660" s="13">
        <f t="shared" si="20"/>
        <v>0</v>
      </c>
    </row>
    <row r="661" spans="1:8" ht="16.2" thickBot="1">
      <c r="A661" s="70">
        <v>9921103250</v>
      </c>
      <c r="B661" s="71" t="s">
        <v>702</v>
      </c>
      <c r="C661" s="72" t="s">
        <v>695</v>
      </c>
      <c r="D661" s="113">
        <v>6</v>
      </c>
      <c r="E661" s="44">
        <v>0</v>
      </c>
      <c r="F661" s="121">
        <v>6</v>
      </c>
      <c r="G661" s="13">
        <f t="shared" si="20"/>
        <v>60</v>
      </c>
      <c r="H661" s="13">
        <f t="shared" si="20"/>
        <v>0</v>
      </c>
    </row>
    <row r="662" spans="1:8" ht="16.2" thickBot="1">
      <c r="A662" s="70">
        <v>9921103251</v>
      </c>
      <c r="B662" s="71" t="s">
        <v>703</v>
      </c>
      <c r="C662" s="72" t="s">
        <v>695</v>
      </c>
      <c r="D662" s="113">
        <v>7</v>
      </c>
      <c r="E662" s="44">
        <v>0</v>
      </c>
      <c r="F662" s="121">
        <v>7</v>
      </c>
      <c r="G662" s="13">
        <f t="shared" si="20"/>
        <v>70</v>
      </c>
      <c r="H662" s="13">
        <f t="shared" si="20"/>
        <v>0</v>
      </c>
    </row>
    <row r="663" spans="1:8" ht="16.2" thickBot="1">
      <c r="A663" s="70">
        <v>9921103252</v>
      </c>
      <c r="B663" s="71" t="s">
        <v>704</v>
      </c>
      <c r="C663" s="72" t="s">
        <v>695</v>
      </c>
      <c r="D663" s="113">
        <v>2</v>
      </c>
      <c r="E663" s="44">
        <v>8</v>
      </c>
      <c r="F663" s="121">
        <v>10</v>
      </c>
      <c r="G663" s="13">
        <f t="shared" si="20"/>
        <v>20</v>
      </c>
      <c r="H663" s="13">
        <f t="shared" si="20"/>
        <v>80</v>
      </c>
    </row>
    <row r="664" spans="1:8" ht="16.2" thickBot="1">
      <c r="A664" s="70">
        <v>9921103253</v>
      </c>
      <c r="B664" s="71" t="s">
        <v>705</v>
      </c>
      <c r="C664" s="72" t="s">
        <v>695</v>
      </c>
      <c r="D664" s="113">
        <v>2</v>
      </c>
      <c r="E664" s="44">
        <v>7</v>
      </c>
      <c r="F664" s="121">
        <v>9</v>
      </c>
      <c r="G664" s="13">
        <f t="shared" si="20"/>
        <v>20</v>
      </c>
      <c r="H664" s="13">
        <f t="shared" si="20"/>
        <v>70</v>
      </c>
    </row>
    <row r="665" spans="1:8" ht="16.2" thickBot="1">
      <c r="A665" s="70">
        <v>9921103254</v>
      </c>
      <c r="B665" s="71" t="s">
        <v>200</v>
      </c>
      <c r="C665" s="72" t="s">
        <v>695</v>
      </c>
      <c r="D665" s="113">
        <v>10</v>
      </c>
      <c r="E665" s="44">
        <v>3</v>
      </c>
      <c r="F665" s="121">
        <v>13</v>
      </c>
      <c r="G665" s="13">
        <f t="shared" si="20"/>
        <v>100</v>
      </c>
      <c r="H665" s="13">
        <f t="shared" si="20"/>
        <v>30</v>
      </c>
    </row>
    <row r="666" spans="1:8" ht="16.2" thickBot="1">
      <c r="A666" s="70">
        <v>9921103255</v>
      </c>
      <c r="B666" s="71" t="s">
        <v>706</v>
      </c>
      <c r="C666" s="72" t="s">
        <v>695</v>
      </c>
      <c r="D666" s="113">
        <v>7</v>
      </c>
      <c r="E666" s="44">
        <v>0</v>
      </c>
      <c r="F666" s="121">
        <v>7</v>
      </c>
      <c r="G666" s="13">
        <f t="shared" si="20"/>
        <v>70</v>
      </c>
      <c r="H666" s="13">
        <f t="shared" si="20"/>
        <v>0</v>
      </c>
    </row>
    <row r="667" spans="1:8" ht="16.2" thickBot="1">
      <c r="A667" s="70">
        <v>9921103256</v>
      </c>
      <c r="B667" s="71" t="s">
        <v>707</v>
      </c>
      <c r="C667" s="72" t="s">
        <v>695</v>
      </c>
      <c r="D667" s="113">
        <v>9</v>
      </c>
      <c r="E667" s="44">
        <v>3</v>
      </c>
      <c r="F667" s="121">
        <v>12</v>
      </c>
      <c r="G667" s="13">
        <f t="shared" si="20"/>
        <v>90</v>
      </c>
      <c r="H667" s="13">
        <f t="shared" si="20"/>
        <v>30</v>
      </c>
    </row>
    <row r="668" spans="1:8" ht="16.2" thickBot="1">
      <c r="A668" s="70">
        <v>9921103257</v>
      </c>
      <c r="B668" s="71" t="s">
        <v>708</v>
      </c>
      <c r="C668" s="72" t="s">
        <v>695</v>
      </c>
      <c r="D668" s="113">
        <v>5</v>
      </c>
      <c r="E668" s="44">
        <v>5</v>
      </c>
      <c r="F668" s="121">
        <v>10</v>
      </c>
      <c r="G668" s="13">
        <f t="shared" si="20"/>
        <v>50</v>
      </c>
      <c r="H668" s="13">
        <f t="shared" si="20"/>
        <v>50</v>
      </c>
    </row>
    <row r="669" spans="1:8" ht="16.2" thickBot="1">
      <c r="A669" s="70">
        <v>9921103258</v>
      </c>
      <c r="B669" s="71" t="s">
        <v>709</v>
      </c>
      <c r="C669" s="72" t="s">
        <v>695</v>
      </c>
      <c r="D669" s="113">
        <v>10</v>
      </c>
      <c r="E669" s="44">
        <v>10</v>
      </c>
      <c r="F669" s="121">
        <v>20</v>
      </c>
      <c r="G669" s="13">
        <f t="shared" si="20"/>
        <v>100</v>
      </c>
      <c r="H669" s="13">
        <f t="shared" si="20"/>
        <v>100</v>
      </c>
    </row>
    <row r="670" spans="1:8" ht="16.2" thickBot="1">
      <c r="A670" s="70">
        <v>9921103259</v>
      </c>
      <c r="B670" s="71" t="s">
        <v>710</v>
      </c>
      <c r="C670" s="72" t="s">
        <v>695</v>
      </c>
      <c r="D670" s="113">
        <v>10</v>
      </c>
      <c r="E670" s="44">
        <v>5</v>
      </c>
      <c r="F670" s="121">
        <v>15</v>
      </c>
      <c r="G670" s="13">
        <f t="shared" si="20"/>
        <v>100</v>
      </c>
      <c r="H670" s="13">
        <f t="shared" si="20"/>
        <v>50</v>
      </c>
    </row>
    <row r="671" spans="1:8" ht="16.2" thickBot="1">
      <c r="A671" s="70">
        <v>9921103260</v>
      </c>
      <c r="B671" s="71" t="s">
        <v>711</v>
      </c>
      <c r="C671" s="72" t="s">
        <v>695</v>
      </c>
      <c r="D671" s="113">
        <v>5</v>
      </c>
      <c r="E671" s="44">
        <v>8</v>
      </c>
      <c r="F671" s="121">
        <v>13</v>
      </c>
      <c r="G671" s="13">
        <f t="shared" si="20"/>
        <v>50</v>
      </c>
      <c r="H671" s="13">
        <f t="shared" si="20"/>
        <v>80</v>
      </c>
    </row>
    <row r="672" spans="1:8" ht="16.2" thickBot="1">
      <c r="A672" s="70">
        <v>9921103261</v>
      </c>
      <c r="B672" s="71" t="s">
        <v>712</v>
      </c>
      <c r="C672" s="72" t="s">
        <v>695</v>
      </c>
      <c r="D672" s="113">
        <v>10</v>
      </c>
      <c r="E672" s="44">
        <v>5</v>
      </c>
      <c r="F672" s="121">
        <v>15</v>
      </c>
      <c r="G672" s="13">
        <f t="shared" si="20"/>
        <v>100</v>
      </c>
      <c r="H672" s="13">
        <f t="shared" si="20"/>
        <v>50</v>
      </c>
    </row>
    <row r="673" spans="1:8" ht="16.2" thickBot="1">
      <c r="A673" s="70">
        <v>9921103262</v>
      </c>
      <c r="B673" s="71" t="s">
        <v>713</v>
      </c>
      <c r="C673" s="72" t="s">
        <v>695</v>
      </c>
      <c r="D673" s="113">
        <v>10</v>
      </c>
      <c r="E673" s="44">
        <v>7</v>
      </c>
      <c r="F673" s="121">
        <v>17</v>
      </c>
      <c r="G673" s="13">
        <f t="shared" si="20"/>
        <v>100</v>
      </c>
      <c r="H673" s="13">
        <f t="shared" si="20"/>
        <v>70</v>
      </c>
    </row>
    <row r="674" spans="1:8" ht="16.2" thickBot="1">
      <c r="A674" s="70">
        <v>9921103263</v>
      </c>
      <c r="B674" s="71" t="s">
        <v>714</v>
      </c>
      <c r="C674" s="72" t="s">
        <v>695</v>
      </c>
      <c r="D674" s="113">
        <v>6</v>
      </c>
      <c r="E674" s="44">
        <v>0</v>
      </c>
      <c r="F674" s="121">
        <v>6</v>
      </c>
      <c r="G674" s="13">
        <f t="shared" si="20"/>
        <v>60</v>
      </c>
      <c r="H674" s="13">
        <f t="shared" si="20"/>
        <v>0</v>
      </c>
    </row>
    <row r="675" spans="1:8" ht="16.2" thickBot="1">
      <c r="A675" s="70">
        <v>9921103264</v>
      </c>
      <c r="B675" s="71" t="s">
        <v>715</v>
      </c>
      <c r="C675" s="72" t="s">
        <v>695</v>
      </c>
      <c r="D675" s="113">
        <v>6</v>
      </c>
      <c r="E675" s="44">
        <v>6</v>
      </c>
      <c r="F675" s="121">
        <v>12</v>
      </c>
      <c r="G675" s="13">
        <f t="shared" si="20"/>
        <v>60</v>
      </c>
      <c r="H675" s="13">
        <f t="shared" si="20"/>
        <v>60</v>
      </c>
    </row>
    <row r="676" spans="1:8" ht="16.2" thickBot="1">
      <c r="A676" s="70">
        <v>9921103265</v>
      </c>
      <c r="B676" s="71" t="s">
        <v>716</v>
      </c>
      <c r="C676" s="72" t="s">
        <v>695</v>
      </c>
      <c r="D676" s="113">
        <v>3</v>
      </c>
      <c r="E676" s="44">
        <v>0</v>
      </c>
      <c r="F676" s="121">
        <v>3</v>
      </c>
      <c r="G676" s="13">
        <f t="shared" si="20"/>
        <v>30</v>
      </c>
      <c r="H676" s="13">
        <f t="shared" si="20"/>
        <v>0</v>
      </c>
    </row>
    <row r="677" spans="1:8" ht="16.2" thickBot="1">
      <c r="A677" s="70">
        <v>9921103266</v>
      </c>
      <c r="B677" s="71" t="s">
        <v>717</v>
      </c>
      <c r="C677" s="72" t="s">
        <v>695</v>
      </c>
      <c r="D677" s="113">
        <v>6</v>
      </c>
      <c r="E677" s="44">
        <v>0</v>
      </c>
      <c r="F677" s="121">
        <v>6</v>
      </c>
      <c r="G677" s="13">
        <f t="shared" si="20"/>
        <v>60</v>
      </c>
      <c r="H677" s="13">
        <f t="shared" si="20"/>
        <v>0</v>
      </c>
    </row>
    <row r="682" spans="1:8">
      <c r="D682" s="151" t="s">
        <v>451</v>
      </c>
      <c r="E682" s="151"/>
      <c r="F682" s="29"/>
      <c r="G682" s="30">
        <f>COUNTIF(G11:G677, "&gt;49")</f>
        <v>559</v>
      </c>
      <c r="H682" s="30">
        <f>COUNTIF(H11:H677, "&gt;49")</f>
        <v>470</v>
      </c>
    </row>
    <row r="683" spans="1:8">
      <c r="D683" s="151" t="s">
        <v>452</v>
      </c>
      <c r="E683" s="151"/>
      <c r="F683" s="29"/>
      <c r="G683" s="30">
        <f>G682*100/G686</f>
        <v>83.80809595202399</v>
      </c>
      <c r="H683" s="30">
        <f>H682*100/G686</f>
        <v>70.464767616191907</v>
      </c>
    </row>
    <row r="684" spans="1:8">
      <c r="D684" s="151" t="s">
        <v>453</v>
      </c>
      <c r="E684" s="151"/>
      <c r="F684" s="29"/>
      <c r="G684" s="30">
        <v>3</v>
      </c>
      <c r="H684" s="30">
        <v>2</v>
      </c>
    </row>
    <row r="685" spans="1:8" ht="15.75" customHeight="1">
      <c r="D685" s="151" t="s">
        <v>454</v>
      </c>
      <c r="E685" s="151"/>
      <c r="F685" s="29"/>
      <c r="G685" s="21">
        <v>667</v>
      </c>
      <c r="H685" s="21">
        <v>667</v>
      </c>
    </row>
    <row r="686" spans="1:8" ht="15.75" customHeight="1">
      <c r="D686" s="151" t="s">
        <v>455</v>
      </c>
      <c r="E686" s="151"/>
      <c r="F686" s="13"/>
      <c r="G686" s="21">
        <v>667</v>
      </c>
      <c r="H686" s="30"/>
    </row>
    <row r="688" spans="1:8" ht="18" thickBot="1">
      <c r="E688" s="23" t="s">
        <v>456</v>
      </c>
      <c r="F688" s="24" t="s">
        <v>457</v>
      </c>
      <c r="G688" s="9"/>
    </row>
    <row r="689" spans="5:7" ht="28.8" thickBot="1">
      <c r="E689" s="152" t="s">
        <v>458</v>
      </c>
      <c r="F689" s="153"/>
      <c r="G689" s="25" t="s">
        <v>459</v>
      </c>
    </row>
    <row r="690" spans="5:7">
      <c r="E690" s="145" t="s">
        <v>460</v>
      </c>
      <c r="F690" s="146"/>
      <c r="G690" s="26">
        <v>3</v>
      </c>
    </row>
    <row r="691" spans="5:7">
      <c r="E691" s="147" t="s">
        <v>461</v>
      </c>
      <c r="F691" s="148"/>
      <c r="G691" s="27">
        <v>2</v>
      </c>
    </row>
    <row r="692" spans="5:7">
      <c r="E692" s="147" t="s">
        <v>462</v>
      </c>
      <c r="F692" s="148"/>
      <c r="G692" s="27">
        <v>1</v>
      </c>
    </row>
    <row r="693" spans="5:7" ht="15" thickBot="1">
      <c r="E693" s="149" t="s">
        <v>463</v>
      </c>
      <c r="F693" s="150"/>
      <c r="G693" s="28">
        <v>0</v>
      </c>
    </row>
  </sheetData>
  <mergeCells count="14">
    <mergeCell ref="A1:L1"/>
    <mergeCell ref="G4:I4"/>
    <mergeCell ref="K6:N6"/>
    <mergeCell ref="G9:H9"/>
    <mergeCell ref="D682:E682"/>
    <mergeCell ref="E690:F690"/>
    <mergeCell ref="E691:F691"/>
    <mergeCell ref="E692:F692"/>
    <mergeCell ref="E693:F693"/>
    <mergeCell ref="D683:E683"/>
    <mergeCell ref="D684:E684"/>
    <mergeCell ref="D685:E685"/>
    <mergeCell ref="D686:E686"/>
    <mergeCell ref="E689:F68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7" workbookViewId="0">
      <selection activeCell="B27" sqref="B27"/>
    </sheetView>
  </sheetViews>
  <sheetFormatPr defaultRowHeight="14.4"/>
  <cols>
    <col min="2" max="2" width="16" customWidth="1"/>
  </cols>
  <sheetData>
    <row r="1" spans="1:16" ht="14.55">
      <c r="A1" s="154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"/>
    </row>
    <row r="2" spans="1:16" ht="14.55">
      <c r="A2" s="2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6">
      <c r="A3" s="6" t="s">
        <v>775</v>
      </c>
      <c r="B3" s="7"/>
      <c r="C3" s="8"/>
      <c r="D3" s="9"/>
      <c r="E3" s="6"/>
      <c r="F3" s="6"/>
      <c r="G3" s="6" t="s">
        <v>437</v>
      </c>
      <c r="H3" s="10"/>
      <c r="I3" s="11"/>
      <c r="J3" s="11"/>
      <c r="K3" s="11"/>
      <c r="L3" s="11"/>
      <c r="M3" s="11"/>
    </row>
    <row r="4" spans="1:16" ht="14.55">
      <c r="A4" s="6" t="s">
        <v>4</v>
      </c>
      <c r="B4" s="7"/>
      <c r="C4" s="8"/>
      <c r="D4" s="9"/>
      <c r="E4" s="6"/>
      <c r="F4" s="6"/>
      <c r="G4" s="156"/>
      <c r="H4" s="157"/>
      <c r="I4" s="157"/>
      <c r="J4" s="11"/>
      <c r="K4" s="11"/>
      <c r="L4" s="11"/>
      <c r="M4" s="11"/>
    </row>
    <row r="5" spans="1:16" ht="14.55">
      <c r="A5" s="10" t="s">
        <v>5</v>
      </c>
      <c r="B5" s="7"/>
      <c r="C5" s="10"/>
      <c r="D5" s="9"/>
      <c r="E5" s="6"/>
      <c r="F5" s="6"/>
      <c r="G5" s="6"/>
      <c r="H5" s="6"/>
      <c r="I5" s="6"/>
      <c r="J5" s="6"/>
      <c r="K5" s="6"/>
      <c r="L5" s="6"/>
      <c r="M5" s="6"/>
    </row>
    <row r="6" spans="1:16" ht="14.55">
      <c r="A6" s="10" t="s">
        <v>6</v>
      </c>
      <c r="B6" s="7"/>
      <c r="C6" s="8"/>
      <c r="D6" s="9"/>
      <c r="E6" s="6"/>
      <c r="F6" s="6"/>
      <c r="G6" s="6"/>
      <c r="H6" s="6"/>
      <c r="I6" s="6"/>
      <c r="J6" s="6"/>
    </row>
    <row r="10" spans="1:16" ht="102" thickBot="1">
      <c r="A10" s="13" t="s">
        <v>719</v>
      </c>
      <c r="B10" s="78" t="s">
        <v>720</v>
      </c>
      <c r="C10" s="79" t="s">
        <v>721</v>
      </c>
      <c r="D10" s="78" t="s">
        <v>722</v>
      </c>
      <c r="E10" s="79" t="s">
        <v>723</v>
      </c>
      <c r="F10" s="78" t="s">
        <v>724</v>
      </c>
      <c r="G10" s="80" t="s">
        <v>725</v>
      </c>
      <c r="H10" s="80" t="s">
        <v>726</v>
      </c>
      <c r="I10" s="80" t="s">
        <v>727</v>
      </c>
      <c r="J10" s="80"/>
      <c r="K10" s="80"/>
      <c r="L10" s="81" t="s">
        <v>728</v>
      </c>
      <c r="M10" s="98" t="s">
        <v>729</v>
      </c>
      <c r="O10" s="78"/>
      <c r="P10" s="78"/>
    </row>
    <row r="11" spans="1:16" ht="15" thickBot="1">
      <c r="A11" s="83" t="s">
        <v>730</v>
      </c>
      <c r="B11" s="127">
        <v>1</v>
      </c>
      <c r="C11" s="127">
        <v>3</v>
      </c>
      <c r="D11" s="128"/>
      <c r="E11" s="127"/>
      <c r="F11" s="127"/>
      <c r="G11" s="130">
        <f>0.6*AVERAGE(C11,E11)+0.2*AVERAGE(B11,D11,F11)</f>
        <v>1.9999999999999998</v>
      </c>
      <c r="H11" s="127">
        <v>3</v>
      </c>
      <c r="I11" s="128">
        <f>0.8*G11+0.2*H11</f>
        <v>2.2000000000000002</v>
      </c>
      <c r="J11" s="13"/>
      <c r="K11" s="13"/>
      <c r="L11" s="131">
        <f>AVERAGE(B11,C11,D11,E11,F11)</f>
        <v>2</v>
      </c>
      <c r="M11" s="132"/>
      <c r="O11" s="13"/>
      <c r="P11" s="84"/>
    </row>
    <row r="12" spans="1:16" ht="15" thickBot="1">
      <c r="A12" s="87" t="s">
        <v>731</v>
      </c>
      <c r="B12" s="127">
        <v>3</v>
      </c>
      <c r="C12" s="127">
        <v>3</v>
      </c>
      <c r="D12" s="128"/>
      <c r="E12" s="127"/>
      <c r="F12" s="127"/>
      <c r="G12" s="130">
        <f t="shared" ref="G12:G14" si="0">0.6*AVERAGE(C12,E12)+0.2*AVERAGE(B12,D12,F12)</f>
        <v>2.4</v>
      </c>
      <c r="H12" s="127">
        <v>3</v>
      </c>
      <c r="I12" s="128">
        <f t="shared" ref="I12:I15" si="1">0.8*G12+0.2*H12</f>
        <v>2.52</v>
      </c>
      <c r="J12" s="13"/>
      <c r="K12" s="13"/>
      <c r="L12" s="131">
        <f t="shared" ref="L12:L15" si="2">AVERAGE(B12,C12,D12,E12,F12)</f>
        <v>3</v>
      </c>
      <c r="M12" s="132"/>
      <c r="O12" s="13"/>
      <c r="P12" s="84"/>
    </row>
    <row r="13" spans="1:16" ht="15" thickBot="1">
      <c r="A13" s="87" t="s">
        <v>732</v>
      </c>
      <c r="B13" s="129"/>
      <c r="C13" s="127"/>
      <c r="D13" s="128"/>
      <c r="E13" s="129">
        <v>2</v>
      </c>
      <c r="F13" s="129">
        <v>3</v>
      </c>
      <c r="G13" s="130">
        <f t="shared" si="0"/>
        <v>1.8</v>
      </c>
      <c r="H13" s="127">
        <v>3</v>
      </c>
      <c r="I13" s="128">
        <f t="shared" si="1"/>
        <v>2.04</v>
      </c>
      <c r="J13" s="88"/>
      <c r="K13" s="88"/>
      <c r="L13" s="131"/>
      <c r="M13" s="128">
        <f>E13</f>
        <v>2</v>
      </c>
      <c r="N13" s="90"/>
      <c r="O13" s="13"/>
      <c r="P13" s="84"/>
    </row>
    <row r="14" spans="1:16" ht="15" thickBot="1">
      <c r="A14" s="87" t="s">
        <v>733</v>
      </c>
      <c r="B14" s="127"/>
      <c r="C14" s="127"/>
      <c r="D14" s="128">
        <v>2</v>
      </c>
      <c r="E14" s="127">
        <v>1</v>
      </c>
      <c r="F14" s="127"/>
      <c r="G14" s="130">
        <f t="shared" si="0"/>
        <v>1</v>
      </c>
      <c r="H14" s="127">
        <v>3</v>
      </c>
      <c r="I14" s="128">
        <f t="shared" si="1"/>
        <v>1.4000000000000001</v>
      </c>
      <c r="J14" s="13"/>
      <c r="K14" s="13"/>
      <c r="L14" s="131"/>
      <c r="M14" s="128">
        <f>E14</f>
        <v>1</v>
      </c>
      <c r="O14" s="13"/>
      <c r="P14" s="84"/>
    </row>
    <row r="15" spans="1:16" ht="15" thickBot="1">
      <c r="A15" s="87" t="s">
        <v>734</v>
      </c>
      <c r="B15" s="127"/>
      <c r="C15" s="127"/>
      <c r="D15" s="128"/>
      <c r="E15" s="127"/>
      <c r="F15" s="127">
        <v>3</v>
      </c>
      <c r="G15" s="130">
        <f>0.8*F15</f>
        <v>2.4000000000000004</v>
      </c>
      <c r="H15" s="127">
        <v>3</v>
      </c>
      <c r="I15" s="128">
        <f t="shared" si="1"/>
        <v>2.5200000000000005</v>
      </c>
      <c r="J15" s="13"/>
      <c r="K15" s="13"/>
      <c r="L15" s="131">
        <f t="shared" si="2"/>
        <v>3</v>
      </c>
      <c r="M15" s="128"/>
      <c r="O15" s="13"/>
      <c r="P15" s="84"/>
    </row>
    <row r="16" spans="1:16" ht="14.55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</row>
    <row r="17" spans="1:16" ht="14.55">
      <c r="A17" s="13" t="s">
        <v>735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ht="15" thickBot="1">
      <c r="A18" s="13"/>
      <c r="B18" s="13" t="s">
        <v>736</v>
      </c>
      <c r="C18" s="13" t="s">
        <v>737</v>
      </c>
      <c r="D18" s="13" t="s">
        <v>738</v>
      </c>
      <c r="E18" s="13" t="s">
        <v>739</v>
      </c>
      <c r="F18" s="13" t="s">
        <v>740</v>
      </c>
      <c r="G18" s="13" t="s">
        <v>741</v>
      </c>
      <c r="H18" s="13" t="s">
        <v>742</v>
      </c>
      <c r="I18" s="13" t="s">
        <v>743</v>
      </c>
      <c r="J18" s="13" t="s">
        <v>744</v>
      </c>
      <c r="K18" s="13" t="s">
        <v>745</v>
      </c>
      <c r="L18" s="13" t="s">
        <v>746</v>
      </c>
      <c r="M18" s="13" t="s">
        <v>747</v>
      </c>
      <c r="N18" s="13" t="s">
        <v>748</v>
      </c>
      <c r="O18" s="13" t="s">
        <v>749</v>
      </c>
      <c r="P18" s="13" t="s">
        <v>750</v>
      </c>
    </row>
    <row r="19" spans="1:16" ht="15" thickBot="1">
      <c r="A19" s="83" t="s">
        <v>730</v>
      </c>
      <c r="B19" s="128">
        <v>2.2000000000000002</v>
      </c>
      <c r="C19" s="92">
        <v>1</v>
      </c>
      <c r="D19" s="93">
        <v>2</v>
      </c>
      <c r="E19" s="93">
        <v>1</v>
      </c>
      <c r="F19" s="93">
        <v>1</v>
      </c>
      <c r="G19" s="93">
        <v>1</v>
      </c>
      <c r="H19" s="93">
        <v>1</v>
      </c>
      <c r="I19" s="93">
        <v>1</v>
      </c>
      <c r="J19" s="93">
        <v>1</v>
      </c>
      <c r="K19" s="93"/>
      <c r="L19" s="93">
        <v>1</v>
      </c>
      <c r="M19" s="93"/>
      <c r="N19" s="93"/>
      <c r="O19" s="93">
        <v>2</v>
      </c>
      <c r="P19" s="93">
        <v>2</v>
      </c>
    </row>
    <row r="20" spans="1:16" ht="15" thickBot="1">
      <c r="A20" s="87" t="s">
        <v>731</v>
      </c>
      <c r="B20" s="128">
        <v>2.52</v>
      </c>
      <c r="C20" s="94">
        <v>3</v>
      </c>
      <c r="D20" s="95">
        <v>2</v>
      </c>
      <c r="E20" s="95">
        <v>3</v>
      </c>
      <c r="F20" s="95">
        <v>2</v>
      </c>
      <c r="G20" s="95">
        <v>2</v>
      </c>
      <c r="H20" s="95">
        <v>1</v>
      </c>
      <c r="I20" s="95">
        <v>2</v>
      </c>
      <c r="J20" s="95">
        <v>1</v>
      </c>
      <c r="K20" s="95">
        <v>1</v>
      </c>
      <c r="L20" s="95">
        <v>2</v>
      </c>
      <c r="M20" s="95">
        <v>1</v>
      </c>
      <c r="N20" s="95">
        <v>1</v>
      </c>
      <c r="O20" s="95">
        <v>3</v>
      </c>
      <c r="P20" s="95">
        <v>3</v>
      </c>
    </row>
    <row r="21" spans="1:16" ht="15" thickBot="1">
      <c r="A21" s="87" t="s">
        <v>732</v>
      </c>
      <c r="B21" s="128">
        <v>2.04</v>
      </c>
      <c r="C21" s="94">
        <v>3</v>
      </c>
      <c r="D21" s="95">
        <v>3</v>
      </c>
      <c r="E21" s="95">
        <v>3</v>
      </c>
      <c r="F21" s="95">
        <v>2</v>
      </c>
      <c r="G21" s="95">
        <v>2</v>
      </c>
      <c r="H21" s="95">
        <v>1</v>
      </c>
      <c r="I21" s="95">
        <v>2</v>
      </c>
      <c r="J21" s="95">
        <v>1</v>
      </c>
      <c r="K21" s="95">
        <v>1</v>
      </c>
      <c r="L21" s="95">
        <v>2</v>
      </c>
      <c r="M21" s="95">
        <v>1</v>
      </c>
      <c r="N21" s="95">
        <v>1</v>
      </c>
      <c r="O21" s="95">
        <v>3</v>
      </c>
      <c r="P21" s="95">
        <v>3</v>
      </c>
    </row>
    <row r="22" spans="1:16" ht="15" thickBot="1">
      <c r="A22" s="87" t="s">
        <v>733</v>
      </c>
      <c r="B22" s="128">
        <v>1.4000000000000001</v>
      </c>
      <c r="C22" s="94">
        <v>3</v>
      </c>
      <c r="D22" s="95">
        <v>3</v>
      </c>
      <c r="E22" s="95">
        <v>3</v>
      </c>
      <c r="F22" s="95">
        <v>2</v>
      </c>
      <c r="G22" s="95">
        <v>2</v>
      </c>
      <c r="H22" s="95">
        <v>1</v>
      </c>
      <c r="I22" s="95">
        <v>2</v>
      </c>
      <c r="J22" s="95">
        <v>1</v>
      </c>
      <c r="K22" s="95">
        <v>1</v>
      </c>
      <c r="L22" s="95">
        <v>2</v>
      </c>
      <c r="M22" s="95">
        <v>1</v>
      </c>
      <c r="N22" s="95">
        <v>1</v>
      </c>
      <c r="O22" s="95">
        <v>3</v>
      </c>
      <c r="P22" s="95">
        <v>3</v>
      </c>
    </row>
    <row r="23" spans="1:16" ht="15" thickBot="1">
      <c r="A23" s="87" t="s">
        <v>734</v>
      </c>
      <c r="B23" s="128">
        <v>2.5200000000000005</v>
      </c>
      <c r="C23" s="94">
        <v>3</v>
      </c>
      <c r="D23" s="95">
        <v>3</v>
      </c>
      <c r="E23" s="95">
        <v>3</v>
      </c>
      <c r="F23" s="95">
        <v>2</v>
      </c>
      <c r="G23" s="95">
        <v>2</v>
      </c>
      <c r="H23" s="95">
        <v>1</v>
      </c>
      <c r="I23" s="95">
        <v>2</v>
      </c>
      <c r="J23" s="95">
        <v>1</v>
      </c>
      <c r="K23" s="95">
        <v>1</v>
      </c>
      <c r="L23" s="95">
        <v>2</v>
      </c>
      <c r="M23" s="95">
        <v>1</v>
      </c>
      <c r="N23" s="95">
        <v>1</v>
      </c>
      <c r="O23" s="95">
        <v>3</v>
      </c>
      <c r="P23" s="95">
        <v>3</v>
      </c>
    </row>
    <row r="24" spans="1:16" ht="14.55">
      <c r="A24" s="82" t="s">
        <v>751</v>
      </c>
      <c r="B24" s="82"/>
      <c r="C24" s="133">
        <f>AVERAGE(C19:C23)</f>
        <v>2.6</v>
      </c>
      <c r="D24" s="133">
        <f t="shared" ref="D24:P24" si="3">AVERAGE(D19:D23)</f>
        <v>2.6</v>
      </c>
      <c r="E24" s="133">
        <f t="shared" si="3"/>
        <v>2.6</v>
      </c>
      <c r="F24" s="133">
        <f t="shared" si="3"/>
        <v>1.8</v>
      </c>
      <c r="G24" s="133">
        <f t="shared" si="3"/>
        <v>1.8</v>
      </c>
      <c r="H24" s="133">
        <f t="shared" si="3"/>
        <v>1</v>
      </c>
      <c r="I24" s="133">
        <f t="shared" si="3"/>
        <v>1.8</v>
      </c>
      <c r="J24" s="133">
        <f t="shared" si="3"/>
        <v>1</v>
      </c>
      <c r="K24" s="133">
        <f t="shared" si="3"/>
        <v>1</v>
      </c>
      <c r="L24" s="133">
        <f t="shared" si="3"/>
        <v>1.8</v>
      </c>
      <c r="M24" s="133">
        <f t="shared" si="3"/>
        <v>1</v>
      </c>
      <c r="N24" s="133">
        <f t="shared" si="3"/>
        <v>1</v>
      </c>
      <c r="O24" s="133">
        <f t="shared" si="3"/>
        <v>2.8</v>
      </c>
      <c r="P24" s="133">
        <f t="shared" si="3"/>
        <v>2.8</v>
      </c>
    </row>
    <row r="26" spans="1:16" ht="14.55">
      <c r="A26" s="13" t="s">
        <v>752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>
      <c r="A27" s="13" t="s">
        <v>753</v>
      </c>
      <c r="B27" s="13"/>
      <c r="C27" s="13" t="s">
        <v>737</v>
      </c>
      <c r="D27" s="13" t="s">
        <v>738</v>
      </c>
      <c r="E27" s="13" t="s">
        <v>739</v>
      </c>
      <c r="F27" s="13" t="s">
        <v>740</v>
      </c>
      <c r="G27" s="13" t="s">
        <v>741</v>
      </c>
      <c r="H27" s="13" t="s">
        <v>742</v>
      </c>
      <c r="I27" s="13" t="s">
        <v>743</v>
      </c>
      <c r="J27" s="13" t="s">
        <v>744</v>
      </c>
      <c r="K27" s="13" t="s">
        <v>745</v>
      </c>
      <c r="L27" s="13" t="s">
        <v>746</v>
      </c>
      <c r="M27" s="13" t="s">
        <v>747</v>
      </c>
      <c r="N27" s="13" t="s">
        <v>748</v>
      </c>
      <c r="O27" s="13" t="s">
        <v>749</v>
      </c>
      <c r="P27" s="13" t="s">
        <v>750</v>
      </c>
    </row>
    <row r="28" spans="1:16">
      <c r="A28" s="13" t="s">
        <v>5</v>
      </c>
      <c r="B28" s="82" t="s">
        <v>754</v>
      </c>
      <c r="C28" s="127">
        <f>ROUND(($B19*C19+$B20*C20+$B21*C21+$B22*C22+$B23*C23)/SUM(C19:C23),1)</f>
        <v>2.1</v>
      </c>
      <c r="D28" s="127">
        <f t="shared" ref="D28:P28" si="4">ROUND(($B19*D19+$B20*D20+$B21*D21+$B22*D22+$B23*D23)/SUM(D19:D23),1)</f>
        <v>2.1</v>
      </c>
      <c r="E28" s="127">
        <f t="shared" si="4"/>
        <v>2.1</v>
      </c>
      <c r="F28" s="127">
        <f t="shared" si="4"/>
        <v>2.1</v>
      </c>
      <c r="G28" s="127">
        <f t="shared" si="4"/>
        <v>2.1</v>
      </c>
      <c r="H28" s="127">
        <f t="shared" si="4"/>
        <v>2.1</v>
      </c>
      <c r="I28" s="127">
        <f t="shared" si="4"/>
        <v>2.1</v>
      </c>
      <c r="J28" s="127">
        <f>ROUND(($B19*J19+$B20*J20+$B21*J21+$B22*J22+$B23*J23)/SUM(J19:J23),1)</f>
        <v>2.1</v>
      </c>
      <c r="K28" s="127">
        <f>ROUND(($B19*K19+$B20*K20+$B21*K21+$B22*K22+$B23*K23)/SUM(K19:K23),1)</f>
        <v>2.1</v>
      </c>
      <c r="L28" s="127">
        <f>ROUND(($B19*L19+$B20*L20+$B21*L21+$B22*L22+$B23*L23)/SUM(L19:L23),1)</f>
        <v>2.1</v>
      </c>
      <c r="M28" s="127">
        <f>ROUND(($B19*M19+$B20*M20+$B21*M21+$B22*M22+$B23*M23)/SUM(M19:M23),1)</f>
        <v>2.1</v>
      </c>
      <c r="N28" s="127">
        <f>ROUND(($B19*N19+$B20*N20+$B21*N21+$B22*N22+$B23*N23)/SUM(N19:N23),1)</f>
        <v>2.1</v>
      </c>
      <c r="O28" s="127">
        <f t="shared" si="4"/>
        <v>2.1</v>
      </c>
      <c r="P28" s="127">
        <f t="shared" si="4"/>
        <v>2.1</v>
      </c>
    </row>
  </sheetData>
  <mergeCells count="2">
    <mergeCell ref="A1:L1"/>
    <mergeCell ref="G4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1" sqref="D11"/>
    </sheetView>
  </sheetViews>
  <sheetFormatPr defaultRowHeight="14.4"/>
  <cols>
    <col min="1" max="1" width="8" bestFit="1" customWidth="1"/>
    <col min="2" max="2" width="30.5546875" customWidth="1"/>
    <col min="3" max="3" width="31.33203125" customWidth="1"/>
    <col min="4" max="4" width="28.5546875" customWidth="1"/>
  </cols>
  <sheetData>
    <row r="1" spans="1:4">
      <c r="A1" s="177" t="s">
        <v>776</v>
      </c>
      <c r="B1" s="178"/>
      <c r="C1" s="178"/>
      <c r="D1" s="179"/>
    </row>
    <row r="2" spans="1:4" ht="15" thickBot="1">
      <c r="A2" s="180" t="s">
        <v>777</v>
      </c>
      <c r="B2" s="181"/>
      <c r="C2" s="181"/>
      <c r="D2" s="182"/>
    </row>
    <row r="3" spans="1:4" ht="14.55">
      <c r="A3" s="183" t="s">
        <v>778</v>
      </c>
      <c r="B3" s="184"/>
      <c r="C3" s="184"/>
      <c r="D3" s="185"/>
    </row>
    <row r="4" spans="1:4" ht="14.55">
      <c r="A4" s="186" t="s">
        <v>779</v>
      </c>
      <c r="B4" s="187"/>
      <c r="C4" s="187"/>
      <c r="D4" s="188"/>
    </row>
    <row r="5" spans="1:4" ht="15" thickBot="1">
      <c r="A5" s="189" t="s">
        <v>780</v>
      </c>
      <c r="B5" s="190"/>
      <c r="C5" s="190"/>
      <c r="D5" s="191"/>
    </row>
    <row r="6" spans="1:4" ht="29.4" thickBot="1">
      <c r="A6" s="137" t="s">
        <v>781</v>
      </c>
      <c r="B6" s="138" t="s">
        <v>782</v>
      </c>
      <c r="C6" s="140" t="s">
        <v>783</v>
      </c>
      <c r="D6" s="140" t="s">
        <v>784</v>
      </c>
    </row>
    <row r="7" spans="1:4" ht="29.4" thickBot="1">
      <c r="A7" s="141" t="s">
        <v>764</v>
      </c>
      <c r="B7" s="142" t="s">
        <v>785</v>
      </c>
      <c r="C7" s="139" t="s">
        <v>791</v>
      </c>
      <c r="D7" s="139" t="s">
        <v>792</v>
      </c>
    </row>
    <row r="8" spans="1:4" ht="43.8" thickBot="1">
      <c r="A8" s="141" t="s">
        <v>765</v>
      </c>
      <c r="B8" s="139" t="s">
        <v>786</v>
      </c>
      <c r="C8" s="139" t="s">
        <v>791</v>
      </c>
      <c r="D8" s="139" t="s">
        <v>792</v>
      </c>
    </row>
    <row r="9" spans="1:4" ht="58.2" thickBot="1">
      <c r="A9" s="141" t="s">
        <v>769</v>
      </c>
      <c r="B9" s="139" t="s">
        <v>787</v>
      </c>
      <c r="C9" s="139" t="s">
        <v>791</v>
      </c>
      <c r="D9" s="139" t="s">
        <v>792</v>
      </c>
    </row>
    <row r="10" spans="1:4" ht="72.599999999999994" thickBot="1">
      <c r="A10" s="141" t="s">
        <v>766</v>
      </c>
      <c r="B10" s="139" t="s">
        <v>788</v>
      </c>
      <c r="C10" s="139" t="s">
        <v>791</v>
      </c>
      <c r="D10" s="139" t="s">
        <v>792</v>
      </c>
    </row>
    <row r="11" spans="1:4" ht="43.8" thickBot="1">
      <c r="A11" s="141" t="s">
        <v>770</v>
      </c>
      <c r="B11" s="142" t="s">
        <v>789</v>
      </c>
      <c r="C11" s="139" t="s">
        <v>791</v>
      </c>
      <c r="D11" s="139"/>
    </row>
    <row r="12" spans="1:4" ht="15" thickBot="1">
      <c r="A12" s="141"/>
      <c r="B12" s="143"/>
      <c r="C12" s="139"/>
      <c r="D12" s="139"/>
    </row>
    <row r="13" spans="1:4" ht="14.55">
      <c r="A13" s="144"/>
    </row>
    <row r="14" spans="1:4" ht="14.55">
      <c r="A14" s="144"/>
      <c r="C14" t="s">
        <v>790</v>
      </c>
    </row>
    <row r="15" spans="1:4" ht="14.55">
      <c r="A15" s="144"/>
    </row>
  </sheetData>
  <mergeCells count="5">
    <mergeCell ref="A1:D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F5" sqref="F5"/>
    </sheetView>
  </sheetViews>
  <sheetFormatPr defaultColWidth="9.21875" defaultRowHeight="14.4"/>
  <cols>
    <col min="2" max="2" width="15.77734375" customWidth="1"/>
    <col min="3" max="3" width="28.77734375" customWidth="1"/>
    <col min="7" max="7" width="31.44140625" customWidth="1"/>
    <col min="8" max="9" width="12.44140625" bestFit="1" customWidth="1"/>
    <col min="11" max="11" width="16" customWidth="1"/>
    <col min="12" max="12" width="33.21875" customWidth="1"/>
  </cols>
  <sheetData>
    <row r="1" spans="1:15" ht="14.55">
      <c r="B1" s="154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"/>
    </row>
    <row r="2" spans="1:15" ht="14.55">
      <c r="B2" s="2" t="s">
        <v>1</v>
      </c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>
      <c r="B3" s="6" t="s">
        <v>775</v>
      </c>
      <c r="C3" s="7"/>
      <c r="D3" s="8"/>
      <c r="E3" s="9"/>
      <c r="F3" s="6"/>
      <c r="G3" s="6"/>
      <c r="H3" s="6" t="s">
        <v>440</v>
      </c>
      <c r="I3" s="10"/>
      <c r="J3" s="11"/>
      <c r="K3" s="11"/>
      <c r="L3" s="11"/>
      <c r="M3" s="11"/>
      <c r="N3" s="11"/>
    </row>
    <row r="4" spans="1:15" ht="14.55">
      <c r="B4" s="6" t="s">
        <v>4</v>
      </c>
      <c r="C4" s="7"/>
      <c r="D4" s="8"/>
      <c r="E4" s="9"/>
      <c r="F4" s="6"/>
      <c r="G4" s="6"/>
      <c r="H4" s="156"/>
      <c r="I4" s="157"/>
      <c r="J4" s="157"/>
      <c r="K4" s="11"/>
      <c r="L4" s="11"/>
      <c r="M4" s="11"/>
      <c r="N4" s="11"/>
    </row>
    <row r="5" spans="1:15" ht="14.55">
      <c r="B5" s="10" t="s">
        <v>5</v>
      </c>
      <c r="C5" s="7"/>
      <c r="D5" s="10"/>
      <c r="E5" s="9"/>
      <c r="F5" s="6"/>
      <c r="G5" s="6"/>
      <c r="H5" s="6"/>
      <c r="I5" s="6"/>
      <c r="J5" s="6"/>
      <c r="K5" s="6"/>
      <c r="L5" s="6"/>
      <c r="M5" s="6"/>
      <c r="N5" s="6"/>
    </row>
    <row r="6" spans="1:15" ht="14.55">
      <c r="B6" s="10" t="s">
        <v>6</v>
      </c>
      <c r="C6" s="7"/>
      <c r="D6" s="8"/>
      <c r="E6" s="9"/>
      <c r="F6" s="6"/>
      <c r="G6" s="6"/>
      <c r="H6" s="6"/>
      <c r="I6" s="6"/>
      <c r="J6" s="6"/>
      <c r="K6" s="6"/>
      <c r="L6" s="158"/>
      <c r="M6" s="159"/>
      <c r="N6" s="159"/>
      <c r="O6" s="159"/>
    </row>
    <row r="9" spans="1:15" ht="14.55">
      <c r="H9" s="160" t="s">
        <v>8</v>
      </c>
      <c r="I9" s="161"/>
      <c r="J9" s="12"/>
    </row>
    <row r="10" spans="1:15" ht="14.55">
      <c r="A10" t="s">
        <v>774</v>
      </c>
      <c r="B10" s="31" t="s">
        <v>9</v>
      </c>
      <c r="C10" s="31" t="s">
        <v>10</v>
      </c>
      <c r="D10" s="62" t="s">
        <v>11</v>
      </c>
      <c r="E10" s="31" t="s">
        <v>762</v>
      </c>
      <c r="F10" s="31" t="s">
        <v>763</v>
      </c>
      <c r="G10" s="13" t="s">
        <v>12</v>
      </c>
      <c r="H10" s="31" t="s">
        <v>764</v>
      </c>
      <c r="I10" s="31" t="s">
        <v>765</v>
      </c>
      <c r="J10" s="12"/>
    </row>
    <row r="11" spans="1:15" ht="15.45">
      <c r="A11">
        <v>1</v>
      </c>
      <c r="B11" s="63">
        <v>21103174</v>
      </c>
      <c r="C11" s="63" t="s">
        <v>188</v>
      </c>
      <c r="D11" s="63" t="s">
        <v>189</v>
      </c>
      <c r="E11" s="31">
        <v>5</v>
      </c>
      <c r="F11" s="31">
        <v>5</v>
      </c>
      <c r="G11" s="103">
        <f>E11+F11</f>
        <v>10</v>
      </c>
      <c r="H11" s="13">
        <f t="shared" ref="H11:I11" si="0">E11*100/10</f>
        <v>50</v>
      </c>
      <c r="I11" s="13">
        <f t="shared" si="0"/>
        <v>50</v>
      </c>
      <c r="J11" s="124"/>
    </row>
    <row r="12" spans="1:15" ht="15.45">
      <c r="A12">
        <v>2</v>
      </c>
      <c r="B12" s="63">
        <v>21103217</v>
      </c>
      <c r="C12" s="63" t="s">
        <v>229</v>
      </c>
      <c r="D12" s="63" t="s">
        <v>189</v>
      </c>
      <c r="E12" s="31">
        <v>6</v>
      </c>
      <c r="F12" s="31">
        <v>6</v>
      </c>
      <c r="G12" s="103">
        <f t="shared" ref="G12:G31" si="1">E12+F12</f>
        <v>12</v>
      </c>
      <c r="H12" s="13">
        <f t="shared" ref="H12:I34" si="2">E12*100/10</f>
        <v>60</v>
      </c>
      <c r="I12" s="13">
        <f t="shared" si="2"/>
        <v>60</v>
      </c>
    </row>
    <row r="13" spans="1:15" ht="15.45">
      <c r="A13">
        <f>A12+1</f>
        <v>3</v>
      </c>
      <c r="B13" s="63">
        <v>21103218</v>
      </c>
      <c r="C13" s="63" t="s">
        <v>230</v>
      </c>
      <c r="D13" s="63" t="s">
        <v>189</v>
      </c>
      <c r="E13" s="31">
        <v>7</v>
      </c>
      <c r="F13" s="31">
        <v>7</v>
      </c>
      <c r="G13" s="103">
        <f t="shared" si="1"/>
        <v>14</v>
      </c>
      <c r="H13" s="13">
        <f t="shared" si="2"/>
        <v>70</v>
      </c>
      <c r="I13" s="13">
        <f t="shared" si="2"/>
        <v>70</v>
      </c>
    </row>
    <row r="14" spans="1:15" ht="15.45">
      <c r="A14">
        <f t="shared" ref="A14:A67" si="3">A13+1</f>
        <v>4</v>
      </c>
      <c r="B14" s="63">
        <v>21103219</v>
      </c>
      <c r="C14" s="63" t="s">
        <v>231</v>
      </c>
      <c r="D14" s="63" t="s">
        <v>189</v>
      </c>
      <c r="E14" s="31">
        <v>8</v>
      </c>
      <c r="F14" s="31">
        <v>5</v>
      </c>
      <c r="G14" s="103">
        <f t="shared" si="1"/>
        <v>13</v>
      </c>
      <c r="H14" s="13">
        <f t="shared" si="2"/>
        <v>80</v>
      </c>
      <c r="I14" s="13">
        <f t="shared" si="2"/>
        <v>50</v>
      </c>
    </row>
    <row r="15" spans="1:15" ht="15.45">
      <c r="A15">
        <f t="shared" si="3"/>
        <v>5</v>
      </c>
      <c r="B15" s="63">
        <v>21103220</v>
      </c>
      <c r="C15" s="63" t="s">
        <v>232</v>
      </c>
      <c r="D15" s="63" t="s">
        <v>189</v>
      </c>
      <c r="E15" s="31">
        <v>8</v>
      </c>
      <c r="F15" s="31">
        <v>8</v>
      </c>
      <c r="G15" s="103">
        <f t="shared" si="1"/>
        <v>16</v>
      </c>
      <c r="H15" s="13">
        <f t="shared" si="2"/>
        <v>80</v>
      </c>
      <c r="I15" s="13">
        <f t="shared" si="2"/>
        <v>80</v>
      </c>
    </row>
    <row r="16" spans="1:15" ht="15.45">
      <c r="A16">
        <f t="shared" si="3"/>
        <v>6</v>
      </c>
      <c r="B16" s="63">
        <v>21103221</v>
      </c>
      <c r="C16" s="63" t="s">
        <v>233</v>
      </c>
      <c r="D16" s="63" t="s">
        <v>189</v>
      </c>
      <c r="E16" s="31">
        <v>8</v>
      </c>
      <c r="F16" s="31">
        <v>7</v>
      </c>
      <c r="G16" s="103">
        <f t="shared" si="1"/>
        <v>15</v>
      </c>
      <c r="H16" s="13">
        <f t="shared" si="2"/>
        <v>80</v>
      </c>
      <c r="I16" s="13">
        <f t="shared" si="2"/>
        <v>70</v>
      </c>
    </row>
    <row r="17" spans="1:9" ht="15.45">
      <c r="A17">
        <f t="shared" si="3"/>
        <v>7</v>
      </c>
      <c r="B17" s="63">
        <v>21103222</v>
      </c>
      <c r="C17" s="63" t="s">
        <v>234</v>
      </c>
      <c r="D17" s="63" t="s">
        <v>189</v>
      </c>
      <c r="E17" s="31">
        <v>7</v>
      </c>
      <c r="F17" s="31">
        <v>7</v>
      </c>
      <c r="G17" s="103">
        <f t="shared" si="1"/>
        <v>14</v>
      </c>
      <c r="H17" s="13">
        <f t="shared" si="2"/>
        <v>70</v>
      </c>
      <c r="I17" s="13">
        <f t="shared" si="2"/>
        <v>70</v>
      </c>
    </row>
    <row r="18" spans="1:9" ht="15.45">
      <c r="A18">
        <f t="shared" si="3"/>
        <v>8</v>
      </c>
      <c r="B18" s="63">
        <v>21103223</v>
      </c>
      <c r="C18" s="63" t="s">
        <v>235</v>
      </c>
      <c r="D18" s="63" t="s">
        <v>189</v>
      </c>
      <c r="E18" s="31">
        <v>6</v>
      </c>
      <c r="F18" s="31">
        <v>6</v>
      </c>
      <c r="G18" s="103">
        <f t="shared" si="1"/>
        <v>12</v>
      </c>
      <c r="H18" s="13">
        <f t="shared" si="2"/>
        <v>60</v>
      </c>
      <c r="I18" s="13">
        <f t="shared" si="2"/>
        <v>60</v>
      </c>
    </row>
    <row r="19" spans="1:9" ht="15.45">
      <c r="A19">
        <f t="shared" si="3"/>
        <v>9</v>
      </c>
      <c r="B19" s="63">
        <v>21103224</v>
      </c>
      <c r="C19" s="63" t="s">
        <v>236</v>
      </c>
      <c r="D19" s="63" t="s">
        <v>189</v>
      </c>
      <c r="E19" s="31">
        <v>5</v>
      </c>
      <c r="F19" s="31">
        <v>5</v>
      </c>
      <c r="G19" s="103">
        <f t="shared" si="1"/>
        <v>10</v>
      </c>
      <c r="H19" s="13">
        <f t="shared" si="2"/>
        <v>50</v>
      </c>
      <c r="I19" s="13">
        <f t="shared" si="2"/>
        <v>50</v>
      </c>
    </row>
    <row r="20" spans="1:9" ht="15.45">
      <c r="A20">
        <f t="shared" si="3"/>
        <v>10</v>
      </c>
      <c r="B20" s="63">
        <v>21103226</v>
      </c>
      <c r="C20" s="63" t="s">
        <v>237</v>
      </c>
      <c r="D20" s="63" t="s">
        <v>189</v>
      </c>
      <c r="E20" s="31">
        <v>6</v>
      </c>
      <c r="F20" s="31">
        <v>5</v>
      </c>
      <c r="G20" s="103">
        <f t="shared" si="1"/>
        <v>11</v>
      </c>
      <c r="H20" s="13">
        <f t="shared" si="2"/>
        <v>60</v>
      </c>
      <c r="I20" s="13">
        <f t="shared" si="2"/>
        <v>50</v>
      </c>
    </row>
    <row r="21" spans="1:9" ht="15.45">
      <c r="A21">
        <f t="shared" si="3"/>
        <v>11</v>
      </c>
      <c r="B21" s="63">
        <v>21103227</v>
      </c>
      <c r="C21" s="63" t="s">
        <v>238</v>
      </c>
      <c r="D21" s="63" t="s">
        <v>189</v>
      </c>
      <c r="E21" s="31">
        <v>8</v>
      </c>
      <c r="F21" s="31">
        <v>8</v>
      </c>
      <c r="G21" s="103">
        <f t="shared" si="1"/>
        <v>16</v>
      </c>
      <c r="H21" s="13">
        <f t="shared" si="2"/>
        <v>80</v>
      </c>
      <c r="I21" s="13">
        <f t="shared" si="2"/>
        <v>80</v>
      </c>
    </row>
    <row r="22" spans="1:9" ht="15.45">
      <c r="A22">
        <f t="shared" si="3"/>
        <v>12</v>
      </c>
      <c r="B22" s="63">
        <v>21103228</v>
      </c>
      <c r="C22" s="63" t="s">
        <v>239</v>
      </c>
      <c r="D22" s="63" t="s">
        <v>189</v>
      </c>
      <c r="E22" s="31">
        <v>5</v>
      </c>
      <c r="F22" s="31">
        <v>5</v>
      </c>
      <c r="G22" s="103">
        <f t="shared" si="1"/>
        <v>10</v>
      </c>
      <c r="H22" s="13">
        <f t="shared" si="2"/>
        <v>50</v>
      </c>
      <c r="I22" s="13">
        <f t="shared" si="2"/>
        <v>50</v>
      </c>
    </row>
    <row r="23" spans="1:9" ht="15.45">
      <c r="A23">
        <f t="shared" si="3"/>
        <v>13</v>
      </c>
      <c r="B23" s="63">
        <v>21103229</v>
      </c>
      <c r="C23" s="63" t="s">
        <v>240</v>
      </c>
      <c r="D23" s="63" t="s">
        <v>189</v>
      </c>
      <c r="E23" s="31">
        <v>6</v>
      </c>
      <c r="F23" s="31">
        <v>5</v>
      </c>
      <c r="G23" s="103">
        <f t="shared" si="1"/>
        <v>11</v>
      </c>
      <c r="H23" s="13">
        <f t="shared" si="2"/>
        <v>60</v>
      </c>
      <c r="I23" s="13">
        <f t="shared" si="2"/>
        <v>50</v>
      </c>
    </row>
    <row r="24" spans="1:9" ht="15.45">
      <c r="A24">
        <f t="shared" si="3"/>
        <v>14</v>
      </c>
      <c r="B24" s="63">
        <v>21103230</v>
      </c>
      <c r="C24" s="63" t="s">
        <v>241</v>
      </c>
      <c r="D24" s="63" t="s">
        <v>189</v>
      </c>
      <c r="E24" s="31">
        <v>6</v>
      </c>
      <c r="F24" s="31">
        <v>5</v>
      </c>
      <c r="G24" s="103">
        <f t="shared" si="1"/>
        <v>11</v>
      </c>
      <c r="H24" s="13">
        <f t="shared" si="2"/>
        <v>60</v>
      </c>
      <c r="I24" s="13">
        <f t="shared" si="2"/>
        <v>50</v>
      </c>
    </row>
    <row r="25" spans="1:9" ht="15.45">
      <c r="A25">
        <f t="shared" si="3"/>
        <v>15</v>
      </c>
      <c r="B25" s="63">
        <v>21103231</v>
      </c>
      <c r="C25" s="63" t="s">
        <v>242</v>
      </c>
      <c r="D25" s="63" t="s">
        <v>189</v>
      </c>
      <c r="E25" s="31">
        <v>5</v>
      </c>
      <c r="F25" s="31">
        <v>5</v>
      </c>
      <c r="G25" s="103">
        <f t="shared" si="1"/>
        <v>10</v>
      </c>
      <c r="H25" s="13">
        <f t="shared" si="2"/>
        <v>50</v>
      </c>
      <c r="I25" s="13">
        <f t="shared" si="2"/>
        <v>50</v>
      </c>
    </row>
    <row r="26" spans="1:9" ht="15.45">
      <c r="A26">
        <f t="shared" si="3"/>
        <v>16</v>
      </c>
      <c r="B26" s="63">
        <v>21103232</v>
      </c>
      <c r="C26" s="63" t="s">
        <v>243</v>
      </c>
      <c r="D26" s="63" t="s">
        <v>189</v>
      </c>
      <c r="E26" s="31">
        <v>5</v>
      </c>
      <c r="F26" s="31">
        <v>6</v>
      </c>
      <c r="G26" s="103">
        <f t="shared" si="1"/>
        <v>11</v>
      </c>
      <c r="H26" s="13">
        <f t="shared" si="2"/>
        <v>50</v>
      </c>
      <c r="I26" s="13">
        <f t="shared" si="2"/>
        <v>60</v>
      </c>
    </row>
    <row r="27" spans="1:9" ht="15.45">
      <c r="A27">
        <f t="shared" si="3"/>
        <v>17</v>
      </c>
      <c r="B27" s="63">
        <v>21103233</v>
      </c>
      <c r="C27" s="63" t="s">
        <v>244</v>
      </c>
      <c r="D27" s="63" t="s">
        <v>189</v>
      </c>
      <c r="E27" s="31">
        <v>9</v>
      </c>
      <c r="F27" s="31">
        <v>8</v>
      </c>
      <c r="G27" s="103">
        <f t="shared" si="1"/>
        <v>17</v>
      </c>
      <c r="H27" s="13">
        <f t="shared" si="2"/>
        <v>90</v>
      </c>
      <c r="I27" s="13">
        <f t="shared" si="2"/>
        <v>80</v>
      </c>
    </row>
    <row r="28" spans="1:9" ht="15.45">
      <c r="A28">
        <f t="shared" si="3"/>
        <v>18</v>
      </c>
      <c r="B28" s="63">
        <v>21103234</v>
      </c>
      <c r="C28" s="63" t="s">
        <v>245</v>
      </c>
      <c r="D28" s="63" t="s">
        <v>189</v>
      </c>
      <c r="E28" s="31">
        <v>7</v>
      </c>
      <c r="F28" s="31">
        <v>7</v>
      </c>
      <c r="G28" s="103">
        <f t="shared" si="1"/>
        <v>14</v>
      </c>
      <c r="H28" s="13">
        <f t="shared" si="2"/>
        <v>70</v>
      </c>
      <c r="I28" s="13">
        <f t="shared" si="2"/>
        <v>70</v>
      </c>
    </row>
    <row r="29" spans="1:9" ht="15.45">
      <c r="A29">
        <f t="shared" si="3"/>
        <v>19</v>
      </c>
      <c r="B29" s="63">
        <v>21103235</v>
      </c>
      <c r="C29" s="63" t="s">
        <v>246</v>
      </c>
      <c r="D29" s="63" t="s">
        <v>189</v>
      </c>
      <c r="E29" s="31">
        <v>3</v>
      </c>
      <c r="F29" s="31">
        <v>3</v>
      </c>
      <c r="G29" s="103">
        <f t="shared" si="1"/>
        <v>6</v>
      </c>
      <c r="H29" s="13">
        <f t="shared" si="2"/>
        <v>30</v>
      </c>
      <c r="I29" s="13">
        <f t="shared" si="2"/>
        <v>30</v>
      </c>
    </row>
    <row r="30" spans="1:9" ht="15.45">
      <c r="A30">
        <f t="shared" si="3"/>
        <v>20</v>
      </c>
      <c r="B30" s="63">
        <v>21103236</v>
      </c>
      <c r="C30" s="63" t="s">
        <v>247</v>
      </c>
      <c r="D30" s="63" t="s">
        <v>189</v>
      </c>
      <c r="E30" s="31">
        <v>5</v>
      </c>
      <c r="F30" s="31">
        <v>6</v>
      </c>
      <c r="G30" s="103">
        <f t="shared" si="1"/>
        <v>11</v>
      </c>
      <c r="H30" s="13">
        <f t="shared" si="2"/>
        <v>50</v>
      </c>
      <c r="I30" s="13">
        <f t="shared" si="2"/>
        <v>60</v>
      </c>
    </row>
    <row r="31" spans="1:9" ht="15.45">
      <c r="A31">
        <f t="shared" si="3"/>
        <v>21</v>
      </c>
      <c r="B31" s="63">
        <v>21103237</v>
      </c>
      <c r="C31" s="63" t="s">
        <v>248</v>
      </c>
      <c r="D31" s="63" t="s">
        <v>189</v>
      </c>
      <c r="E31" s="31">
        <v>5</v>
      </c>
      <c r="F31" s="31">
        <v>5</v>
      </c>
      <c r="G31" s="103">
        <f t="shared" si="1"/>
        <v>10</v>
      </c>
      <c r="H31" s="13">
        <f t="shared" si="2"/>
        <v>50</v>
      </c>
      <c r="I31" s="13">
        <f t="shared" si="2"/>
        <v>50</v>
      </c>
    </row>
    <row r="32" spans="1:9" ht="15.45">
      <c r="A32">
        <f t="shared" si="3"/>
        <v>22</v>
      </c>
      <c r="B32" s="63">
        <v>21103239</v>
      </c>
      <c r="C32" s="63" t="s">
        <v>250</v>
      </c>
      <c r="D32" s="63" t="s">
        <v>189</v>
      </c>
      <c r="E32" s="31">
        <v>6</v>
      </c>
      <c r="F32" s="31">
        <v>5</v>
      </c>
      <c r="G32" s="103">
        <f>E32+F32</f>
        <v>11</v>
      </c>
      <c r="H32" s="13">
        <f t="shared" si="2"/>
        <v>60</v>
      </c>
      <c r="I32" s="13">
        <f t="shared" si="2"/>
        <v>50</v>
      </c>
    </row>
    <row r="33" spans="1:9" ht="15.45">
      <c r="A33">
        <f t="shared" si="3"/>
        <v>23</v>
      </c>
      <c r="B33" s="63">
        <v>21103243</v>
      </c>
      <c r="C33" s="63" t="s">
        <v>254</v>
      </c>
      <c r="D33" s="63" t="s">
        <v>189</v>
      </c>
      <c r="E33" s="103">
        <v>10</v>
      </c>
      <c r="F33" s="31">
        <v>5</v>
      </c>
      <c r="G33" s="115">
        <f t="shared" ref="G33" si="4">E33+F33</f>
        <v>15</v>
      </c>
      <c r="H33" s="13">
        <f t="shared" si="2"/>
        <v>100</v>
      </c>
      <c r="I33" s="13">
        <f t="shared" si="2"/>
        <v>50</v>
      </c>
    </row>
    <row r="34" spans="1:9" ht="15.45">
      <c r="A34">
        <f t="shared" si="3"/>
        <v>24</v>
      </c>
      <c r="B34" s="63">
        <v>21103262</v>
      </c>
      <c r="C34" s="63" t="s">
        <v>271</v>
      </c>
      <c r="D34" s="63" t="s">
        <v>189</v>
      </c>
      <c r="E34" s="103">
        <v>8</v>
      </c>
      <c r="F34" s="31">
        <v>8</v>
      </c>
      <c r="G34" s="115">
        <f>E34+F34</f>
        <v>16</v>
      </c>
      <c r="H34" s="13">
        <f t="shared" si="2"/>
        <v>80</v>
      </c>
      <c r="I34" s="13">
        <f t="shared" si="2"/>
        <v>80</v>
      </c>
    </row>
    <row r="35" spans="1:9" ht="15.45">
      <c r="A35">
        <f t="shared" si="3"/>
        <v>25</v>
      </c>
      <c r="B35" s="63">
        <v>21103280</v>
      </c>
      <c r="C35" s="63" t="s">
        <v>285</v>
      </c>
      <c r="D35" s="63" t="s">
        <v>189</v>
      </c>
      <c r="E35" s="103">
        <v>5</v>
      </c>
      <c r="F35" s="31">
        <v>5</v>
      </c>
      <c r="G35" s="115">
        <f t="shared" ref="G35:G36" si="5">E35+F35</f>
        <v>10</v>
      </c>
      <c r="H35" s="13">
        <f t="shared" ref="H35:I39" si="6">E35*100/10</f>
        <v>50</v>
      </c>
      <c r="I35" s="13">
        <f t="shared" si="6"/>
        <v>50</v>
      </c>
    </row>
    <row r="36" spans="1:9" ht="15.45">
      <c r="A36">
        <f t="shared" si="3"/>
        <v>26</v>
      </c>
      <c r="B36" s="63">
        <v>21103281</v>
      </c>
      <c r="C36" s="63" t="s">
        <v>286</v>
      </c>
      <c r="D36" s="63" t="s">
        <v>189</v>
      </c>
      <c r="E36" s="103">
        <v>8</v>
      </c>
      <c r="F36" s="31">
        <v>5</v>
      </c>
      <c r="G36" s="115">
        <f t="shared" si="5"/>
        <v>13</v>
      </c>
      <c r="H36" s="13">
        <f t="shared" si="6"/>
        <v>80</v>
      </c>
      <c r="I36" s="13">
        <f t="shared" si="6"/>
        <v>50</v>
      </c>
    </row>
    <row r="37" spans="1:9" ht="15.45">
      <c r="A37">
        <f t="shared" si="3"/>
        <v>27</v>
      </c>
      <c r="B37" s="63">
        <v>21103288</v>
      </c>
      <c r="C37" s="63" t="s">
        <v>291</v>
      </c>
      <c r="D37" s="63" t="s">
        <v>189</v>
      </c>
      <c r="E37" s="103">
        <v>5</v>
      </c>
      <c r="F37" s="31">
        <v>6</v>
      </c>
      <c r="G37" s="115">
        <f t="shared" ref="G37:G39" si="7">E37+F37</f>
        <v>11</v>
      </c>
      <c r="H37" s="13">
        <f t="shared" si="6"/>
        <v>50</v>
      </c>
      <c r="I37" s="13">
        <f t="shared" si="6"/>
        <v>60</v>
      </c>
    </row>
    <row r="38" spans="1:9" ht="15.45">
      <c r="A38">
        <f t="shared" si="3"/>
        <v>28</v>
      </c>
      <c r="B38" s="63">
        <v>21103292</v>
      </c>
      <c r="C38" s="63" t="s">
        <v>295</v>
      </c>
      <c r="D38" s="63" t="s">
        <v>189</v>
      </c>
      <c r="E38" s="103">
        <v>5</v>
      </c>
      <c r="F38" s="31">
        <v>6</v>
      </c>
      <c r="G38" s="115">
        <f t="shared" si="7"/>
        <v>11</v>
      </c>
      <c r="H38" s="13">
        <f t="shared" si="6"/>
        <v>50</v>
      </c>
      <c r="I38" s="13">
        <f t="shared" si="6"/>
        <v>60</v>
      </c>
    </row>
    <row r="39" spans="1:9" ht="15.45">
      <c r="A39">
        <f t="shared" si="3"/>
        <v>29</v>
      </c>
      <c r="B39" s="63">
        <v>21103293</v>
      </c>
      <c r="C39" s="63" t="s">
        <v>296</v>
      </c>
      <c r="D39" s="63" t="s">
        <v>189</v>
      </c>
      <c r="E39" s="103">
        <v>6</v>
      </c>
      <c r="F39" s="31">
        <v>5</v>
      </c>
      <c r="G39" s="115">
        <f t="shared" si="7"/>
        <v>11</v>
      </c>
      <c r="H39" s="13">
        <f t="shared" si="6"/>
        <v>60</v>
      </c>
      <c r="I39" s="13">
        <f t="shared" si="6"/>
        <v>50</v>
      </c>
    </row>
    <row r="40" spans="1:9" ht="15.45">
      <c r="A40">
        <f t="shared" si="3"/>
        <v>30</v>
      </c>
      <c r="B40" s="63">
        <v>21803001</v>
      </c>
      <c r="C40" s="63" t="s">
        <v>408</v>
      </c>
      <c r="D40" s="63" t="s">
        <v>409</v>
      </c>
      <c r="E40" s="103">
        <v>10</v>
      </c>
      <c r="F40" s="31">
        <v>8</v>
      </c>
      <c r="G40" s="115">
        <v>18</v>
      </c>
      <c r="H40" s="13">
        <f t="shared" ref="H40:I67" si="8">E40*100/10</f>
        <v>100</v>
      </c>
      <c r="I40" s="13">
        <f t="shared" si="8"/>
        <v>80</v>
      </c>
    </row>
    <row r="41" spans="1:9" ht="15.45">
      <c r="A41">
        <f t="shared" si="3"/>
        <v>31</v>
      </c>
      <c r="B41" s="63">
        <v>21803002</v>
      </c>
      <c r="C41" s="63" t="s">
        <v>410</v>
      </c>
      <c r="D41" s="63" t="s">
        <v>409</v>
      </c>
      <c r="E41" s="103">
        <v>6</v>
      </c>
      <c r="F41" s="31">
        <v>6</v>
      </c>
      <c r="G41" s="115">
        <v>12</v>
      </c>
      <c r="H41" s="13">
        <f t="shared" si="8"/>
        <v>60</v>
      </c>
      <c r="I41" s="13">
        <f t="shared" si="8"/>
        <v>60</v>
      </c>
    </row>
    <row r="42" spans="1:9" ht="15.45">
      <c r="A42">
        <f t="shared" si="3"/>
        <v>32</v>
      </c>
      <c r="B42" s="63">
        <v>21803003</v>
      </c>
      <c r="C42" s="63" t="s">
        <v>411</v>
      </c>
      <c r="D42" s="63" t="s">
        <v>409</v>
      </c>
      <c r="E42" s="103">
        <v>7</v>
      </c>
      <c r="F42" s="31">
        <v>8</v>
      </c>
      <c r="G42" s="115">
        <v>15</v>
      </c>
      <c r="H42" s="13">
        <f t="shared" si="8"/>
        <v>70</v>
      </c>
      <c r="I42" s="13">
        <f t="shared" si="8"/>
        <v>80</v>
      </c>
    </row>
    <row r="43" spans="1:9" ht="15.45">
      <c r="A43">
        <f t="shared" si="3"/>
        <v>33</v>
      </c>
      <c r="B43" s="63">
        <v>21803004</v>
      </c>
      <c r="C43" s="63" t="s">
        <v>412</v>
      </c>
      <c r="D43" s="63" t="s">
        <v>409</v>
      </c>
      <c r="E43" s="103">
        <v>5</v>
      </c>
      <c r="F43" s="31">
        <v>5</v>
      </c>
      <c r="G43" s="115">
        <v>10</v>
      </c>
      <c r="H43" s="13">
        <f t="shared" si="8"/>
        <v>50</v>
      </c>
      <c r="I43" s="13">
        <f t="shared" si="8"/>
        <v>50</v>
      </c>
    </row>
    <row r="44" spans="1:9" ht="15.45">
      <c r="A44">
        <f t="shared" si="3"/>
        <v>34</v>
      </c>
      <c r="B44" s="63">
        <v>21803005</v>
      </c>
      <c r="C44" s="63" t="s">
        <v>413</v>
      </c>
      <c r="D44" s="63" t="s">
        <v>409</v>
      </c>
      <c r="E44" s="103">
        <v>5</v>
      </c>
      <c r="F44" s="31">
        <v>3</v>
      </c>
      <c r="G44" s="115">
        <v>8</v>
      </c>
      <c r="H44" s="13">
        <f t="shared" si="8"/>
        <v>50</v>
      </c>
      <c r="I44" s="13">
        <f t="shared" si="8"/>
        <v>30</v>
      </c>
    </row>
    <row r="45" spans="1:9" ht="15.45">
      <c r="A45">
        <f t="shared" si="3"/>
        <v>35</v>
      </c>
      <c r="B45" s="63">
        <v>21803006</v>
      </c>
      <c r="C45" s="63" t="s">
        <v>414</v>
      </c>
      <c r="D45" s="63" t="s">
        <v>409</v>
      </c>
      <c r="E45" s="103">
        <v>2</v>
      </c>
      <c r="F45" s="31">
        <v>5</v>
      </c>
      <c r="G45" s="115">
        <v>7</v>
      </c>
      <c r="H45" s="13">
        <f t="shared" si="8"/>
        <v>20</v>
      </c>
      <c r="I45" s="13">
        <f t="shared" si="8"/>
        <v>50</v>
      </c>
    </row>
    <row r="46" spans="1:9" ht="15.45">
      <c r="A46">
        <f t="shared" si="3"/>
        <v>36</v>
      </c>
      <c r="B46" s="63">
        <v>21803007</v>
      </c>
      <c r="C46" s="63" t="s">
        <v>415</v>
      </c>
      <c r="D46" s="63" t="s">
        <v>409</v>
      </c>
      <c r="E46" s="103">
        <v>5</v>
      </c>
      <c r="F46" s="31">
        <v>0</v>
      </c>
      <c r="G46" s="115">
        <v>5</v>
      </c>
      <c r="H46" s="13">
        <f t="shared" si="8"/>
        <v>50</v>
      </c>
      <c r="I46" s="13">
        <f t="shared" si="8"/>
        <v>0</v>
      </c>
    </row>
    <row r="47" spans="1:9" ht="15.45">
      <c r="A47">
        <f t="shared" si="3"/>
        <v>37</v>
      </c>
      <c r="B47" s="63">
        <v>21803008</v>
      </c>
      <c r="C47" s="63" t="s">
        <v>416</v>
      </c>
      <c r="D47" s="63" t="s">
        <v>409</v>
      </c>
      <c r="E47" s="103">
        <v>10</v>
      </c>
      <c r="F47" s="31">
        <v>10</v>
      </c>
      <c r="G47" s="115">
        <v>20</v>
      </c>
      <c r="H47" s="13">
        <f t="shared" si="8"/>
        <v>100</v>
      </c>
      <c r="I47" s="13">
        <f t="shared" si="8"/>
        <v>100</v>
      </c>
    </row>
    <row r="48" spans="1:9" ht="15.45">
      <c r="A48">
        <f t="shared" si="3"/>
        <v>38</v>
      </c>
      <c r="B48" s="63">
        <v>21803009</v>
      </c>
      <c r="C48" s="63" t="s">
        <v>417</v>
      </c>
      <c r="D48" s="63" t="s">
        <v>409</v>
      </c>
      <c r="E48" s="103">
        <v>5</v>
      </c>
      <c r="F48" s="31">
        <v>5</v>
      </c>
      <c r="G48" s="115">
        <v>10</v>
      </c>
      <c r="H48" s="13">
        <f t="shared" si="8"/>
        <v>50</v>
      </c>
      <c r="I48" s="13">
        <f t="shared" si="8"/>
        <v>50</v>
      </c>
    </row>
    <row r="49" spans="1:9" ht="15.45">
      <c r="A49">
        <f t="shared" si="3"/>
        <v>39</v>
      </c>
      <c r="B49" s="63">
        <v>21803010</v>
      </c>
      <c r="C49" s="63" t="s">
        <v>418</v>
      </c>
      <c r="D49" s="63" t="s">
        <v>409</v>
      </c>
      <c r="E49" s="103">
        <v>7</v>
      </c>
      <c r="F49" s="31">
        <v>7</v>
      </c>
      <c r="G49" s="115">
        <v>14</v>
      </c>
      <c r="H49" s="13">
        <f t="shared" si="8"/>
        <v>70</v>
      </c>
      <c r="I49" s="13">
        <f t="shared" si="8"/>
        <v>70</v>
      </c>
    </row>
    <row r="50" spans="1:9" ht="15.45">
      <c r="A50">
        <f t="shared" si="3"/>
        <v>40</v>
      </c>
      <c r="B50" s="63">
        <v>21803011</v>
      </c>
      <c r="C50" s="63" t="s">
        <v>419</v>
      </c>
      <c r="D50" s="63" t="s">
        <v>409</v>
      </c>
      <c r="E50" s="103">
        <v>7</v>
      </c>
      <c r="F50" s="31">
        <v>5</v>
      </c>
      <c r="G50" s="115">
        <v>12</v>
      </c>
      <c r="H50" s="13">
        <f t="shared" si="8"/>
        <v>70</v>
      </c>
      <c r="I50" s="13">
        <f t="shared" si="8"/>
        <v>50</v>
      </c>
    </row>
    <row r="51" spans="1:9" ht="15.45">
      <c r="A51">
        <f t="shared" si="3"/>
        <v>41</v>
      </c>
      <c r="B51" s="63">
        <v>21803012</v>
      </c>
      <c r="C51" s="63" t="s">
        <v>420</v>
      </c>
      <c r="D51" s="63" t="s">
        <v>409</v>
      </c>
      <c r="E51" s="103">
        <v>6</v>
      </c>
      <c r="F51" s="31">
        <v>7</v>
      </c>
      <c r="G51" s="115">
        <v>13</v>
      </c>
      <c r="H51" s="13">
        <f t="shared" si="8"/>
        <v>60</v>
      </c>
      <c r="I51" s="13">
        <f t="shared" si="8"/>
        <v>70</v>
      </c>
    </row>
    <row r="52" spans="1:9" ht="15.45">
      <c r="A52">
        <f t="shared" si="3"/>
        <v>42</v>
      </c>
      <c r="B52" s="63">
        <v>21803013</v>
      </c>
      <c r="C52" s="63" t="s">
        <v>421</v>
      </c>
      <c r="D52" s="63" t="s">
        <v>409</v>
      </c>
      <c r="E52" s="103">
        <v>7</v>
      </c>
      <c r="F52" s="31">
        <v>6</v>
      </c>
      <c r="G52" s="115">
        <v>13</v>
      </c>
      <c r="H52" s="13">
        <f t="shared" si="8"/>
        <v>70</v>
      </c>
      <c r="I52" s="13">
        <f t="shared" si="8"/>
        <v>60</v>
      </c>
    </row>
    <row r="53" spans="1:9" ht="15">
      <c r="A53">
        <f t="shared" si="3"/>
        <v>43</v>
      </c>
      <c r="B53" s="63">
        <v>21803014</v>
      </c>
      <c r="C53" s="63" t="s">
        <v>422</v>
      </c>
      <c r="D53" s="63" t="s">
        <v>409</v>
      </c>
      <c r="E53" s="103">
        <v>6</v>
      </c>
      <c r="F53" s="31">
        <v>5</v>
      </c>
      <c r="G53" s="115">
        <v>11</v>
      </c>
      <c r="H53" s="13">
        <f t="shared" si="8"/>
        <v>60</v>
      </c>
      <c r="I53" s="13">
        <f t="shared" si="8"/>
        <v>50</v>
      </c>
    </row>
    <row r="54" spans="1:9" ht="15">
      <c r="A54">
        <f t="shared" si="3"/>
        <v>44</v>
      </c>
      <c r="B54" s="63">
        <v>21803015</v>
      </c>
      <c r="C54" s="63" t="s">
        <v>423</v>
      </c>
      <c r="D54" s="63" t="s">
        <v>409</v>
      </c>
      <c r="E54" s="103">
        <v>8</v>
      </c>
      <c r="F54" s="31">
        <v>8</v>
      </c>
      <c r="G54" s="115">
        <v>16</v>
      </c>
      <c r="H54" s="13">
        <f t="shared" si="8"/>
        <v>80</v>
      </c>
      <c r="I54" s="13">
        <f t="shared" si="8"/>
        <v>80</v>
      </c>
    </row>
    <row r="55" spans="1:9" ht="15">
      <c r="A55">
        <f t="shared" si="3"/>
        <v>45</v>
      </c>
      <c r="B55" s="63">
        <v>21803016</v>
      </c>
      <c r="C55" s="63" t="s">
        <v>424</v>
      </c>
      <c r="D55" s="63" t="s">
        <v>409</v>
      </c>
      <c r="E55" s="103">
        <v>7</v>
      </c>
      <c r="F55" s="31">
        <v>8</v>
      </c>
      <c r="G55" s="115">
        <v>15</v>
      </c>
      <c r="H55" s="13">
        <f t="shared" si="8"/>
        <v>70</v>
      </c>
      <c r="I55" s="13">
        <f t="shared" si="8"/>
        <v>80</v>
      </c>
    </row>
    <row r="56" spans="1:9" ht="15">
      <c r="A56">
        <f t="shared" si="3"/>
        <v>46</v>
      </c>
      <c r="B56" s="63">
        <v>21803017</v>
      </c>
      <c r="C56" s="63" t="s">
        <v>425</v>
      </c>
      <c r="D56" s="63" t="s">
        <v>409</v>
      </c>
      <c r="E56" s="103">
        <v>4</v>
      </c>
      <c r="F56" s="31">
        <v>5</v>
      </c>
      <c r="G56" s="115">
        <v>9</v>
      </c>
      <c r="H56" s="13">
        <f t="shared" si="8"/>
        <v>40</v>
      </c>
      <c r="I56" s="13">
        <f t="shared" si="8"/>
        <v>50</v>
      </c>
    </row>
    <row r="57" spans="1:9" ht="15">
      <c r="A57">
        <f t="shared" si="3"/>
        <v>47</v>
      </c>
      <c r="B57" s="63">
        <v>21803018</v>
      </c>
      <c r="C57" s="63" t="s">
        <v>426</v>
      </c>
      <c r="D57" s="63" t="s">
        <v>409</v>
      </c>
      <c r="E57" s="103">
        <v>8</v>
      </c>
      <c r="F57" s="31">
        <v>7</v>
      </c>
      <c r="G57" s="115">
        <v>15</v>
      </c>
      <c r="H57" s="13">
        <f t="shared" si="8"/>
        <v>80</v>
      </c>
      <c r="I57" s="13">
        <f t="shared" si="8"/>
        <v>70</v>
      </c>
    </row>
    <row r="58" spans="1:9" ht="15">
      <c r="A58">
        <f t="shared" si="3"/>
        <v>48</v>
      </c>
      <c r="B58" s="63">
        <v>21803019</v>
      </c>
      <c r="C58" s="63" t="s">
        <v>427</v>
      </c>
      <c r="D58" s="63" t="s">
        <v>409</v>
      </c>
      <c r="E58" s="103">
        <v>8</v>
      </c>
      <c r="F58" s="31">
        <v>8</v>
      </c>
      <c r="G58" s="115">
        <v>16</v>
      </c>
      <c r="H58" s="13">
        <f t="shared" si="8"/>
        <v>80</v>
      </c>
      <c r="I58" s="13">
        <f t="shared" si="8"/>
        <v>80</v>
      </c>
    </row>
    <row r="59" spans="1:9" ht="15">
      <c r="A59">
        <f t="shared" si="3"/>
        <v>49</v>
      </c>
      <c r="B59" s="63">
        <v>21803020</v>
      </c>
      <c r="C59" s="63" t="s">
        <v>428</v>
      </c>
      <c r="D59" s="63" t="s">
        <v>409</v>
      </c>
      <c r="E59" s="103">
        <v>7</v>
      </c>
      <c r="F59" s="31">
        <v>7</v>
      </c>
      <c r="G59" s="115">
        <v>14</v>
      </c>
      <c r="H59" s="13">
        <f t="shared" si="8"/>
        <v>70</v>
      </c>
      <c r="I59" s="13">
        <f t="shared" si="8"/>
        <v>70</v>
      </c>
    </row>
    <row r="60" spans="1:9" ht="15">
      <c r="A60">
        <f t="shared" si="3"/>
        <v>50</v>
      </c>
      <c r="B60" s="63">
        <v>21803021</v>
      </c>
      <c r="C60" s="63" t="s">
        <v>429</v>
      </c>
      <c r="D60" s="63" t="s">
        <v>409</v>
      </c>
      <c r="E60" s="103">
        <v>5</v>
      </c>
      <c r="F60" s="31">
        <v>3</v>
      </c>
      <c r="G60" s="115">
        <v>8</v>
      </c>
      <c r="H60" s="13">
        <f t="shared" si="8"/>
        <v>50</v>
      </c>
      <c r="I60" s="13">
        <f t="shared" si="8"/>
        <v>30</v>
      </c>
    </row>
    <row r="61" spans="1:9" ht="15">
      <c r="A61">
        <f t="shared" si="3"/>
        <v>51</v>
      </c>
      <c r="B61" s="63">
        <v>21803022</v>
      </c>
      <c r="C61" s="63" t="s">
        <v>430</v>
      </c>
      <c r="D61" s="63" t="s">
        <v>409</v>
      </c>
      <c r="E61" s="103">
        <v>7</v>
      </c>
      <c r="F61" s="31">
        <v>7</v>
      </c>
      <c r="G61" s="115">
        <v>14</v>
      </c>
      <c r="H61" s="13">
        <f t="shared" si="8"/>
        <v>70</v>
      </c>
      <c r="I61" s="13">
        <f t="shared" si="8"/>
        <v>70</v>
      </c>
    </row>
    <row r="62" spans="1:9" ht="15">
      <c r="A62">
        <f t="shared" si="3"/>
        <v>52</v>
      </c>
      <c r="B62" s="63">
        <v>21803023</v>
      </c>
      <c r="C62" s="63" t="s">
        <v>431</v>
      </c>
      <c r="D62" s="63" t="s">
        <v>409</v>
      </c>
      <c r="E62" s="103">
        <v>3</v>
      </c>
      <c r="F62" s="31">
        <v>5</v>
      </c>
      <c r="G62" s="115">
        <v>8</v>
      </c>
      <c r="H62" s="13">
        <f t="shared" si="8"/>
        <v>30</v>
      </c>
      <c r="I62" s="13">
        <f t="shared" si="8"/>
        <v>50</v>
      </c>
    </row>
    <row r="63" spans="1:9" ht="15">
      <c r="A63">
        <f t="shared" si="3"/>
        <v>53</v>
      </c>
      <c r="B63" s="63">
        <v>21803024</v>
      </c>
      <c r="C63" s="63" t="s">
        <v>432</v>
      </c>
      <c r="D63" s="63" t="s">
        <v>409</v>
      </c>
      <c r="E63" s="103">
        <v>6</v>
      </c>
      <c r="F63" s="31">
        <v>6</v>
      </c>
      <c r="G63" s="115">
        <v>12</v>
      </c>
      <c r="H63" s="13">
        <f t="shared" si="8"/>
        <v>60</v>
      </c>
      <c r="I63" s="13">
        <f t="shared" si="8"/>
        <v>60</v>
      </c>
    </row>
    <row r="64" spans="1:9" ht="15">
      <c r="A64">
        <f t="shared" si="3"/>
        <v>54</v>
      </c>
      <c r="B64" s="63">
        <v>21803025</v>
      </c>
      <c r="C64" s="63" t="s">
        <v>433</v>
      </c>
      <c r="D64" s="63" t="s">
        <v>409</v>
      </c>
      <c r="E64" s="103">
        <v>3</v>
      </c>
      <c r="F64" s="31">
        <v>5</v>
      </c>
      <c r="G64" s="115">
        <v>8</v>
      </c>
      <c r="H64" s="13">
        <f t="shared" si="8"/>
        <v>30</v>
      </c>
      <c r="I64" s="13">
        <f t="shared" si="8"/>
        <v>50</v>
      </c>
    </row>
    <row r="65" spans="1:9" ht="15">
      <c r="A65">
        <f t="shared" si="3"/>
        <v>55</v>
      </c>
      <c r="B65" s="63">
        <v>21803026</v>
      </c>
      <c r="C65" s="63" t="s">
        <v>434</v>
      </c>
      <c r="D65" s="63" t="s">
        <v>409</v>
      </c>
      <c r="E65" s="103">
        <v>7</v>
      </c>
      <c r="F65" s="31">
        <v>6</v>
      </c>
      <c r="G65" s="115">
        <v>13</v>
      </c>
      <c r="H65" s="13">
        <f t="shared" si="8"/>
        <v>70</v>
      </c>
      <c r="I65" s="13">
        <f t="shared" si="8"/>
        <v>60</v>
      </c>
    </row>
    <row r="66" spans="1:9" ht="15">
      <c r="A66">
        <f t="shared" si="3"/>
        <v>56</v>
      </c>
      <c r="B66" s="63">
        <v>21803027</v>
      </c>
      <c r="C66" s="63" t="s">
        <v>435</v>
      </c>
      <c r="D66" s="63" t="s">
        <v>409</v>
      </c>
      <c r="E66" s="103">
        <v>6</v>
      </c>
      <c r="F66" s="31">
        <v>6</v>
      </c>
      <c r="G66" s="115">
        <v>12</v>
      </c>
      <c r="H66" s="13">
        <f t="shared" si="8"/>
        <v>60</v>
      </c>
      <c r="I66" s="13">
        <f t="shared" si="8"/>
        <v>60</v>
      </c>
    </row>
    <row r="67" spans="1:9" ht="15">
      <c r="A67">
        <f t="shared" si="3"/>
        <v>57</v>
      </c>
      <c r="B67" s="63">
        <v>21803028</v>
      </c>
      <c r="C67" s="63" t="s">
        <v>436</v>
      </c>
      <c r="D67" s="63" t="s">
        <v>409</v>
      </c>
      <c r="E67" s="103">
        <v>5</v>
      </c>
      <c r="F67" s="31">
        <v>5</v>
      </c>
      <c r="G67" s="115">
        <v>10</v>
      </c>
      <c r="H67" s="13">
        <f t="shared" si="8"/>
        <v>50</v>
      </c>
      <c r="I67" s="13">
        <f t="shared" si="8"/>
        <v>50</v>
      </c>
    </row>
    <row r="72" spans="1:9">
      <c r="E72" s="151" t="s">
        <v>451</v>
      </c>
      <c r="F72" s="151"/>
      <c r="G72" s="29"/>
      <c r="H72" s="30">
        <f>COUNTIF(H12:H67, "&gt;49")</f>
        <v>51</v>
      </c>
      <c r="I72" s="30">
        <f>COUNTIF(I12:I67, "&gt;49")</f>
        <v>52</v>
      </c>
    </row>
    <row r="73" spans="1:9">
      <c r="E73" s="151" t="s">
        <v>452</v>
      </c>
      <c r="F73" s="151"/>
      <c r="G73" s="29"/>
      <c r="H73" s="30">
        <f>H72*100/H76</f>
        <v>89.473684210526315</v>
      </c>
      <c r="I73" s="30">
        <f>I72*100/H76</f>
        <v>91.228070175438603</v>
      </c>
    </row>
    <row r="74" spans="1:9">
      <c r="E74" s="151" t="s">
        <v>453</v>
      </c>
      <c r="F74" s="151"/>
      <c r="G74" s="29"/>
      <c r="H74" s="125">
        <v>3</v>
      </c>
      <c r="I74" s="125">
        <v>3</v>
      </c>
    </row>
    <row r="75" spans="1:9" ht="15.75" customHeight="1">
      <c r="E75" s="151" t="s">
        <v>454</v>
      </c>
      <c r="F75" s="151"/>
      <c r="G75" s="29"/>
      <c r="H75" s="21">
        <v>57</v>
      </c>
      <c r="I75" s="21">
        <v>57</v>
      </c>
    </row>
    <row r="76" spans="1:9" ht="15.75" customHeight="1">
      <c r="E76" s="151" t="s">
        <v>455</v>
      </c>
      <c r="F76" s="151"/>
      <c r="G76" s="13"/>
      <c r="H76" s="21">
        <v>57</v>
      </c>
      <c r="I76" s="30"/>
    </row>
    <row r="78" spans="1:9" ht="18" thickBot="1">
      <c r="F78" s="23" t="s">
        <v>456</v>
      </c>
      <c r="G78" s="24" t="s">
        <v>457</v>
      </c>
      <c r="H78" s="9"/>
    </row>
    <row r="79" spans="1:9" ht="28.8" thickBot="1">
      <c r="F79" s="152" t="s">
        <v>458</v>
      </c>
      <c r="G79" s="153"/>
      <c r="H79" s="25" t="s">
        <v>459</v>
      </c>
    </row>
    <row r="80" spans="1:9">
      <c r="F80" s="145" t="s">
        <v>460</v>
      </c>
      <c r="G80" s="146"/>
      <c r="H80" s="26">
        <v>3</v>
      </c>
    </row>
    <row r="81" spans="6:8">
      <c r="F81" s="147" t="s">
        <v>461</v>
      </c>
      <c r="G81" s="148"/>
      <c r="H81" s="27">
        <v>2</v>
      </c>
    </row>
    <row r="82" spans="6:8">
      <c r="F82" s="147" t="s">
        <v>462</v>
      </c>
      <c r="G82" s="148"/>
      <c r="H82" s="27">
        <v>1</v>
      </c>
    </row>
    <row r="83" spans="6:8" ht="15" thickBot="1">
      <c r="F83" s="149" t="s">
        <v>463</v>
      </c>
      <c r="G83" s="150"/>
      <c r="H83" s="28">
        <v>0</v>
      </c>
    </row>
  </sheetData>
  <autoFilter ref="B10:I67"/>
  <mergeCells count="14">
    <mergeCell ref="F82:G82"/>
    <mergeCell ref="F83:G83"/>
    <mergeCell ref="E74:F74"/>
    <mergeCell ref="E75:F75"/>
    <mergeCell ref="E76:F76"/>
    <mergeCell ref="F79:G79"/>
    <mergeCell ref="F80:G80"/>
    <mergeCell ref="F81:G81"/>
    <mergeCell ref="E73:F73"/>
    <mergeCell ref="B1:M1"/>
    <mergeCell ref="H4:J4"/>
    <mergeCell ref="L6:O6"/>
    <mergeCell ref="H9:I9"/>
    <mergeCell ref="E72:F7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9"/>
  <sheetViews>
    <sheetView workbookViewId="0">
      <selection sqref="A1:XFD1048576"/>
    </sheetView>
  </sheetViews>
  <sheetFormatPr defaultRowHeight="14.4"/>
  <cols>
    <col min="2" max="2" width="16.21875" customWidth="1"/>
    <col min="3" max="3" width="22.44140625" style="59" customWidth="1"/>
    <col min="6" max="6" width="15.5546875" customWidth="1"/>
    <col min="10" max="10" width="13" customWidth="1"/>
    <col min="12" max="12" width="10.21875" customWidth="1"/>
  </cols>
  <sheetData>
    <row r="1" spans="1:19" ht="14.55">
      <c r="A1" s="154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"/>
    </row>
    <row r="2" spans="1:19" ht="14.55">
      <c r="A2" s="2" t="s">
        <v>1</v>
      </c>
      <c r="B2" s="3"/>
      <c r="C2" s="54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9">
      <c r="A3" s="6" t="s">
        <v>2</v>
      </c>
      <c r="B3" s="7"/>
      <c r="C3" s="8"/>
      <c r="D3" s="9"/>
      <c r="E3" s="6"/>
      <c r="F3" s="6"/>
      <c r="G3" s="6" t="s">
        <v>3</v>
      </c>
      <c r="H3" s="10"/>
      <c r="I3" s="11"/>
      <c r="J3" s="11"/>
      <c r="K3" s="11"/>
      <c r="L3" s="11"/>
      <c r="M3" s="11"/>
    </row>
    <row r="4" spans="1:19" ht="14.55">
      <c r="A4" s="6" t="s">
        <v>4</v>
      </c>
      <c r="B4" s="7"/>
      <c r="C4" s="8"/>
      <c r="D4" s="9"/>
      <c r="E4" s="6"/>
      <c r="F4" s="6"/>
      <c r="G4" s="156"/>
      <c r="H4" s="157"/>
      <c r="I4" s="157"/>
      <c r="J4" s="11"/>
      <c r="K4" s="11"/>
      <c r="L4" s="11"/>
      <c r="M4" s="11"/>
    </row>
    <row r="5" spans="1:19" ht="14.55">
      <c r="A5" s="10" t="s">
        <v>5</v>
      </c>
      <c r="B5" s="7"/>
      <c r="C5" s="6"/>
      <c r="D5" s="9"/>
      <c r="E5" s="6"/>
      <c r="F5" s="6"/>
      <c r="G5" s="6"/>
      <c r="H5" s="6"/>
      <c r="I5" s="6"/>
      <c r="J5" s="6"/>
      <c r="K5" s="6"/>
      <c r="L5" s="6"/>
      <c r="M5" s="6"/>
    </row>
    <row r="6" spans="1:19" ht="14.55">
      <c r="A6" s="10" t="s">
        <v>6</v>
      </c>
      <c r="B6" s="7"/>
      <c r="C6" s="8"/>
      <c r="D6" s="9"/>
      <c r="E6" s="6"/>
      <c r="F6" s="6"/>
      <c r="G6" s="6"/>
      <c r="H6" s="6"/>
      <c r="I6" s="6"/>
      <c r="J6" s="6"/>
      <c r="K6" s="158"/>
      <c r="L6" s="159"/>
      <c r="M6" s="159"/>
      <c r="N6" s="159"/>
    </row>
    <row r="8" spans="1:19" ht="14.55">
      <c r="A8" s="10" t="s">
        <v>6</v>
      </c>
      <c r="B8" s="7"/>
      <c r="C8" s="8"/>
      <c r="D8" s="9"/>
      <c r="E8" s="6"/>
      <c r="F8" s="6"/>
      <c r="G8" s="6"/>
      <c r="H8" s="6"/>
      <c r="I8" s="6"/>
      <c r="J8" s="6"/>
      <c r="K8" s="158" t="s">
        <v>7</v>
      </c>
      <c r="L8" s="159"/>
      <c r="M8" s="159"/>
      <c r="N8" s="159"/>
      <c r="O8" s="15"/>
    </row>
    <row r="9" spans="1:19" ht="15.6">
      <c r="A9" s="7"/>
      <c r="B9" s="16"/>
      <c r="C9" s="17"/>
      <c r="D9" s="32"/>
      <c r="E9" s="174" t="s">
        <v>441</v>
      </c>
      <c r="F9" s="174"/>
      <c r="G9" s="174"/>
      <c r="H9" s="174"/>
      <c r="I9" s="174"/>
      <c r="J9" s="175" t="s">
        <v>442</v>
      </c>
      <c r="K9" s="33"/>
      <c r="L9" s="33"/>
      <c r="M9" s="33"/>
      <c r="N9" s="175" t="s">
        <v>443</v>
      </c>
      <c r="O9" s="169" t="s">
        <v>8</v>
      </c>
      <c r="P9" s="169"/>
      <c r="Q9" s="169"/>
      <c r="R9" s="169"/>
      <c r="S9" s="169"/>
    </row>
    <row r="10" spans="1:19">
      <c r="A10" s="18"/>
      <c r="B10" s="18"/>
      <c r="C10" s="55"/>
      <c r="D10" s="34"/>
      <c r="E10" s="35" t="s">
        <v>764</v>
      </c>
      <c r="F10" s="35" t="s">
        <v>765</v>
      </c>
      <c r="G10" s="169" t="s">
        <v>444</v>
      </c>
      <c r="H10" s="35" t="s">
        <v>766</v>
      </c>
      <c r="I10" s="169" t="s">
        <v>444</v>
      </c>
      <c r="J10" s="175"/>
      <c r="K10" s="36"/>
      <c r="L10" s="36"/>
      <c r="M10" s="172" t="s">
        <v>12</v>
      </c>
      <c r="N10" s="175"/>
      <c r="O10" s="169"/>
      <c r="P10" s="169"/>
      <c r="Q10" s="169"/>
      <c r="R10" s="169"/>
      <c r="S10" s="169"/>
    </row>
    <row r="11" spans="1:19" ht="26.25" customHeight="1">
      <c r="A11" s="37" t="s">
        <v>445</v>
      </c>
      <c r="B11" s="38" t="s">
        <v>446</v>
      </c>
      <c r="C11" s="56" t="s">
        <v>447</v>
      </c>
      <c r="D11" s="39" t="s">
        <v>11</v>
      </c>
      <c r="E11" s="40" t="s">
        <v>448</v>
      </c>
      <c r="F11" s="40" t="s">
        <v>449</v>
      </c>
      <c r="G11" s="170"/>
      <c r="H11" s="40" t="s">
        <v>450</v>
      </c>
      <c r="I11" s="171"/>
      <c r="J11" s="176"/>
      <c r="K11" s="122" t="s">
        <v>767</v>
      </c>
      <c r="L11" s="122" t="s">
        <v>768</v>
      </c>
      <c r="M11" s="173"/>
      <c r="N11" s="176"/>
      <c r="O11" s="39" t="s">
        <v>764</v>
      </c>
      <c r="P11" s="39" t="s">
        <v>765</v>
      </c>
      <c r="Q11" s="39" t="s">
        <v>769</v>
      </c>
      <c r="R11" s="39" t="s">
        <v>766</v>
      </c>
      <c r="S11" s="39" t="s">
        <v>770</v>
      </c>
    </row>
    <row r="12" spans="1:19" ht="14.55">
      <c r="A12" s="45">
        <v>1</v>
      </c>
      <c r="B12" s="42">
        <v>20103002</v>
      </c>
      <c r="C12" s="57" t="s">
        <v>13</v>
      </c>
      <c r="D12" s="42" t="s">
        <v>14</v>
      </c>
      <c r="E12" s="14">
        <v>6</v>
      </c>
      <c r="F12" s="14">
        <v>2.5</v>
      </c>
      <c r="G12" s="14">
        <f>E12+F12</f>
        <v>8.5</v>
      </c>
      <c r="H12" s="14">
        <v>8</v>
      </c>
      <c r="I12" s="46">
        <f>H12</f>
        <v>8</v>
      </c>
      <c r="J12" s="46">
        <v>7</v>
      </c>
      <c r="K12" s="14">
        <v>3</v>
      </c>
      <c r="L12" s="46">
        <v>9</v>
      </c>
      <c r="M12" s="46">
        <f>K12+L12</f>
        <v>12</v>
      </c>
      <c r="N12" s="47">
        <f>G12+I12+J12+M12</f>
        <v>35.5</v>
      </c>
      <c r="O12" s="48">
        <f>(E12)*100/10</f>
        <v>60</v>
      </c>
      <c r="P12" s="48">
        <f>(F12)*100/5</f>
        <v>50</v>
      </c>
      <c r="Q12" s="48">
        <f>K12*100/5</f>
        <v>60</v>
      </c>
      <c r="R12" s="48">
        <f>(H12)*100/15</f>
        <v>53.333333333333336</v>
      </c>
      <c r="S12" s="48">
        <f>L12*100/15</f>
        <v>60</v>
      </c>
    </row>
    <row r="13" spans="1:19" ht="14.55">
      <c r="A13" s="45">
        <f>A12+1</f>
        <v>2</v>
      </c>
      <c r="B13" s="42">
        <v>20103093</v>
      </c>
      <c r="C13" s="57" t="s">
        <v>15</v>
      </c>
      <c r="D13" s="42" t="s">
        <v>16</v>
      </c>
      <c r="E13" s="49" t="s">
        <v>17</v>
      </c>
      <c r="F13" s="49" t="s">
        <v>17</v>
      </c>
      <c r="G13" s="49">
        <v>0</v>
      </c>
      <c r="H13" s="14">
        <v>6</v>
      </c>
      <c r="I13" s="46">
        <f t="shared" ref="I13:I76" si="0">H13</f>
        <v>6</v>
      </c>
      <c r="J13" s="46">
        <v>5</v>
      </c>
      <c r="K13" s="14">
        <v>2</v>
      </c>
      <c r="L13" s="46">
        <v>8</v>
      </c>
      <c r="M13" s="46">
        <f t="shared" ref="M13:M76" si="1">K13+L13</f>
        <v>10</v>
      </c>
      <c r="N13" s="47">
        <f t="shared" ref="N13:N76" si="2">G13+I13+J13+M13</f>
        <v>21</v>
      </c>
      <c r="O13" s="48">
        <v>0</v>
      </c>
      <c r="P13" s="48">
        <v>0</v>
      </c>
      <c r="Q13" s="48">
        <f t="shared" ref="Q13:Q76" si="3">K13*100/5</f>
        <v>40</v>
      </c>
      <c r="R13" s="48">
        <f t="shared" ref="R13:R76" si="4">(H13)*100/15</f>
        <v>40</v>
      </c>
      <c r="S13" s="48">
        <f t="shared" ref="S13:S76" si="5">L13*100/15</f>
        <v>53.333333333333336</v>
      </c>
    </row>
    <row r="14" spans="1:19" ht="14.55">
      <c r="A14" s="45">
        <f t="shared" ref="A14:A77" si="6">A13+1</f>
        <v>3</v>
      </c>
      <c r="B14" s="42">
        <v>20103180</v>
      </c>
      <c r="C14" s="57" t="s">
        <v>18</v>
      </c>
      <c r="D14" s="42" t="s">
        <v>19</v>
      </c>
      <c r="E14" s="14">
        <v>5</v>
      </c>
      <c r="F14" s="14">
        <v>3</v>
      </c>
      <c r="G14" s="14">
        <f t="shared" ref="G14:G77" si="7">E14+F14</f>
        <v>8</v>
      </c>
      <c r="H14" s="14">
        <v>8</v>
      </c>
      <c r="I14" s="46">
        <f t="shared" si="0"/>
        <v>8</v>
      </c>
      <c r="J14" s="46">
        <v>8</v>
      </c>
      <c r="K14" s="14">
        <v>2</v>
      </c>
      <c r="L14" s="46">
        <v>8</v>
      </c>
      <c r="M14" s="46">
        <f t="shared" si="1"/>
        <v>10</v>
      </c>
      <c r="N14" s="47">
        <f t="shared" si="2"/>
        <v>34</v>
      </c>
      <c r="O14" s="48">
        <f t="shared" ref="O14:O76" si="8">(E14)*100/10</f>
        <v>50</v>
      </c>
      <c r="P14" s="48">
        <f t="shared" ref="P14:P76" si="9">(F14)*100/5</f>
        <v>60</v>
      </c>
      <c r="Q14" s="48">
        <f t="shared" si="3"/>
        <v>40</v>
      </c>
      <c r="R14" s="48">
        <f t="shared" si="4"/>
        <v>53.333333333333336</v>
      </c>
      <c r="S14" s="48">
        <f t="shared" si="5"/>
        <v>53.333333333333336</v>
      </c>
    </row>
    <row r="15" spans="1:19" ht="14.55">
      <c r="A15" s="45">
        <f t="shared" si="6"/>
        <v>4</v>
      </c>
      <c r="B15" s="42">
        <v>20104033</v>
      </c>
      <c r="C15" s="57" t="s">
        <v>20</v>
      </c>
      <c r="D15" s="42" t="s">
        <v>21</v>
      </c>
      <c r="E15" s="14">
        <v>5</v>
      </c>
      <c r="F15" s="14">
        <v>3</v>
      </c>
      <c r="G15" s="14">
        <f t="shared" si="7"/>
        <v>8</v>
      </c>
      <c r="H15" s="14">
        <v>7</v>
      </c>
      <c r="I15" s="46">
        <f t="shared" si="0"/>
        <v>7</v>
      </c>
      <c r="J15" s="46">
        <v>10</v>
      </c>
      <c r="K15" s="14">
        <v>2</v>
      </c>
      <c r="L15" s="46">
        <v>8</v>
      </c>
      <c r="M15" s="46">
        <f t="shared" si="1"/>
        <v>10</v>
      </c>
      <c r="N15" s="47">
        <f t="shared" si="2"/>
        <v>35</v>
      </c>
      <c r="O15" s="48">
        <f t="shared" si="8"/>
        <v>50</v>
      </c>
      <c r="P15" s="48">
        <f t="shared" si="9"/>
        <v>60</v>
      </c>
      <c r="Q15" s="48">
        <f t="shared" si="3"/>
        <v>40</v>
      </c>
      <c r="R15" s="48">
        <f t="shared" si="4"/>
        <v>46.666666666666664</v>
      </c>
      <c r="S15" s="48">
        <f t="shared" si="5"/>
        <v>53.333333333333336</v>
      </c>
    </row>
    <row r="16" spans="1:19" ht="14.55">
      <c r="A16" s="45">
        <f t="shared" si="6"/>
        <v>5</v>
      </c>
      <c r="B16" s="42">
        <v>21103001</v>
      </c>
      <c r="C16" s="57" t="s">
        <v>22</v>
      </c>
      <c r="D16" s="42" t="s">
        <v>16</v>
      </c>
      <c r="E16" s="14">
        <v>8</v>
      </c>
      <c r="F16" s="14">
        <v>4</v>
      </c>
      <c r="G16" s="14">
        <f t="shared" si="7"/>
        <v>12</v>
      </c>
      <c r="H16" s="14">
        <v>7.5</v>
      </c>
      <c r="I16" s="46">
        <f t="shared" si="0"/>
        <v>7.5</v>
      </c>
      <c r="J16" s="46">
        <v>10</v>
      </c>
      <c r="K16" s="14">
        <v>2.5</v>
      </c>
      <c r="L16" s="46">
        <v>9.5</v>
      </c>
      <c r="M16" s="46">
        <f t="shared" si="1"/>
        <v>12</v>
      </c>
      <c r="N16" s="47">
        <f t="shared" si="2"/>
        <v>41.5</v>
      </c>
      <c r="O16" s="48">
        <f t="shared" si="8"/>
        <v>80</v>
      </c>
      <c r="P16" s="48">
        <f t="shared" si="9"/>
        <v>80</v>
      </c>
      <c r="Q16" s="48">
        <f t="shared" si="3"/>
        <v>50</v>
      </c>
      <c r="R16" s="48">
        <f t="shared" si="4"/>
        <v>50</v>
      </c>
      <c r="S16" s="48">
        <f t="shared" si="5"/>
        <v>63.333333333333336</v>
      </c>
    </row>
    <row r="17" spans="1:19" ht="14.55">
      <c r="A17" s="45">
        <f t="shared" si="6"/>
        <v>6</v>
      </c>
      <c r="B17" s="42">
        <v>21103002</v>
      </c>
      <c r="C17" s="57" t="s">
        <v>23</v>
      </c>
      <c r="D17" s="42" t="s">
        <v>16</v>
      </c>
      <c r="E17" s="14">
        <v>6</v>
      </c>
      <c r="F17" s="14">
        <v>3</v>
      </c>
      <c r="G17" s="14">
        <f t="shared" si="7"/>
        <v>9</v>
      </c>
      <c r="H17" s="14">
        <v>6</v>
      </c>
      <c r="I17" s="46">
        <f t="shared" si="0"/>
        <v>6</v>
      </c>
      <c r="J17" s="46">
        <v>8</v>
      </c>
      <c r="K17" s="14">
        <v>2.5</v>
      </c>
      <c r="L17" s="46">
        <v>9</v>
      </c>
      <c r="M17" s="46">
        <f t="shared" si="1"/>
        <v>11.5</v>
      </c>
      <c r="N17" s="47">
        <f t="shared" si="2"/>
        <v>34.5</v>
      </c>
      <c r="O17" s="48">
        <f t="shared" si="8"/>
        <v>60</v>
      </c>
      <c r="P17" s="48">
        <f t="shared" si="9"/>
        <v>60</v>
      </c>
      <c r="Q17" s="48">
        <f t="shared" si="3"/>
        <v>50</v>
      </c>
      <c r="R17" s="48">
        <f t="shared" si="4"/>
        <v>40</v>
      </c>
      <c r="S17" s="48">
        <f t="shared" si="5"/>
        <v>60</v>
      </c>
    </row>
    <row r="18" spans="1:19" ht="14.55">
      <c r="A18" s="45">
        <f t="shared" si="6"/>
        <v>7</v>
      </c>
      <c r="B18" s="42">
        <v>21103003</v>
      </c>
      <c r="C18" s="57" t="s">
        <v>24</v>
      </c>
      <c r="D18" s="42" t="s">
        <v>16</v>
      </c>
      <c r="E18" s="14">
        <v>6</v>
      </c>
      <c r="F18" s="14">
        <v>3</v>
      </c>
      <c r="G18" s="14">
        <f t="shared" si="7"/>
        <v>9</v>
      </c>
      <c r="H18" s="14">
        <v>4.5</v>
      </c>
      <c r="I18" s="46">
        <f t="shared" si="0"/>
        <v>4.5</v>
      </c>
      <c r="J18" s="46">
        <v>8</v>
      </c>
      <c r="K18" s="14">
        <v>2</v>
      </c>
      <c r="L18" s="46">
        <v>7</v>
      </c>
      <c r="M18" s="46">
        <f t="shared" si="1"/>
        <v>9</v>
      </c>
      <c r="N18" s="47">
        <f t="shared" si="2"/>
        <v>30.5</v>
      </c>
      <c r="O18" s="48">
        <f t="shared" si="8"/>
        <v>60</v>
      </c>
      <c r="P18" s="48">
        <f t="shared" si="9"/>
        <v>60</v>
      </c>
      <c r="Q18" s="48">
        <f t="shared" si="3"/>
        <v>40</v>
      </c>
      <c r="R18" s="48">
        <f t="shared" si="4"/>
        <v>30</v>
      </c>
      <c r="S18" s="48">
        <f t="shared" si="5"/>
        <v>46.666666666666664</v>
      </c>
    </row>
    <row r="19" spans="1:19" ht="14.55">
      <c r="A19" s="45">
        <f t="shared" si="6"/>
        <v>8</v>
      </c>
      <c r="B19" s="42">
        <v>21103004</v>
      </c>
      <c r="C19" s="57" t="s">
        <v>25</v>
      </c>
      <c r="D19" s="42" t="s">
        <v>16</v>
      </c>
      <c r="E19" s="14">
        <v>7</v>
      </c>
      <c r="F19" s="14">
        <v>3</v>
      </c>
      <c r="G19" s="14">
        <f t="shared" si="7"/>
        <v>10</v>
      </c>
      <c r="H19" s="14">
        <v>3</v>
      </c>
      <c r="I19" s="46">
        <f t="shared" si="0"/>
        <v>3</v>
      </c>
      <c r="J19" s="46">
        <v>8</v>
      </c>
      <c r="K19" s="14">
        <v>3</v>
      </c>
      <c r="L19" s="46">
        <v>12</v>
      </c>
      <c r="M19" s="46">
        <f t="shared" si="1"/>
        <v>15</v>
      </c>
      <c r="N19" s="47">
        <f t="shared" si="2"/>
        <v>36</v>
      </c>
      <c r="O19" s="48">
        <f t="shared" si="8"/>
        <v>70</v>
      </c>
      <c r="P19" s="48">
        <f t="shared" si="9"/>
        <v>60</v>
      </c>
      <c r="Q19" s="48">
        <f t="shared" si="3"/>
        <v>60</v>
      </c>
      <c r="R19" s="48">
        <f t="shared" si="4"/>
        <v>20</v>
      </c>
      <c r="S19" s="48">
        <f t="shared" si="5"/>
        <v>80</v>
      </c>
    </row>
    <row r="20" spans="1:19" ht="14.55">
      <c r="A20" s="45">
        <f t="shared" si="6"/>
        <v>9</v>
      </c>
      <c r="B20" s="42">
        <v>21103005</v>
      </c>
      <c r="C20" s="57" t="s">
        <v>26</v>
      </c>
      <c r="D20" s="42" t="s">
        <v>16</v>
      </c>
      <c r="E20" s="14">
        <v>5</v>
      </c>
      <c r="F20" s="14">
        <v>2</v>
      </c>
      <c r="G20" s="14">
        <f t="shared" si="7"/>
        <v>7</v>
      </c>
      <c r="H20" s="14">
        <v>7.5</v>
      </c>
      <c r="I20" s="46">
        <f t="shared" si="0"/>
        <v>7.5</v>
      </c>
      <c r="J20" s="46">
        <v>10</v>
      </c>
      <c r="K20" s="14">
        <v>3.5</v>
      </c>
      <c r="L20" s="46">
        <v>12.5</v>
      </c>
      <c r="M20" s="46">
        <f t="shared" si="1"/>
        <v>16</v>
      </c>
      <c r="N20" s="47">
        <f t="shared" si="2"/>
        <v>40.5</v>
      </c>
      <c r="O20" s="48">
        <f t="shared" si="8"/>
        <v>50</v>
      </c>
      <c r="P20" s="48">
        <f t="shared" si="9"/>
        <v>40</v>
      </c>
      <c r="Q20" s="48">
        <f t="shared" si="3"/>
        <v>70</v>
      </c>
      <c r="R20" s="48">
        <f t="shared" si="4"/>
        <v>50</v>
      </c>
      <c r="S20" s="48">
        <f t="shared" si="5"/>
        <v>83.333333333333329</v>
      </c>
    </row>
    <row r="21" spans="1:19" ht="14.55">
      <c r="A21" s="45">
        <f t="shared" si="6"/>
        <v>10</v>
      </c>
      <c r="B21" s="42">
        <v>21103006</v>
      </c>
      <c r="C21" s="57" t="s">
        <v>27</v>
      </c>
      <c r="D21" s="42" t="s">
        <v>16</v>
      </c>
      <c r="E21" s="14">
        <v>7</v>
      </c>
      <c r="F21" s="14">
        <v>3</v>
      </c>
      <c r="G21" s="14">
        <f t="shared" si="7"/>
        <v>10</v>
      </c>
      <c r="H21" s="14">
        <v>9</v>
      </c>
      <c r="I21" s="46">
        <f t="shared" si="0"/>
        <v>9</v>
      </c>
      <c r="J21" s="46">
        <v>9</v>
      </c>
      <c r="K21" s="14">
        <v>3</v>
      </c>
      <c r="L21" s="46">
        <v>12</v>
      </c>
      <c r="M21" s="46">
        <f t="shared" si="1"/>
        <v>15</v>
      </c>
      <c r="N21" s="47">
        <f t="shared" si="2"/>
        <v>43</v>
      </c>
      <c r="O21" s="48">
        <f t="shared" si="8"/>
        <v>70</v>
      </c>
      <c r="P21" s="48">
        <f t="shared" si="9"/>
        <v>60</v>
      </c>
      <c r="Q21" s="48">
        <f t="shared" si="3"/>
        <v>60</v>
      </c>
      <c r="R21" s="48">
        <f t="shared" si="4"/>
        <v>60</v>
      </c>
      <c r="S21" s="48">
        <f t="shared" si="5"/>
        <v>80</v>
      </c>
    </row>
    <row r="22" spans="1:19" ht="14.55">
      <c r="A22" s="45">
        <f t="shared" si="6"/>
        <v>11</v>
      </c>
      <c r="B22" s="42">
        <v>21103007</v>
      </c>
      <c r="C22" s="57" t="s">
        <v>28</v>
      </c>
      <c r="D22" s="42" t="s">
        <v>16</v>
      </c>
      <c r="E22" s="14">
        <v>5</v>
      </c>
      <c r="F22" s="14">
        <v>2</v>
      </c>
      <c r="G22" s="14">
        <f t="shared" si="7"/>
        <v>7</v>
      </c>
      <c r="H22" s="14">
        <v>6</v>
      </c>
      <c r="I22" s="46">
        <f t="shared" si="0"/>
        <v>6</v>
      </c>
      <c r="J22" s="46">
        <v>8</v>
      </c>
      <c r="K22" s="14">
        <v>3</v>
      </c>
      <c r="L22" s="46">
        <v>11</v>
      </c>
      <c r="M22" s="46">
        <f t="shared" si="1"/>
        <v>14</v>
      </c>
      <c r="N22" s="47">
        <f t="shared" si="2"/>
        <v>35</v>
      </c>
      <c r="O22" s="48">
        <f t="shared" si="8"/>
        <v>50</v>
      </c>
      <c r="P22" s="48">
        <f t="shared" si="9"/>
        <v>40</v>
      </c>
      <c r="Q22" s="48">
        <f t="shared" si="3"/>
        <v>60</v>
      </c>
      <c r="R22" s="48">
        <f t="shared" si="4"/>
        <v>40</v>
      </c>
      <c r="S22" s="48">
        <f t="shared" si="5"/>
        <v>73.333333333333329</v>
      </c>
    </row>
    <row r="23" spans="1:19" ht="14.55">
      <c r="A23" s="45">
        <f t="shared" si="6"/>
        <v>12</v>
      </c>
      <c r="B23" s="42">
        <v>21103008</v>
      </c>
      <c r="C23" s="57" t="s">
        <v>29</v>
      </c>
      <c r="D23" s="42" t="s">
        <v>16</v>
      </c>
      <c r="E23" s="14">
        <v>4</v>
      </c>
      <c r="F23" s="14">
        <v>2</v>
      </c>
      <c r="G23" s="14">
        <f t="shared" si="7"/>
        <v>6</v>
      </c>
      <c r="H23" s="14">
        <v>6</v>
      </c>
      <c r="I23" s="46">
        <f t="shared" si="0"/>
        <v>6</v>
      </c>
      <c r="J23" s="46">
        <v>8</v>
      </c>
      <c r="K23" s="14">
        <v>3</v>
      </c>
      <c r="L23" s="46">
        <v>11</v>
      </c>
      <c r="M23" s="46">
        <f t="shared" si="1"/>
        <v>14</v>
      </c>
      <c r="N23" s="47">
        <f t="shared" si="2"/>
        <v>34</v>
      </c>
      <c r="O23" s="48">
        <f t="shared" si="8"/>
        <v>40</v>
      </c>
      <c r="P23" s="48">
        <f t="shared" si="9"/>
        <v>40</v>
      </c>
      <c r="Q23" s="48">
        <f t="shared" si="3"/>
        <v>60</v>
      </c>
      <c r="R23" s="48">
        <f t="shared" si="4"/>
        <v>40</v>
      </c>
      <c r="S23" s="48">
        <f t="shared" si="5"/>
        <v>73.333333333333329</v>
      </c>
    </row>
    <row r="24" spans="1:19" ht="14.55">
      <c r="A24" s="45">
        <f t="shared" si="6"/>
        <v>13</v>
      </c>
      <c r="B24" s="42">
        <v>21103009</v>
      </c>
      <c r="C24" s="57" t="s">
        <v>30</v>
      </c>
      <c r="D24" s="42" t="s">
        <v>16</v>
      </c>
      <c r="E24" s="14">
        <v>6</v>
      </c>
      <c r="F24" s="14">
        <v>3</v>
      </c>
      <c r="G24" s="14">
        <f t="shared" si="7"/>
        <v>9</v>
      </c>
      <c r="H24" s="14">
        <v>3</v>
      </c>
      <c r="I24" s="46">
        <f t="shared" si="0"/>
        <v>3</v>
      </c>
      <c r="J24" s="46">
        <v>10</v>
      </c>
      <c r="K24" s="14">
        <v>3</v>
      </c>
      <c r="L24" s="46">
        <v>12</v>
      </c>
      <c r="M24" s="46">
        <f t="shared" si="1"/>
        <v>15</v>
      </c>
      <c r="N24" s="47">
        <f t="shared" si="2"/>
        <v>37</v>
      </c>
      <c r="O24" s="48">
        <f t="shared" si="8"/>
        <v>60</v>
      </c>
      <c r="P24" s="48">
        <f t="shared" si="9"/>
        <v>60</v>
      </c>
      <c r="Q24" s="48">
        <f t="shared" si="3"/>
        <v>60</v>
      </c>
      <c r="R24" s="48">
        <f t="shared" si="4"/>
        <v>20</v>
      </c>
      <c r="S24" s="48">
        <f t="shared" si="5"/>
        <v>80</v>
      </c>
    </row>
    <row r="25" spans="1:19" ht="14.55">
      <c r="A25" s="45">
        <f t="shared" si="6"/>
        <v>14</v>
      </c>
      <c r="B25" s="42">
        <v>21103010</v>
      </c>
      <c r="C25" s="57" t="s">
        <v>31</v>
      </c>
      <c r="D25" s="42" t="s">
        <v>16</v>
      </c>
      <c r="E25" s="14">
        <v>7</v>
      </c>
      <c r="F25" s="14">
        <v>3</v>
      </c>
      <c r="G25" s="14">
        <f t="shared" si="7"/>
        <v>10</v>
      </c>
      <c r="H25" s="14">
        <v>3</v>
      </c>
      <c r="I25" s="46">
        <f t="shared" si="0"/>
        <v>3</v>
      </c>
      <c r="J25" s="46">
        <v>10</v>
      </c>
      <c r="K25" s="14">
        <v>3</v>
      </c>
      <c r="L25" s="46">
        <v>12</v>
      </c>
      <c r="M25" s="46">
        <f t="shared" si="1"/>
        <v>15</v>
      </c>
      <c r="N25" s="47">
        <f t="shared" si="2"/>
        <v>38</v>
      </c>
      <c r="O25" s="48">
        <f t="shared" si="8"/>
        <v>70</v>
      </c>
      <c r="P25" s="48">
        <f t="shared" si="9"/>
        <v>60</v>
      </c>
      <c r="Q25" s="48">
        <f t="shared" si="3"/>
        <v>60</v>
      </c>
      <c r="R25" s="48">
        <f t="shared" si="4"/>
        <v>20</v>
      </c>
      <c r="S25" s="48">
        <f t="shared" si="5"/>
        <v>80</v>
      </c>
    </row>
    <row r="26" spans="1:19" ht="14.55">
      <c r="A26" s="45">
        <f t="shared" si="6"/>
        <v>15</v>
      </c>
      <c r="B26" s="42">
        <v>21103011</v>
      </c>
      <c r="C26" s="57" t="s">
        <v>32</v>
      </c>
      <c r="D26" s="42" t="s">
        <v>16</v>
      </c>
      <c r="E26" s="14">
        <v>5</v>
      </c>
      <c r="F26" s="14">
        <v>2</v>
      </c>
      <c r="G26" s="14">
        <f t="shared" si="7"/>
        <v>7</v>
      </c>
      <c r="H26" s="14">
        <v>5</v>
      </c>
      <c r="I26" s="46">
        <f t="shared" si="0"/>
        <v>5</v>
      </c>
      <c r="J26" s="46">
        <v>8</v>
      </c>
      <c r="K26" s="14">
        <v>2</v>
      </c>
      <c r="L26" s="46">
        <v>7</v>
      </c>
      <c r="M26" s="46">
        <f t="shared" si="1"/>
        <v>9</v>
      </c>
      <c r="N26" s="47">
        <f t="shared" si="2"/>
        <v>29</v>
      </c>
      <c r="O26" s="48">
        <f t="shared" si="8"/>
        <v>50</v>
      </c>
      <c r="P26" s="48">
        <f t="shared" si="9"/>
        <v>40</v>
      </c>
      <c r="Q26" s="48">
        <f t="shared" si="3"/>
        <v>40</v>
      </c>
      <c r="R26" s="48">
        <f t="shared" si="4"/>
        <v>33.333333333333336</v>
      </c>
      <c r="S26" s="48">
        <f t="shared" si="5"/>
        <v>46.666666666666664</v>
      </c>
    </row>
    <row r="27" spans="1:19" ht="14.55">
      <c r="A27" s="45">
        <f t="shared" si="6"/>
        <v>16</v>
      </c>
      <c r="B27" s="42">
        <v>21103012</v>
      </c>
      <c r="C27" s="57" t="s">
        <v>33</v>
      </c>
      <c r="D27" s="42" t="s">
        <v>16</v>
      </c>
      <c r="E27" s="14">
        <v>5</v>
      </c>
      <c r="F27" s="14">
        <v>2</v>
      </c>
      <c r="G27" s="14">
        <f t="shared" si="7"/>
        <v>7</v>
      </c>
      <c r="H27" s="14">
        <v>8</v>
      </c>
      <c r="I27" s="46">
        <f t="shared" si="0"/>
        <v>8</v>
      </c>
      <c r="J27" s="46">
        <v>9</v>
      </c>
      <c r="K27" s="14">
        <v>3</v>
      </c>
      <c r="L27" s="46">
        <v>12</v>
      </c>
      <c r="M27" s="46">
        <f t="shared" si="1"/>
        <v>15</v>
      </c>
      <c r="N27" s="47">
        <f t="shared" si="2"/>
        <v>39</v>
      </c>
      <c r="O27" s="48">
        <f t="shared" si="8"/>
        <v>50</v>
      </c>
      <c r="P27" s="48">
        <f t="shared" si="9"/>
        <v>40</v>
      </c>
      <c r="Q27" s="48">
        <f t="shared" si="3"/>
        <v>60</v>
      </c>
      <c r="R27" s="48">
        <f t="shared" si="4"/>
        <v>53.333333333333336</v>
      </c>
      <c r="S27" s="48">
        <f t="shared" si="5"/>
        <v>80</v>
      </c>
    </row>
    <row r="28" spans="1:19" ht="14.55">
      <c r="A28" s="45">
        <f t="shared" si="6"/>
        <v>17</v>
      </c>
      <c r="B28" s="42">
        <v>21103013</v>
      </c>
      <c r="C28" s="57" t="s">
        <v>34</v>
      </c>
      <c r="D28" s="42" t="s">
        <v>16</v>
      </c>
      <c r="E28" s="14">
        <v>7</v>
      </c>
      <c r="F28" s="14">
        <v>3</v>
      </c>
      <c r="G28" s="14">
        <f t="shared" si="7"/>
        <v>10</v>
      </c>
      <c r="H28" s="14">
        <v>4.5</v>
      </c>
      <c r="I28" s="46">
        <f t="shared" si="0"/>
        <v>4.5</v>
      </c>
      <c r="J28" s="46">
        <v>8</v>
      </c>
      <c r="K28" s="14">
        <v>3</v>
      </c>
      <c r="L28" s="46">
        <v>11</v>
      </c>
      <c r="M28" s="46">
        <f t="shared" si="1"/>
        <v>14</v>
      </c>
      <c r="N28" s="47">
        <f t="shared" si="2"/>
        <v>36.5</v>
      </c>
      <c r="O28" s="48">
        <f t="shared" si="8"/>
        <v>70</v>
      </c>
      <c r="P28" s="48">
        <f t="shared" si="9"/>
        <v>60</v>
      </c>
      <c r="Q28" s="48">
        <f t="shared" si="3"/>
        <v>60</v>
      </c>
      <c r="R28" s="48">
        <f t="shared" si="4"/>
        <v>30</v>
      </c>
      <c r="S28" s="48">
        <f t="shared" si="5"/>
        <v>73.333333333333329</v>
      </c>
    </row>
    <row r="29" spans="1:19" ht="14.55">
      <c r="A29" s="45">
        <f t="shared" si="6"/>
        <v>18</v>
      </c>
      <c r="B29" s="42">
        <v>21103014</v>
      </c>
      <c r="C29" s="57" t="s">
        <v>35</v>
      </c>
      <c r="D29" s="42" t="s">
        <v>16</v>
      </c>
      <c r="E29" s="14">
        <v>6</v>
      </c>
      <c r="F29" s="14">
        <v>3</v>
      </c>
      <c r="G29" s="14">
        <f t="shared" si="7"/>
        <v>9</v>
      </c>
      <c r="H29" s="14">
        <v>4.5</v>
      </c>
      <c r="I29" s="46">
        <f t="shared" si="0"/>
        <v>4.5</v>
      </c>
      <c r="J29" s="46">
        <v>7</v>
      </c>
      <c r="K29" s="14">
        <v>3</v>
      </c>
      <c r="L29" s="46">
        <v>12</v>
      </c>
      <c r="M29" s="46">
        <f t="shared" si="1"/>
        <v>15</v>
      </c>
      <c r="N29" s="47">
        <f t="shared" si="2"/>
        <v>35.5</v>
      </c>
      <c r="O29" s="48">
        <f t="shared" si="8"/>
        <v>60</v>
      </c>
      <c r="P29" s="48">
        <f t="shared" si="9"/>
        <v>60</v>
      </c>
      <c r="Q29" s="48">
        <f t="shared" si="3"/>
        <v>60</v>
      </c>
      <c r="R29" s="48">
        <f t="shared" si="4"/>
        <v>30</v>
      </c>
      <c r="S29" s="48">
        <f t="shared" si="5"/>
        <v>80</v>
      </c>
    </row>
    <row r="30" spans="1:19" ht="14.55">
      <c r="A30" s="45">
        <f t="shared" si="6"/>
        <v>19</v>
      </c>
      <c r="B30" s="42">
        <v>21103015</v>
      </c>
      <c r="C30" s="57" t="s">
        <v>36</v>
      </c>
      <c r="D30" s="42" t="s">
        <v>16</v>
      </c>
      <c r="E30" s="14">
        <v>7</v>
      </c>
      <c r="F30" s="14">
        <v>3</v>
      </c>
      <c r="G30" s="14">
        <f t="shared" si="7"/>
        <v>10</v>
      </c>
      <c r="H30" s="14">
        <v>6</v>
      </c>
      <c r="I30" s="46">
        <f t="shared" si="0"/>
        <v>6</v>
      </c>
      <c r="J30" s="46">
        <v>8</v>
      </c>
      <c r="K30" s="14">
        <v>3.5</v>
      </c>
      <c r="L30" s="46">
        <v>13</v>
      </c>
      <c r="M30" s="46">
        <f t="shared" si="1"/>
        <v>16.5</v>
      </c>
      <c r="N30" s="47">
        <f t="shared" si="2"/>
        <v>40.5</v>
      </c>
      <c r="O30" s="48">
        <f t="shared" si="8"/>
        <v>70</v>
      </c>
      <c r="P30" s="48">
        <f t="shared" si="9"/>
        <v>60</v>
      </c>
      <c r="Q30" s="48">
        <f t="shared" si="3"/>
        <v>70</v>
      </c>
      <c r="R30" s="48">
        <f t="shared" si="4"/>
        <v>40</v>
      </c>
      <c r="S30" s="48">
        <f t="shared" si="5"/>
        <v>86.666666666666671</v>
      </c>
    </row>
    <row r="31" spans="1:19" ht="14.55">
      <c r="A31" s="45">
        <f t="shared" si="6"/>
        <v>20</v>
      </c>
      <c r="B31" s="42">
        <v>21103016</v>
      </c>
      <c r="C31" s="57" t="s">
        <v>37</v>
      </c>
      <c r="D31" s="42" t="s">
        <v>16</v>
      </c>
      <c r="E31" s="14">
        <v>10</v>
      </c>
      <c r="F31" s="14">
        <v>5</v>
      </c>
      <c r="G31" s="14">
        <f t="shared" si="7"/>
        <v>15</v>
      </c>
      <c r="H31" s="14">
        <v>12</v>
      </c>
      <c r="I31" s="46">
        <f t="shared" si="0"/>
        <v>12</v>
      </c>
      <c r="J31" s="46">
        <v>9</v>
      </c>
      <c r="K31" s="14">
        <v>4</v>
      </c>
      <c r="L31" s="46">
        <v>14</v>
      </c>
      <c r="M31" s="46">
        <f t="shared" si="1"/>
        <v>18</v>
      </c>
      <c r="N31" s="47">
        <f t="shared" si="2"/>
        <v>54</v>
      </c>
      <c r="O31" s="48">
        <f t="shared" si="8"/>
        <v>100</v>
      </c>
      <c r="P31" s="48">
        <f t="shared" si="9"/>
        <v>100</v>
      </c>
      <c r="Q31" s="48">
        <f t="shared" si="3"/>
        <v>80</v>
      </c>
      <c r="R31" s="48">
        <f t="shared" si="4"/>
        <v>80</v>
      </c>
      <c r="S31" s="48">
        <f t="shared" si="5"/>
        <v>93.333333333333329</v>
      </c>
    </row>
    <row r="32" spans="1:19">
      <c r="A32" s="45">
        <f t="shared" si="6"/>
        <v>21</v>
      </c>
      <c r="B32" s="42">
        <v>21103017</v>
      </c>
      <c r="C32" s="57" t="s">
        <v>38</v>
      </c>
      <c r="D32" s="42" t="s">
        <v>16</v>
      </c>
      <c r="E32" s="14">
        <v>6</v>
      </c>
      <c r="F32" s="14">
        <v>3</v>
      </c>
      <c r="G32" s="14">
        <f t="shared" si="7"/>
        <v>9</v>
      </c>
      <c r="H32" s="14">
        <v>3</v>
      </c>
      <c r="I32" s="46">
        <f t="shared" si="0"/>
        <v>3</v>
      </c>
      <c r="J32" s="46">
        <v>9</v>
      </c>
      <c r="K32" s="14">
        <v>2</v>
      </c>
      <c r="L32" s="46">
        <v>8</v>
      </c>
      <c r="M32" s="46">
        <f t="shared" si="1"/>
        <v>10</v>
      </c>
      <c r="N32" s="47">
        <f t="shared" si="2"/>
        <v>31</v>
      </c>
      <c r="O32" s="48">
        <f t="shared" si="8"/>
        <v>60</v>
      </c>
      <c r="P32" s="48">
        <f t="shared" si="9"/>
        <v>60</v>
      </c>
      <c r="Q32" s="48">
        <f t="shared" si="3"/>
        <v>40</v>
      </c>
      <c r="R32" s="48">
        <f t="shared" si="4"/>
        <v>20</v>
      </c>
      <c r="S32" s="48">
        <f t="shared" si="5"/>
        <v>53.333333333333336</v>
      </c>
    </row>
    <row r="33" spans="1:19">
      <c r="A33" s="45">
        <f t="shared" si="6"/>
        <v>22</v>
      </c>
      <c r="B33" s="42">
        <v>21103018</v>
      </c>
      <c r="C33" s="57" t="s">
        <v>39</v>
      </c>
      <c r="D33" s="42" t="s">
        <v>16</v>
      </c>
      <c r="E33" s="14">
        <v>8</v>
      </c>
      <c r="F33" s="14">
        <v>4</v>
      </c>
      <c r="G33" s="14">
        <f t="shared" si="7"/>
        <v>12</v>
      </c>
      <c r="H33" s="14">
        <v>9</v>
      </c>
      <c r="I33" s="46">
        <f t="shared" si="0"/>
        <v>9</v>
      </c>
      <c r="J33" s="46">
        <v>10</v>
      </c>
      <c r="K33" s="14">
        <v>3.5</v>
      </c>
      <c r="L33" s="46">
        <v>13</v>
      </c>
      <c r="M33" s="46">
        <f t="shared" si="1"/>
        <v>16.5</v>
      </c>
      <c r="N33" s="47">
        <f t="shared" si="2"/>
        <v>47.5</v>
      </c>
      <c r="O33" s="48">
        <f t="shared" si="8"/>
        <v>80</v>
      </c>
      <c r="P33" s="48">
        <f t="shared" si="9"/>
        <v>80</v>
      </c>
      <c r="Q33" s="48">
        <f t="shared" si="3"/>
        <v>70</v>
      </c>
      <c r="R33" s="48">
        <f t="shared" si="4"/>
        <v>60</v>
      </c>
      <c r="S33" s="48">
        <f t="shared" si="5"/>
        <v>86.666666666666671</v>
      </c>
    </row>
    <row r="34" spans="1:19">
      <c r="A34" s="45">
        <f t="shared" si="6"/>
        <v>23</v>
      </c>
      <c r="B34" s="42">
        <v>21103019</v>
      </c>
      <c r="C34" s="57" t="s">
        <v>40</v>
      </c>
      <c r="D34" s="42" t="s">
        <v>16</v>
      </c>
      <c r="E34" s="14">
        <v>6</v>
      </c>
      <c r="F34" s="14">
        <v>3</v>
      </c>
      <c r="G34" s="14">
        <f t="shared" si="7"/>
        <v>9</v>
      </c>
      <c r="H34" s="14">
        <v>4.5</v>
      </c>
      <c r="I34" s="46">
        <f t="shared" si="0"/>
        <v>4.5</v>
      </c>
      <c r="J34" s="46">
        <v>8</v>
      </c>
      <c r="K34" s="14">
        <v>2.5</v>
      </c>
      <c r="L34" s="46">
        <v>9.5</v>
      </c>
      <c r="M34" s="46">
        <f t="shared" si="1"/>
        <v>12</v>
      </c>
      <c r="N34" s="47">
        <f t="shared" si="2"/>
        <v>33.5</v>
      </c>
      <c r="O34" s="48">
        <f t="shared" si="8"/>
        <v>60</v>
      </c>
      <c r="P34" s="48">
        <f t="shared" si="9"/>
        <v>60</v>
      </c>
      <c r="Q34" s="48">
        <f t="shared" si="3"/>
        <v>50</v>
      </c>
      <c r="R34" s="48">
        <f t="shared" si="4"/>
        <v>30</v>
      </c>
      <c r="S34" s="48">
        <f t="shared" si="5"/>
        <v>63.333333333333336</v>
      </c>
    </row>
    <row r="35" spans="1:19">
      <c r="A35" s="45">
        <f t="shared" si="6"/>
        <v>24</v>
      </c>
      <c r="B35" s="42">
        <v>21103020</v>
      </c>
      <c r="C35" s="57" t="s">
        <v>41</v>
      </c>
      <c r="D35" s="42" t="s">
        <v>16</v>
      </c>
      <c r="E35" s="14">
        <v>8</v>
      </c>
      <c r="F35" s="14">
        <v>4</v>
      </c>
      <c r="G35" s="14">
        <f t="shared" si="7"/>
        <v>12</v>
      </c>
      <c r="H35" s="14">
        <v>3</v>
      </c>
      <c r="I35" s="46">
        <f t="shared" si="0"/>
        <v>3</v>
      </c>
      <c r="J35" s="46">
        <v>10</v>
      </c>
      <c r="K35" s="14">
        <v>4</v>
      </c>
      <c r="L35" s="46">
        <v>13</v>
      </c>
      <c r="M35" s="46">
        <f t="shared" si="1"/>
        <v>17</v>
      </c>
      <c r="N35" s="47">
        <f t="shared" si="2"/>
        <v>42</v>
      </c>
      <c r="O35" s="48">
        <f t="shared" si="8"/>
        <v>80</v>
      </c>
      <c r="P35" s="48">
        <f t="shared" si="9"/>
        <v>80</v>
      </c>
      <c r="Q35" s="48">
        <f t="shared" si="3"/>
        <v>80</v>
      </c>
      <c r="R35" s="48">
        <f t="shared" si="4"/>
        <v>20</v>
      </c>
      <c r="S35" s="48">
        <f t="shared" si="5"/>
        <v>86.666666666666671</v>
      </c>
    </row>
    <row r="36" spans="1:19">
      <c r="A36" s="45">
        <f t="shared" si="6"/>
        <v>25</v>
      </c>
      <c r="B36" s="42">
        <v>21103022</v>
      </c>
      <c r="C36" s="57" t="s">
        <v>42</v>
      </c>
      <c r="D36" s="42" t="s">
        <v>16</v>
      </c>
      <c r="E36" s="14">
        <v>6</v>
      </c>
      <c r="F36" s="14">
        <v>3</v>
      </c>
      <c r="G36" s="14">
        <f t="shared" si="7"/>
        <v>9</v>
      </c>
      <c r="H36" s="14">
        <v>7.5</v>
      </c>
      <c r="I36" s="46">
        <f t="shared" si="0"/>
        <v>7.5</v>
      </c>
      <c r="J36" s="46">
        <v>8</v>
      </c>
      <c r="K36" s="14">
        <v>2</v>
      </c>
      <c r="L36" s="46">
        <v>7</v>
      </c>
      <c r="M36" s="46">
        <f t="shared" si="1"/>
        <v>9</v>
      </c>
      <c r="N36" s="47">
        <f t="shared" si="2"/>
        <v>33.5</v>
      </c>
      <c r="O36" s="48">
        <f t="shared" si="8"/>
        <v>60</v>
      </c>
      <c r="P36" s="48">
        <f t="shared" si="9"/>
        <v>60</v>
      </c>
      <c r="Q36" s="48">
        <f t="shared" si="3"/>
        <v>40</v>
      </c>
      <c r="R36" s="48">
        <f t="shared" si="4"/>
        <v>50</v>
      </c>
      <c r="S36" s="48">
        <f t="shared" si="5"/>
        <v>46.666666666666664</v>
      </c>
    </row>
    <row r="37" spans="1:19">
      <c r="A37" s="45">
        <f t="shared" si="6"/>
        <v>26</v>
      </c>
      <c r="B37" s="42">
        <v>21103023</v>
      </c>
      <c r="C37" s="57" t="s">
        <v>43</v>
      </c>
      <c r="D37" s="42" t="s">
        <v>16</v>
      </c>
      <c r="E37" s="14">
        <v>6</v>
      </c>
      <c r="F37" s="14">
        <v>3</v>
      </c>
      <c r="G37" s="14">
        <f t="shared" si="7"/>
        <v>9</v>
      </c>
      <c r="H37" s="14">
        <v>7.5</v>
      </c>
      <c r="I37" s="46">
        <f t="shared" si="0"/>
        <v>7.5</v>
      </c>
      <c r="J37" s="46">
        <v>10</v>
      </c>
      <c r="K37" s="14">
        <v>3</v>
      </c>
      <c r="L37" s="46">
        <v>9</v>
      </c>
      <c r="M37" s="46">
        <f t="shared" si="1"/>
        <v>12</v>
      </c>
      <c r="N37" s="47">
        <f t="shared" si="2"/>
        <v>38.5</v>
      </c>
      <c r="O37" s="48">
        <f t="shared" si="8"/>
        <v>60</v>
      </c>
      <c r="P37" s="48">
        <f t="shared" si="9"/>
        <v>60</v>
      </c>
      <c r="Q37" s="48">
        <f t="shared" si="3"/>
        <v>60</v>
      </c>
      <c r="R37" s="48">
        <f t="shared" si="4"/>
        <v>50</v>
      </c>
      <c r="S37" s="48">
        <f t="shared" si="5"/>
        <v>60</v>
      </c>
    </row>
    <row r="38" spans="1:19">
      <c r="A38" s="45">
        <f t="shared" si="6"/>
        <v>27</v>
      </c>
      <c r="B38" s="42">
        <v>21103024</v>
      </c>
      <c r="C38" s="57" t="s">
        <v>44</v>
      </c>
      <c r="D38" s="42" t="s">
        <v>16</v>
      </c>
      <c r="E38" s="14">
        <v>5</v>
      </c>
      <c r="F38" s="14">
        <v>2</v>
      </c>
      <c r="G38" s="14">
        <f t="shared" si="7"/>
        <v>7</v>
      </c>
      <c r="H38" s="14">
        <v>6</v>
      </c>
      <c r="I38" s="46">
        <f t="shared" si="0"/>
        <v>6</v>
      </c>
      <c r="J38" s="46">
        <v>9</v>
      </c>
      <c r="K38" s="14">
        <v>3</v>
      </c>
      <c r="L38" s="46">
        <v>12</v>
      </c>
      <c r="M38" s="46">
        <f t="shared" si="1"/>
        <v>15</v>
      </c>
      <c r="N38" s="47">
        <f t="shared" si="2"/>
        <v>37</v>
      </c>
      <c r="O38" s="48">
        <f t="shared" si="8"/>
        <v>50</v>
      </c>
      <c r="P38" s="48">
        <f t="shared" si="9"/>
        <v>40</v>
      </c>
      <c r="Q38" s="48">
        <f t="shared" si="3"/>
        <v>60</v>
      </c>
      <c r="R38" s="48">
        <f t="shared" si="4"/>
        <v>40</v>
      </c>
      <c r="S38" s="48">
        <f t="shared" si="5"/>
        <v>80</v>
      </c>
    </row>
    <row r="39" spans="1:19">
      <c r="A39" s="45">
        <f t="shared" si="6"/>
        <v>28</v>
      </c>
      <c r="B39" s="42">
        <v>21103026</v>
      </c>
      <c r="C39" s="57" t="s">
        <v>45</v>
      </c>
      <c r="D39" s="42" t="s">
        <v>16</v>
      </c>
      <c r="E39" s="14">
        <v>6</v>
      </c>
      <c r="F39" s="14">
        <v>3</v>
      </c>
      <c r="G39" s="14">
        <f t="shared" si="7"/>
        <v>9</v>
      </c>
      <c r="H39" s="14">
        <v>12</v>
      </c>
      <c r="I39" s="46">
        <f t="shared" si="0"/>
        <v>12</v>
      </c>
      <c r="J39" s="46">
        <v>10</v>
      </c>
      <c r="K39" s="14">
        <v>3.5</v>
      </c>
      <c r="L39" s="46">
        <v>13.5</v>
      </c>
      <c r="M39" s="46">
        <f t="shared" si="1"/>
        <v>17</v>
      </c>
      <c r="N39" s="47">
        <f t="shared" si="2"/>
        <v>48</v>
      </c>
      <c r="O39" s="48">
        <f t="shared" si="8"/>
        <v>60</v>
      </c>
      <c r="P39" s="48">
        <f t="shared" si="9"/>
        <v>60</v>
      </c>
      <c r="Q39" s="48">
        <f t="shared" si="3"/>
        <v>70</v>
      </c>
      <c r="R39" s="48">
        <f t="shared" si="4"/>
        <v>80</v>
      </c>
      <c r="S39" s="48">
        <f t="shared" si="5"/>
        <v>90</v>
      </c>
    </row>
    <row r="40" spans="1:19">
      <c r="A40" s="45">
        <f t="shared" si="6"/>
        <v>29</v>
      </c>
      <c r="B40" s="42">
        <v>21103027</v>
      </c>
      <c r="C40" s="57" t="s">
        <v>46</v>
      </c>
      <c r="D40" s="42" t="s">
        <v>16</v>
      </c>
      <c r="E40" s="14">
        <v>6</v>
      </c>
      <c r="F40" s="14">
        <v>3</v>
      </c>
      <c r="G40" s="14">
        <f t="shared" si="7"/>
        <v>9</v>
      </c>
      <c r="H40" s="14">
        <v>6</v>
      </c>
      <c r="I40" s="46">
        <f t="shared" si="0"/>
        <v>6</v>
      </c>
      <c r="J40" s="46">
        <v>8</v>
      </c>
      <c r="K40" s="14">
        <v>2</v>
      </c>
      <c r="L40" s="46">
        <v>7</v>
      </c>
      <c r="M40" s="46">
        <f t="shared" si="1"/>
        <v>9</v>
      </c>
      <c r="N40" s="47">
        <f t="shared" si="2"/>
        <v>32</v>
      </c>
      <c r="O40" s="48">
        <f t="shared" si="8"/>
        <v>60</v>
      </c>
      <c r="P40" s="48">
        <f t="shared" si="9"/>
        <v>60</v>
      </c>
      <c r="Q40" s="48">
        <f t="shared" si="3"/>
        <v>40</v>
      </c>
      <c r="R40" s="48">
        <f t="shared" si="4"/>
        <v>40</v>
      </c>
      <c r="S40" s="48">
        <f t="shared" si="5"/>
        <v>46.666666666666664</v>
      </c>
    </row>
    <row r="41" spans="1:19">
      <c r="A41" s="45">
        <f t="shared" si="6"/>
        <v>30</v>
      </c>
      <c r="B41" s="42">
        <v>21103028</v>
      </c>
      <c r="C41" s="57" t="s">
        <v>47</v>
      </c>
      <c r="D41" s="42" t="s">
        <v>16</v>
      </c>
      <c r="E41" s="14">
        <v>7</v>
      </c>
      <c r="F41" s="14">
        <v>3</v>
      </c>
      <c r="G41" s="14">
        <f t="shared" si="7"/>
        <v>10</v>
      </c>
      <c r="H41" s="14">
        <v>3</v>
      </c>
      <c r="I41" s="46">
        <f t="shared" si="0"/>
        <v>3</v>
      </c>
      <c r="J41" s="46">
        <v>8</v>
      </c>
      <c r="K41" s="14">
        <v>3</v>
      </c>
      <c r="L41" s="46">
        <v>12</v>
      </c>
      <c r="M41" s="46">
        <f t="shared" si="1"/>
        <v>15</v>
      </c>
      <c r="N41" s="47">
        <f t="shared" si="2"/>
        <v>36</v>
      </c>
      <c r="O41" s="48">
        <f t="shared" si="8"/>
        <v>70</v>
      </c>
      <c r="P41" s="48">
        <f t="shared" si="9"/>
        <v>60</v>
      </c>
      <c r="Q41" s="48">
        <f t="shared" si="3"/>
        <v>60</v>
      </c>
      <c r="R41" s="48">
        <f t="shared" si="4"/>
        <v>20</v>
      </c>
      <c r="S41" s="48">
        <f t="shared" si="5"/>
        <v>80</v>
      </c>
    </row>
    <row r="42" spans="1:19">
      <c r="A42" s="45">
        <f t="shared" si="6"/>
        <v>31</v>
      </c>
      <c r="B42" s="42">
        <v>21103029</v>
      </c>
      <c r="C42" s="57" t="s">
        <v>48</v>
      </c>
      <c r="D42" s="42" t="s">
        <v>14</v>
      </c>
      <c r="E42" s="14">
        <v>9</v>
      </c>
      <c r="F42" s="14">
        <v>4</v>
      </c>
      <c r="G42" s="14">
        <f t="shared" si="7"/>
        <v>13</v>
      </c>
      <c r="H42" s="14">
        <v>13</v>
      </c>
      <c r="I42" s="46">
        <f t="shared" si="0"/>
        <v>13</v>
      </c>
      <c r="J42" s="46">
        <v>7</v>
      </c>
      <c r="K42" s="14">
        <v>3</v>
      </c>
      <c r="L42" s="46">
        <v>9</v>
      </c>
      <c r="M42" s="46">
        <f t="shared" si="1"/>
        <v>12</v>
      </c>
      <c r="N42" s="47">
        <f t="shared" si="2"/>
        <v>45</v>
      </c>
      <c r="O42" s="48">
        <f t="shared" si="8"/>
        <v>90</v>
      </c>
      <c r="P42" s="48">
        <f t="shared" si="9"/>
        <v>80</v>
      </c>
      <c r="Q42" s="48">
        <f t="shared" si="3"/>
        <v>60</v>
      </c>
      <c r="R42" s="48">
        <f t="shared" si="4"/>
        <v>86.666666666666671</v>
      </c>
      <c r="S42" s="48">
        <f t="shared" si="5"/>
        <v>60</v>
      </c>
    </row>
    <row r="43" spans="1:19">
      <c r="A43" s="45">
        <f t="shared" si="6"/>
        <v>32</v>
      </c>
      <c r="B43" s="42">
        <v>21103030</v>
      </c>
      <c r="C43" s="57" t="s">
        <v>49</v>
      </c>
      <c r="D43" s="42" t="s">
        <v>14</v>
      </c>
      <c r="E43" s="14">
        <v>7.5</v>
      </c>
      <c r="F43" s="14">
        <v>3.5</v>
      </c>
      <c r="G43" s="14">
        <f t="shared" si="7"/>
        <v>11</v>
      </c>
      <c r="H43" s="14">
        <v>11</v>
      </c>
      <c r="I43" s="46">
        <f t="shared" si="0"/>
        <v>11</v>
      </c>
      <c r="J43" s="46">
        <v>8</v>
      </c>
      <c r="K43" s="14">
        <v>3</v>
      </c>
      <c r="L43" s="46">
        <v>9</v>
      </c>
      <c r="M43" s="46">
        <f t="shared" si="1"/>
        <v>12</v>
      </c>
      <c r="N43" s="47">
        <f t="shared" si="2"/>
        <v>42</v>
      </c>
      <c r="O43" s="48">
        <f t="shared" si="8"/>
        <v>75</v>
      </c>
      <c r="P43" s="48">
        <f t="shared" si="9"/>
        <v>70</v>
      </c>
      <c r="Q43" s="48">
        <f t="shared" si="3"/>
        <v>60</v>
      </c>
      <c r="R43" s="48">
        <f t="shared" si="4"/>
        <v>73.333333333333329</v>
      </c>
      <c r="S43" s="48">
        <f t="shared" si="5"/>
        <v>60</v>
      </c>
    </row>
    <row r="44" spans="1:19">
      <c r="A44" s="45">
        <f t="shared" si="6"/>
        <v>33</v>
      </c>
      <c r="B44" s="42">
        <v>21103031</v>
      </c>
      <c r="C44" s="57" t="s">
        <v>50</v>
      </c>
      <c r="D44" s="42" t="s">
        <v>14</v>
      </c>
      <c r="E44" s="14">
        <v>7</v>
      </c>
      <c r="F44" s="14">
        <v>3</v>
      </c>
      <c r="G44" s="14">
        <f t="shared" si="7"/>
        <v>10</v>
      </c>
      <c r="H44" s="14">
        <v>10</v>
      </c>
      <c r="I44" s="46">
        <f t="shared" si="0"/>
        <v>10</v>
      </c>
      <c r="J44" s="46">
        <v>9</v>
      </c>
      <c r="K44" s="14">
        <v>3</v>
      </c>
      <c r="L44" s="46">
        <v>11</v>
      </c>
      <c r="M44" s="46">
        <f t="shared" si="1"/>
        <v>14</v>
      </c>
      <c r="N44" s="47">
        <f t="shared" si="2"/>
        <v>43</v>
      </c>
      <c r="O44" s="48">
        <f t="shared" si="8"/>
        <v>70</v>
      </c>
      <c r="P44" s="48">
        <f t="shared" si="9"/>
        <v>60</v>
      </c>
      <c r="Q44" s="48">
        <f t="shared" si="3"/>
        <v>60</v>
      </c>
      <c r="R44" s="48">
        <f t="shared" si="4"/>
        <v>66.666666666666671</v>
      </c>
      <c r="S44" s="48">
        <f t="shared" si="5"/>
        <v>73.333333333333329</v>
      </c>
    </row>
    <row r="45" spans="1:19">
      <c r="A45" s="45">
        <f t="shared" si="6"/>
        <v>34</v>
      </c>
      <c r="B45" s="42">
        <v>21103032</v>
      </c>
      <c r="C45" s="57" t="s">
        <v>51</v>
      </c>
      <c r="D45" s="42" t="s">
        <v>14</v>
      </c>
      <c r="E45" s="14">
        <v>7</v>
      </c>
      <c r="F45" s="14">
        <v>5</v>
      </c>
      <c r="G45" s="14">
        <f t="shared" si="7"/>
        <v>12</v>
      </c>
      <c r="H45" s="14">
        <v>12</v>
      </c>
      <c r="I45" s="46">
        <f t="shared" si="0"/>
        <v>12</v>
      </c>
      <c r="J45" s="46">
        <v>8</v>
      </c>
      <c r="K45" s="14">
        <v>3</v>
      </c>
      <c r="L45" s="46">
        <v>7</v>
      </c>
      <c r="M45" s="46">
        <f t="shared" si="1"/>
        <v>10</v>
      </c>
      <c r="N45" s="47">
        <f t="shared" si="2"/>
        <v>42</v>
      </c>
      <c r="O45" s="48">
        <f t="shared" si="8"/>
        <v>70</v>
      </c>
      <c r="P45" s="48">
        <f t="shared" si="9"/>
        <v>100</v>
      </c>
      <c r="Q45" s="48">
        <f t="shared" si="3"/>
        <v>60</v>
      </c>
      <c r="R45" s="48">
        <f t="shared" si="4"/>
        <v>80</v>
      </c>
      <c r="S45" s="48">
        <f t="shared" si="5"/>
        <v>46.666666666666664</v>
      </c>
    </row>
    <row r="46" spans="1:19">
      <c r="A46" s="45">
        <f t="shared" si="6"/>
        <v>35</v>
      </c>
      <c r="B46" s="42">
        <v>21103033</v>
      </c>
      <c r="C46" s="57" t="s">
        <v>52</v>
      </c>
      <c r="D46" s="42" t="s">
        <v>14</v>
      </c>
      <c r="E46" s="14">
        <v>5</v>
      </c>
      <c r="F46" s="14">
        <v>3</v>
      </c>
      <c r="G46" s="14">
        <f t="shared" si="7"/>
        <v>8</v>
      </c>
      <c r="H46" s="14">
        <v>8</v>
      </c>
      <c r="I46" s="46">
        <f t="shared" si="0"/>
        <v>8</v>
      </c>
      <c r="J46" s="46">
        <v>8</v>
      </c>
      <c r="K46" s="14">
        <v>3</v>
      </c>
      <c r="L46" s="46">
        <v>7</v>
      </c>
      <c r="M46" s="46">
        <f t="shared" si="1"/>
        <v>10</v>
      </c>
      <c r="N46" s="47">
        <f t="shared" si="2"/>
        <v>34</v>
      </c>
      <c r="O46" s="48">
        <f t="shared" si="8"/>
        <v>50</v>
      </c>
      <c r="P46" s="48">
        <f t="shared" si="9"/>
        <v>60</v>
      </c>
      <c r="Q46" s="48">
        <f t="shared" si="3"/>
        <v>60</v>
      </c>
      <c r="R46" s="48">
        <f t="shared" si="4"/>
        <v>53.333333333333336</v>
      </c>
      <c r="S46" s="48">
        <f t="shared" si="5"/>
        <v>46.666666666666664</v>
      </c>
    </row>
    <row r="47" spans="1:19">
      <c r="A47" s="45">
        <f t="shared" si="6"/>
        <v>36</v>
      </c>
      <c r="B47" s="42">
        <v>21103034</v>
      </c>
      <c r="C47" s="57" t="s">
        <v>53</v>
      </c>
      <c r="D47" s="42" t="s">
        <v>14</v>
      </c>
      <c r="E47" s="14">
        <v>6</v>
      </c>
      <c r="F47" s="14">
        <v>5</v>
      </c>
      <c r="G47" s="14">
        <f t="shared" si="7"/>
        <v>11</v>
      </c>
      <c r="H47" s="14">
        <v>11</v>
      </c>
      <c r="I47" s="46">
        <f t="shared" si="0"/>
        <v>11</v>
      </c>
      <c r="J47" s="46">
        <v>10</v>
      </c>
      <c r="K47" s="14">
        <v>3</v>
      </c>
      <c r="L47" s="46">
        <v>7</v>
      </c>
      <c r="M47" s="46">
        <f t="shared" si="1"/>
        <v>10</v>
      </c>
      <c r="N47" s="47">
        <f t="shared" si="2"/>
        <v>42</v>
      </c>
      <c r="O47" s="48">
        <f t="shared" si="8"/>
        <v>60</v>
      </c>
      <c r="P47" s="48">
        <f t="shared" si="9"/>
        <v>100</v>
      </c>
      <c r="Q47" s="48">
        <f t="shared" si="3"/>
        <v>60</v>
      </c>
      <c r="R47" s="48">
        <f t="shared" si="4"/>
        <v>73.333333333333329</v>
      </c>
      <c r="S47" s="48">
        <f t="shared" si="5"/>
        <v>46.666666666666664</v>
      </c>
    </row>
    <row r="48" spans="1:19">
      <c r="A48" s="45">
        <f t="shared" si="6"/>
        <v>37</v>
      </c>
      <c r="B48" s="42">
        <v>21103035</v>
      </c>
      <c r="C48" s="57" t="s">
        <v>54</v>
      </c>
      <c r="D48" s="42" t="s">
        <v>14</v>
      </c>
      <c r="E48" s="14">
        <v>7</v>
      </c>
      <c r="F48" s="14">
        <v>4</v>
      </c>
      <c r="G48" s="14">
        <f t="shared" si="7"/>
        <v>11</v>
      </c>
      <c r="H48" s="14">
        <v>11</v>
      </c>
      <c r="I48" s="46">
        <f t="shared" si="0"/>
        <v>11</v>
      </c>
      <c r="J48" s="46">
        <v>8</v>
      </c>
      <c r="K48" s="14">
        <v>3</v>
      </c>
      <c r="L48" s="46">
        <v>11</v>
      </c>
      <c r="M48" s="46">
        <f t="shared" si="1"/>
        <v>14</v>
      </c>
      <c r="N48" s="47">
        <f t="shared" si="2"/>
        <v>44</v>
      </c>
      <c r="O48" s="48">
        <f t="shared" si="8"/>
        <v>70</v>
      </c>
      <c r="P48" s="48">
        <f t="shared" si="9"/>
        <v>80</v>
      </c>
      <c r="Q48" s="48">
        <f t="shared" si="3"/>
        <v>60</v>
      </c>
      <c r="R48" s="48">
        <f t="shared" si="4"/>
        <v>73.333333333333329</v>
      </c>
      <c r="S48" s="48">
        <f t="shared" si="5"/>
        <v>73.333333333333329</v>
      </c>
    </row>
    <row r="49" spans="1:19">
      <c r="A49" s="45">
        <f t="shared" si="6"/>
        <v>38</v>
      </c>
      <c r="B49" s="42">
        <v>21103036</v>
      </c>
      <c r="C49" s="57" t="s">
        <v>55</v>
      </c>
      <c r="D49" s="42" t="s">
        <v>14</v>
      </c>
      <c r="E49" s="14">
        <v>4</v>
      </c>
      <c r="F49" s="14">
        <v>4</v>
      </c>
      <c r="G49" s="14">
        <f t="shared" si="7"/>
        <v>8</v>
      </c>
      <c r="H49" s="14">
        <v>8</v>
      </c>
      <c r="I49" s="46">
        <f t="shared" si="0"/>
        <v>8</v>
      </c>
      <c r="J49" s="46">
        <v>8</v>
      </c>
      <c r="K49" s="14">
        <v>3</v>
      </c>
      <c r="L49" s="46">
        <v>11</v>
      </c>
      <c r="M49" s="46">
        <f t="shared" si="1"/>
        <v>14</v>
      </c>
      <c r="N49" s="47">
        <f t="shared" si="2"/>
        <v>38</v>
      </c>
      <c r="O49" s="48">
        <f t="shared" si="8"/>
        <v>40</v>
      </c>
      <c r="P49" s="48">
        <f t="shared" si="9"/>
        <v>80</v>
      </c>
      <c r="Q49" s="48">
        <f t="shared" si="3"/>
        <v>60</v>
      </c>
      <c r="R49" s="48">
        <f t="shared" si="4"/>
        <v>53.333333333333336</v>
      </c>
      <c r="S49" s="48">
        <f t="shared" si="5"/>
        <v>73.333333333333329</v>
      </c>
    </row>
    <row r="50" spans="1:19">
      <c r="A50" s="45">
        <f t="shared" si="6"/>
        <v>39</v>
      </c>
      <c r="B50" s="42">
        <v>21103037</v>
      </c>
      <c r="C50" s="57" t="s">
        <v>56</v>
      </c>
      <c r="D50" s="42" t="s">
        <v>14</v>
      </c>
      <c r="E50" s="14">
        <v>7</v>
      </c>
      <c r="F50" s="14">
        <v>4</v>
      </c>
      <c r="G50" s="14">
        <f t="shared" si="7"/>
        <v>11</v>
      </c>
      <c r="H50" s="14">
        <v>11</v>
      </c>
      <c r="I50" s="46">
        <f t="shared" si="0"/>
        <v>11</v>
      </c>
      <c r="J50" s="46">
        <v>9</v>
      </c>
      <c r="K50" s="14">
        <v>3</v>
      </c>
      <c r="L50" s="46">
        <v>7</v>
      </c>
      <c r="M50" s="46">
        <f t="shared" si="1"/>
        <v>10</v>
      </c>
      <c r="N50" s="47">
        <f t="shared" si="2"/>
        <v>41</v>
      </c>
      <c r="O50" s="48">
        <f t="shared" si="8"/>
        <v>70</v>
      </c>
      <c r="P50" s="48">
        <f t="shared" si="9"/>
        <v>80</v>
      </c>
      <c r="Q50" s="48">
        <f t="shared" si="3"/>
        <v>60</v>
      </c>
      <c r="R50" s="48">
        <f t="shared" si="4"/>
        <v>73.333333333333329</v>
      </c>
      <c r="S50" s="48">
        <f t="shared" si="5"/>
        <v>46.666666666666664</v>
      </c>
    </row>
    <row r="51" spans="1:19">
      <c r="A51" s="45">
        <f t="shared" si="6"/>
        <v>40</v>
      </c>
      <c r="B51" s="42">
        <v>21103038</v>
      </c>
      <c r="C51" s="57" t="s">
        <v>57</v>
      </c>
      <c r="D51" s="42" t="s">
        <v>14</v>
      </c>
      <c r="E51" s="14">
        <v>6</v>
      </c>
      <c r="F51" s="14">
        <v>4</v>
      </c>
      <c r="G51" s="14">
        <f t="shared" si="7"/>
        <v>10</v>
      </c>
      <c r="H51" s="49">
        <v>0</v>
      </c>
      <c r="I51" s="46">
        <f t="shared" si="0"/>
        <v>0</v>
      </c>
      <c r="J51" s="46">
        <v>9</v>
      </c>
      <c r="K51" s="14">
        <v>3</v>
      </c>
      <c r="L51" s="46">
        <v>8</v>
      </c>
      <c r="M51" s="46">
        <f t="shared" si="1"/>
        <v>11</v>
      </c>
      <c r="N51" s="47">
        <f t="shared" si="2"/>
        <v>30</v>
      </c>
      <c r="O51" s="48">
        <f t="shared" si="8"/>
        <v>60</v>
      </c>
      <c r="P51" s="48">
        <f t="shared" si="9"/>
        <v>80</v>
      </c>
      <c r="Q51" s="48">
        <f t="shared" si="3"/>
        <v>60</v>
      </c>
      <c r="R51" s="48">
        <f t="shared" si="4"/>
        <v>0</v>
      </c>
      <c r="S51" s="48">
        <f t="shared" si="5"/>
        <v>53.333333333333336</v>
      </c>
    </row>
    <row r="52" spans="1:19">
      <c r="A52" s="45">
        <f t="shared" si="6"/>
        <v>41</v>
      </c>
      <c r="B52" s="42">
        <v>21103039</v>
      </c>
      <c r="C52" s="57" t="s">
        <v>58</v>
      </c>
      <c r="D52" s="42" t="s">
        <v>14</v>
      </c>
      <c r="E52" s="14">
        <v>6</v>
      </c>
      <c r="F52" s="14">
        <v>4</v>
      </c>
      <c r="G52" s="14">
        <f t="shared" si="7"/>
        <v>10</v>
      </c>
      <c r="H52" s="14">
        <v>10</v>
      </c>
      <c r="I52" s="46">
        <f t="shared" si="0"/>
        <v>10</v>
      </c>
      <c r="J52" s="46">
        <v>7</v>
      </c>
      <c r="K52" s="14">
        <v>3</v>
      </c>
      <c r="L52" s="46">
        <v>9</v>
      </c>
      <c r="M52" s="46">
        <f t="shared" si="1"/>
        <v>12</v>
      </c>
      <c r="N52" s="47">
        <f t="shared" si="2"/>
        <v>39</v>
      </c>
      <c r="O52" s="48">
        <f t="shared" si="8"/>
        <v>60</v>
      </c>
      <c r="P52" s="48">
        <f t="shared" si="9"/>
        <v>80</v>
      </c>
      <c r="Q52" s="48">
        <f t="shared" si="3"/>
        <v>60</v>
      </c>
      <c r="R52" s="48">
        <f t="shared" si="4"/>
        <v>66.666666666666671</v>
      </c>
      <c r="S52" s="48">
        <f t="shared" si="5"/>
        <v>60</v>
      </c>
    </row>
    <row r="53" spans="1:19">
      <c r="A53" s="45">
        <f t="shared" si="6"/>
        <v>42</v>
      </c>
      <c r="B53" s="42">
        <v>21103041</v>
      </c>
      <c r="C53" s="57" t="s">
        <v>59</v>
      </c>
      <c r="D53" s="42" t="s">
        <v>14</v>
      </c>
      <c r="E53" s="14">
        <v>9</v>
      </c>
      <c r="F53" s="14">
        <v>5</v>
      </c>
      <c r="G53" s="14">
        <f t="shared" si="7"/>
        <v>14</v>
      </c>
      <c r="H53" s="14">
        <v>15</v>
      </c>
      <c r="I53" s="46">
        <f t="shared" si="0"/>
        <v>15</v>
      </c>
      <c r="J53" s="46">
        <v>8</v>
      </c>
      <c r="K53" s="14">
        <v>3</v>
      </c>
      <c r="L53" s="46">
        <v>11</v>
      </c>
      <c r="M53" s="46">
        <f t="shared" si="1"/>
        <v>14</v>
      </c>
      <c r="N53" s="47">
        <f t="shared" si="2"/>
        <v>51</v>
      </c>
      <c r="O53" s="48">
        <f t="shared" si="8"/>
        <v>90</v>
      </c>
      <c r="P53" s="48">
        <f t="shared" si="9"/>
        <v>100</v>
      </c>
      <c r="Q53" s="48">
        <f t="shared" si="3"/>
        <v>60</v>
      </c>
      <c r="R53" s="48">
        <f t="shared" si="4"/>
        <v>100</v>
      </c>
      <c r="S53" s="48">
        <f t="shared" si="5"/>
        <v>73.333333333333329</v>
      </c>
    </row>
    <row r="54" spans="1:19">
      <c r="A54" s="45">
        <f t="shared" si="6"/>
        <v>43</v>
      </c>
      <c r="B54" s="42">
        <v>21103042</v>
      </c>
      <c r="C54" s="57" t="s">
        <v>60</v>
      </c>
      <c r="D54" s="42" t="s">
        <v>14</v>
      </c>
      <c r="E54" s="14">
        <v>4</v>
      </c>
      <c r="F54" s="14">
        <v>4</v>
      </c>
      <c r="G54" s="14">
        <f t="shared" si="7"/>
        <v>8</v>
      </c>
      <c r="H54" s="14">
        <v>8</v>
      </c>
      <c r="I54" s="46">
        <f t="shared" si="0"/>
        <v>8</v>
      </c>
      <c r="J54" s="46">
        <v>10</v>
      </c>
      <c r="K54" s="14">
        <v>4</v>
      </c>
      <c r="L54" s="46">
        <v>14</v>
      </c>
      <c r="M54" s="46">
        <f t="shared" si="1"/>
        <v>18</v>
      </c>
      <c r="N54" s="47">
        <f t="shared" si="2"/>
        <v>44</v>
      </c>
      <c r="O54" s="48">
        <f t="shared" si="8"/>
        <v>40</v>
      </c>
      <c r="P54" s="48">
        <f t="shared" si="9"/>
        <v>80</v>
      </c>
      <c r="Q54" s="48">
        <f t="shared" si="3"/>
        <v>80</v>
      </c>
      <c r="R54" s="48">
        <f t="shared" si="4"/>
        <v>53.333333333333336</v>
      </c>
      <c r="S54" s="48">
        <f t="shared" si="5"/>
        <v>93.333333333333329</v>
      </c>
    </row>
    <row r="55" spans="1:19">
      <c r="A55" s="45">
        <f t="shared" si="6"/>
        <v>44</v>
      </c>
      <c r="B55" s="42">
        <v>21103043</v>
      </c>
      <c r="C55" s="57" t="s">
        <v>61</v>
      </c>
      <c r="D55" s="42" t="s">
        <v>14</v>
      </c>
      <c r="E55" s="14">
        <v>4</v>
      </c>
      <c r="F55" s="14">
        <v>4</v>
      </c>
      <c r="G55" s="14">
        <f t="shared" si="7"/>
        <v>8</v>
      </c>
      <c r="H55" s="14">
        <v>8</v>
      </c>
      <c r="I55" s="46">
        <f t="shared" si="0"/>
        <v>8</v>
      </c>
      <c r="J55" s="46">
        <v>9</v>
      </c>
      <c r="K55" s="14">
        <v>4</v>
      </c>
      <c r="L55" s="46">
        <v>14</v>
      </c>
      <c r="M55" s="46">
        <f t="shared" si="1"/>
        <v>18</v>
      </c>
      <c r="N55" s="47">
        <f t="shared" si="2"/>
        <v>43</v>
      </c>
      <c r="O55" s="48">
        <f t="shared" si="8"/>
        <v>40</v>
      </c>
      <c r="P55" s="48">
        <f t="shared" si="9"/>
        <v>80</v>
      </c>
      <c r="Q55" s="48">
        <f t="shared" si="3"/>
        <v>80</v>
      </c>
      <c r="R55" s="48">
        <f t="shared" si="4"/>
        <v>53.333333333333336</v>
      </c>
      <c r="S55" s="48">
        <f t="shared" si="5"/>
        <v>93.333333333333329</v>
      </c>
    </row>
    <row r="56" spans="1:19">
      <c r="A56" s="45">
        <f t="shared" si="6"/>
        <v>45</v>
      </c>
      <c r="B56" s="42">
        <v>21103044</v>
      </c>
      <c r="C56" s="57" t="s">
        <v>62</v>
      </c>
      <c r="D56" s="42" t="s">
        <v>14</v>
      </c>
      <c r="E56" s="14">
        <v>5</v>
      </c>
      <c r="F56" s="14">
        <v>4</v>
      </c>
      <c r="G56" s="14">
        <f t="shared" si="7"/>
        <v>9</v>
      </c>
      <c r="H56" s="14">
        <v>9</v>
      </c>
      <c r="I56" s="46">
        <f t="shared" si="0"/>
        <v>9</v>
      </c>
      <c r="J56" s="46">
        <v>10</v>
      </c>
      <c r="K56" s="14">
        <v>3</v>
      </c>
      <c r="L56" s="46">
        <v>13</v>
      </c>
      <c r="M56" s="46">
        <f t="shared" si="1"/>
        <v>16</v>
      </c>
      <c r="N56" s="47">
        <f t="shared" si="2"/>
        <v>44</v>
      </c>
      <c r="O56" s="48">
        <f t="shared" si="8"/>
        <v>50</v>
      </c>
      <c r="P56" s="48">
        <f t="shared" si="9"/>
        <v>80</v>
      </c>
      <c r="Q56" s="48">
        <f t="shared" si="3"/>
        <v>60</v>
      </c>
      <c r="R56" s="48">
        <f t="shared" si="4"/>
        <v>60</v>
      </c>
      <c r="S56" s="48">
        <f t="shared" si="5"/>
        <v>86.666666666666671</v>
      </c>
    </row>
    <row r="57" spans="1:19">
      <c r="A57" s="45">
        <f t="shared" si="6"/>
        <v>46</v>
      </c>
      <c r="B57" s="42">
        <v>21103045</v>
      </c>
      <c r="C57" s="57" t="s">
        <v>63</v>
      </c>
      <c r="D57" s="42" t="s">
        <v>14</v>
      </c>
      <c r="E57" s="14">
        <v>8</v>
      </c>
      <c r="F57" s="14">
        <v>4</v>
      </c>
      <c r="G57" s="14">
        <f t="shared" si="7"/>
        <v>12</v>
      </c>
      <c r="H57" s="14">
        <v>12</v>
      </c>
      <c r="I57" s="46">
        <f t="shared" si="0"/>
        <v>12</v>
      </c>
      <c r="J57" s="46">
        <v>9</v>
      </c>
      <c r="K57" s="14">
        <v>3</v>
      </c>
      <c r="L57" s="46">
        <v>7</v>
      </c>
      <c r="M57" s="46">
        <f t="shared" si="1"/>
        <v>10</v>
      </c>
      <c r="N57" s="47">
        <f t="shared" si="2"/>
        <v>43</v>
      </c>
      <c r="O57" s="48">
        <f t="shared" si="8"/>
        <v>80</v>
      </c>
      <c r="P57" s="48">
        <f t="shared" si="9"/>
        <v>80</v>
      </c>
      <c r="Q57" s="48">
        <f t="shared" si="3"/>
        <v>60</v>
      </c>
      <c r="R57" s="48">
        <f t="shared" si="4"/>
        <v>80</v>
      </c>
      <c r="S57" s="48">
        <f t="shared" si="5"/>
        <v>46.666666666666664</v>
      </c>
    </row>
    <row r="58" spans="1:19">
      <c r="A58" s="45">
        <f t="shared" si="6"/>
        <v>47</v>
      </c>
      <c r="B58" s="42">
        <v>21103046</v>
      </c>
      <c r="C58" s="57" t="s">
        <v>64</v>
      </c>
      <c r="D58" s="42" t="s">
        <v>14</v>
      </c>
      <c r="E58" s="14">
        <v>5</v>
      </c>
      <c r="F58" s="14">
        <v>3</v>
      </c>
      <c r="G58" s="14">
        <f t="shared" si="7"/>
        <v>8</v>
      </c>
      <c r="H58" s="14">
        <v>8</v>
      </c>
      <c r="I58" s="46">
        <f t="shared" si="0"/>
        <v>8</v>
      </c>
      <c r="J58" s="46">
        <v>9</v>
      </c>
      <c r="K58" s="14">
        <v>3</v>
      </c>
      <c r="L58" s="46">
        <v>8</v>
      </c>
      <c r="M58" s="46">
        <f t="shared" si="1"/>
        <v>11</v>
      </c>
      <c r="N58" s="47">
        <f t="shared" si="2"/>
        <v>36</v>
      </c>
      <c r="O58" s="48">
        <f t="shared" si="8"/>
        <v>50</v>
      </c>
      <c r="P58" s="48">
        <f t="shared" si="9"/>
        <v>60</v>
      </c>
      <c r="Q58" s="48">
        <f t="shared" si="3"/>
        <v>60</v>
      </c>
      <c r="R58" s="48">
        <f t="shared" si="4"/>
        <v>53.333333333333336</v>
      </c>
      <c r="S58" s="48">
        <f t="shared" si="5"/>
        <v>53.333333333333336</v>
      </c>
    </row>
    <row r="59" spans="1:19">
      <c r="A59" s="45">
        <f t="shared" si="6"/>
        <v>48</v>
      </c>
      <c r="B59" s="42">
        <v>21103047</v>
      </c>
      <c r="C59" s="57" t="s">
        <v>65</v>
      </c>
      <c r="D59" s="42" t="s">
        <v>14</v>
      </c>
      <c r="E59" s="14">
        <v>8</v>
      </c>
      <c r="F59" s="14">
        <v>5</v>
      </c>
      <c r="G59" s="14">
        <f t="shared" si="7"/>
        <v>13</v>
      </c>
      <c r="H59" s="14">
        <v>13</v>
      </c>
      <c r="I59" s="46">
        <f t="shared" si="0"/>
        <v>13</v>
      </c>
      <c r="J59" s="46">
        <v>10</v>
      </c>
      <c r="K59" s="14">
        <v>3</v>
      </c>
      <c r="L59" s="46">
        <v>11</v>
      </c>
      <c r="M59" s="46">
        <f t="shared" si="1"/>
        <v>14</v>
      </c>
      <c r="N59" s="47">
        <f t="shared" si="2"/>
        <v>50</v>
      </c>
      <c r="O59" s="48">
        <f t="shared" si="8"/>
        <v>80</v>
      </c>
      <c r="P59" s="48">
        <f t="shared" si="9"/>
        <v>100</v>
      </c>
      <c r="Q59" s="48">
        <f t="shared" si="3"/>
        <v>60</v>
      </c>
      <c r="R59" s="48">
        <f t="shared" si="4"/>
        <v>86.666666666666671</v>
      </c>
      <c r="S59" s="48">
        <f t="shared" si="5"/>
        <v>73.333333333333329</v>
      </c>
    </row>
    <row r="60" spans="1:19">
      <c r="A60" s="45">
        <f t="shared" si="6"/>
        <v>49</v>
      </c>
      <c r="B60" s="42">
        <v>21103048</v>
      </c>
      <c r="C60" s="57" t="s">
        <v>66</v>
      </c>
      <c r="D60" s="42" t="s">
        <v>14</v>
      </c>
      <c r="E60" s="14">
        <v>4</v>
      </c>
      <c r="F60" s="14">
        <v>4</v>
      </c>
      <c r="G60" s="14">
        <f t="shared" si="7"/>
        <v>8</v>
      </c>
      <c r="H60" s="14">
        <v>8</v>
      </c>
      <c r="I60" s="46">
        <f t="shared" si="0"/>
        <v>8</v>
      </c>
      <c r="J60" s="46">
        <v>10</v>
      </c>
      <c r="K60" s="14">
        <v>4</v>
      </c>
      <c r="L60" s="46">
        <v>14</v>
      </c>
      <c r="M60" s="46">
        <f t="shared" si="1"/>
        <v>18</v>
      </c>
      <c r="N60" s="47">
        <f t="shared" si="2"/>
        <v>44</v>
      </c>
      <c r="O60" s="48">
        <f t="shared" si="8"/>
        <v>40</v>
      </c>
      <c r="P60" s="48">
        <f t="shared" si="9"/>
        <v>80</v>
      </c>
      <c r="Q60" s="48">
        <f t="shared" si="3"/>
        <v>80</v>
      </c>
      <c r="R60" s="48">
        <f t="shared" si="4"/>
        <v>53.333333333333336</v>
      </c>
      <c r="S60" s="48">
        <f t="shared" si="5"/>
        <v>93.333333333333329</v>
      </c>
    </row>
    <row r="61" spans="1:19">
      <c r="A61" s="45">
        <f t="shared" si="6"/>
        <v>50</v>
      </c>
      <c r="B61" s="42">
        <v>21103049</v>
      </c>
      <c r="C61" s="57" t="s">
        <v>67</v>
      </c>
      <c r="D61" s="42" t="s">
        <v>14</v>
      </c>
      <c r="E61" s="14">
        <v>4</v>
      </c>
      <c r="F61" s="14">
        <v>4</v>
      </c>
      <c r="G61" s="14">
        <f t="shared" si="7"/>
        <v>8</v>
      </c>
      <c r="H61" s="14">
        <v>8</v>
      </c>
      <c r="I61" s="46">
        <f t="shared" si="0"/>
        <v>8</v>
      </c>
      <c r="J61" s="46">
        <v>10</v>
      </c>
      <c r="K61" s="14">
        <v>3</v>
      </c>
      <c r="L61" s="46">
        <v>8</v>
      </c>
      <c r="M61" s="46">
        <f t="shared" si="1"/>
        <v>11</v>
      </c>
      <c r="N61" s="47">
        <f t="shared" si="2"/>
        <v>37</v>
      </c>
      <c r="O61" s="48">
        <f t="shared" si="8"/>
        <v>40</v>
      </c>
      <c r="P61" s="48">
        <f t="shared" si="9"/>
        <v>80</v>
      </c>
      <c r="Q61" s="48">
        <f t="shared" si="3"/>
        <v>60</v>
      </c>
      <c r="R61" s="48">
        <f t="shared" si="4"/>
        <v>53.333333333333336</v>
      </c>
      <c r="S61" s="48">
        <f t="shared" si="5"/>
        <v>53.333333333333336</v>
      </c>
    </row>
    <row r="62" spans="1:19">
      <c r="A62" s="45">
        <f t="shared" si="6"/>
        <v>51</v>
      </c>
      <c r="B62" s="42">
        <v>21103050</v>
      </c>
      <c r="C62" s="57" t="s">
        <v>68</v>
      </c>
      <c r="D62" s="42" t="s">
        <v>14</v>
      </c>
      <c r="E62" s="14">
        <v>9</v>
      </c>
      <c r="F62" s="14">
        <v>3</v>
      </c>
      <c r="G62" s="14">
        <f t="shared" si="7"/>
        <v>12</v>
      </c>
      <c r="H62" s="14">
        <v>12</v>
      </c>
      <c r="I62" s="46">
        <f t="shared" si="0"/>
        <v>12</v>
      </c>
      <c r="J62" s="46">
        <v>8</v>
      </c>
      <c r="K62" s="14">
        <v>3</v>
      </c>
      <c r="L62" s="46">
        <v>13</v>
      </c>
      <c r="M62" s="46">
        <f t="shared" si="1"/>
        <v>16</v>
      </c>
      <c r="N62" s="47">
        <f t="shared" si="2"/>
        <v>48</v>
      </c>
      <c r="O62" s="48">
        <f t="shared" si="8"/>
        <v>90</v>
      </c>
      <c r="P62" s="48">
        <f t="shared" si="9"/>
        <v>60</v>
      </c>
      <c r="Q62" s="48">
        <f t="shared" si="3"/>
        <v>60</v>
      </c>
      <c r="R62" s="48">
        <f t="shared" si="4"/>
        <v>80</v>
      </c>
      <c r="S62" s="48">
        <f t="shared" si="5"/>
        <v>86.666666666666671</v>
      </c>
    </row>
    <row r="63" spans="1:19">
      <c r="A63" s="45">
        <f t="shared" si="6"/>
        <v>52</v>
      </c>
      <c r="B63" s="42">
        <v>21103051</v>
      </c>
      <c r="C63" s="57" t="s">
        <v>69</v>
      </c>
      <c r="D63" s="42" t="s">
        <v>14</v>
      </c>
      <c r="E63" s="14">
        <v>5</v>
      </c>
      <c r="F63" s="14">
        <v>4</v>
      </c>
      <c r="G63" s="14">
        <f t="shared" si="7"/>
        <v>9</v>
      </c>
      <c r="H63" s="49">
        <v>0</v>
      </c>
      <c r="I63" s="46">
        <f t="shared" si="0"/>
        <v>0</v>
      </c>
      <c r="J63" s="46">
        <v>7</v>
      </c>
      <c r="K63" s="14">
        <v>3</v>
      </c>
      <c r="L63" s="46">
        <v>8</v>
      </c>
      <c r="M63" s="46">
        <f t="shared" si="1"/>
        <v>11</v>
      </c>
      <c r="N63" s="47">
        <f t="shared" si="2"/>
        <v>27</v>
      </c>
      <c r="O63" s="48">
        <f t="shared" si="8"/>
        <v>50</v>
      </c>
      <c r="P63" s="48">
        <f t="shared" si="9"/>
        <v>80</v>
      </c>
      <c r="Q63" s="48">
        <f t="shared" si="3"/>
        <v>60</v>
      </c>
      <c r="R63" s="48">
        <f t="shared" si="4"/>
        <v>0</v>
      </c>
      <c r="S63" s="48">
        <f t="shared" si="5"/>
        <v>53.333333333333336</v>
      </c>
    </row>
    <row r="64" spans="1:19">
      <c r="A64" s="45">
        <f t="shared" si="6"/>
        <v>53</v>
      </c>
      <c r="B64" s="42">
        <v>21103052</v>
      </c>
      <c r="C64" s="57" t="s">
        <v>70</v>
      </c>
      <c r="D64" s="42" t="s">
        <v>14</v>
      </c>
      <c r="E64" s="14">
        <v>9</v>
      </c>
      <c r="F64" s="14">
        <v>4</v>
      </c>
      <c r="G64" s="14">
        <f t="shared" si="7"/>
        <v>13</v>
      </c>
      <c r="H64" s="14">
        <v>13</v>
      </c>
      <c r="I64" s="46">
        <f t="shared" si="0"/>
        <v>13</v>
      </c>
      <c r="J64" s="46">
        <v>9</v>
      </c>
      <c r="K64" s="14">
        <v>3</v>
      </c>
      <c r="L64" s="46">
        <v>7</v>
      </c>
      <c r="M64" s="46">
        <f t="shared" si="1"/>
        <v>10</v>
      </c>
      <c r="N64" s="47">
        <f t="shared" si="2"/>
        <v>45</v>
      </c>
      <c r="O64" s="48">
        <f t="shared" si="8"/>
        <v>90</v>
      </c>
      <c r="P64" s="48">
        <f t="shared" si="9"/>
        <v>80</v>
      </c>
      <c r="Q64" s="48">
        <f t="shared" si="3"/>
        <v>60</v>
      </c>
      <c r="R64" s="48">
        <f t="shared" si="4"/>
        <v>86.666666666666671</v>
      </c>
      <c r="S64" s="48">
        <f t="shared" si="5"/>
        <v>46.666666666666664</v>
      </c>
    </row>
    <row r="65" spans="1:19">
      <c r="A65" s="45">
        <f t="shared" si="6"/>
        <v>54</v>
      </c>
      <c r="B65" s="42">
        <v>21103053</v>
      </c>
      <c r="C65" s="57" t="s">
        <v>71</v>
      </c>
      <c r="D65" s="42" t="s">
        <v>14</v>
      </c>
      <c r="E65" s="14">
        <v>9</v>
      </c>
      <c r="F65" s="14">
        <v>5</v>
      </c>
      <c r="G65" s="14">
        <f t="shared" si="7"/>
        <v>14</v>
      </c>
      <c r="H65" s="14">
        <v>15</v>
      </c>
      <c r="I65" s="46">
        <f t="shared" si="0"/>
        <v>15</v>
      </c>
      <c r="J65" s="46">
        <v>8</v>
      </c>
      <c r="K65" s="14">
        <v>3</v>
      </c>
      <c r="L65" s="46">
        <v>7</v>
      </c>
      <c r="M65" s="46">
        <f t="shared" si="1"/>
        <v>10</v>
      </c>
      <c r="N65" s="47">
        <f t="shared" si="2"/>
        <v>47</v>
      </c>
      <c r="O65" s="48">
        <f t="shared" si="8"/>
        <v>90</v>
      </c>
      <c r="P65" s="48">
        <f t="shared" si="9"/>
        <v>100</v>
      </c>
      <c r="Q65" s="48">
        <f t="shared" si="3"/>
        <v>60</v>
      </c>
      <c r="R65" s="48">
        <f t="shared" si="4"/>
        <v>100</v>
      </c>
      <c r="S65" s="48">
        <f t="shared" si="5"/>
        <v>46.666666666666664</v>
      </c>
    </row>
    <row r="66" spans="1:19">
      <c r="A66" s="45">
        <f t="shared" si="6"/>
        <v>55</v>
      </c>
      <c r="B66" s="42">
        <v>21103054</v>
      </c>
      <c r="C66" s="57" t="s">
        <v>72</v>
      </c>
      <c r="D66" s="42" t="s">
        <v>14</v>
      </c>
      <c r="E66" s="14">
        <v>9</v>
      </c>
      <c r="F66" s="14">
        <v>5</v>
      </c>
      <c r="G66" s="14">
        <f t="shared" si="7"/>
        <v>14</v>
      </c>
      <c r="H66" s="14">
        <v>15</v>
      </c>
      <c r="I66" s="46">
        <f t="shared" si="0"/>
        <v>15</v>
      </c>
      <c r="J66" s="46">
        <v>9</v>
      </c>
      <c r="K66" s="14">
        <v>3</v>
      </c>
      <c r="L66" s="46">
        <v>7</v>
      </c>
      <c r="M66" s="46">
        <f t="shared" si="1"/>
        <v>10</v>
      </c>
      <c r="N66" s="47">
        <f t="shared" si="2"/>
        <v>48</v>
      </c>
      <c r="O66" s="48">
        <f t="shared" si="8"/>
        <v>90</v>
      </c>
      <c r="P66" s="48">
        <f t="shared" si="9"/>
        <v>100</v>
      </c>
      <c r="Q66" s="48">
        <f t="shared" si="3"/>
        <v>60</v>
      </c>
      <c r="R66" s="48">
        <f t="shared" si="4"/>
        <v>100</v>
      </c>
      <c r="S66" s="48">
        <f t="shared" si="5"/>
        <v>46.666666666666664</v>
      </c>
    </row>
    <row r="67" spans="1:19">
      <c r="A67" s="45">
        <f t="shared" si="6"/>
        <v>56</v>
      </c>
      <c r="B67" s="42">
        <v>21103055</v>
      </c>
      <c r="C67" s="57" t="s">
        <v>73</v>
      </c>
      <c r="D67" s="42" t="s">
        <v>14</v>
      </c>
      <c r="E67" s="14">
        <v>8</v>
      </c>
      <c r="F67" s="14">
        <v>5</v>
      </c>
      <c r="G67" s="14">
        <f t="shared" si="7"/>
        <v>13</v>
      </c>
      <c r="H67" s="14">
        <v>13</v>
      </c>
      <c r="I67" s="46">
        <f t="shared" si="0"/>
        <v>13</v>
      </c>
      <c r="J67" s="46">
        <v>9</v>
      </c>
      <c r="K67" s="14">
        <v>3</v>
      </c>
      <c r="L67" s="46">
        <v>13</v>
      </c>
      <c r="M67" s="46">
        <f t="shared" si="1"/>
        <v>16</v>
      </c>
      <c r="N67" s="47">
        <f t="shared" si="2"/>
        <v>51</v>
      </c>
      <c r="O67" s="48">
        <f t="shared" si="8"/>
        <v>80</v>
      </c>
      <c r="P67" s="48">
        <f t="shared" si="9"/>
        <v>100</v>
      </c>
      <c r="Q67" s="48">
        <f t="shared" si="3"/>
        <v>60</v>
      </c>
      <c r="R67" s="48">
        <f t="shared" si="4"/>
        <v>86.666666666666671</v>
      </c>
      <c r="S67" s="48">
        <f t="shared" si="5"/>
        <v>86.666666666666671</v>
      </c>
    </row>
    <row r="68" spans="1:19">
      <c r="A68" s="45">
        <f t="shared" si="6"/>
        <v>57</v>
      </c>
      <c r="B68" s="42">
        <v>21103056</v>
      </c>
      <c r="C68" s="57" t="s">
        <v>74</v>
      </c>
      <c r="D68" s="42" t="s">
        <v>14</v>
      </c>
      <c r="E68" s="14">
        <v>4</v>
      </c>
      <c r="F68" s="14">
        <v>4</v>
      </c>
      <c r="G68" s="14">
        <f t="shared" si="7"/>
        <v>8</v>
      </c>
      <c r="H68" s="14">
        <v>8</v>
      </c>
      <c r="I68" s="46">
        <f t="shared" si="0"/>
        <v>8</v>
      </c>
      <c r="J68" s="46">
        <v>9</v>
      </c>
      <c r="K68" s="14">
        <v>3</v>
      </c>
      <c r="L68" s="46">
        <v>13</v>
      </c>
      <c r="M68" s="46">
        <f t="shared" si="1"/>
        <v>16</v>
      </c>
      <c r="N68" s="47">
        <f t="shared" si="2"/>
        <v>41</v>
      </c>
      <c r="O68" s="48">
        <f t="shared" si="8"/>
        <v>40</v>
      </c>
      <c r="P68" s="48">
        <f t="shared" si="9"/>
        <v>80</v>
      </c>
      <c r="Q68" s="48">
        <f t="shared" si="3"/>
        <v>60</v>
      </c>
      <c r="R68" s="48">
        <f t="shared" si="4"/>
        <v>53.333333333333336</v>
      </c>
      <c r="S68" s="48">
        <f t="shared" si="5"/>
        <v>86.666666666666671</v>
      </c>
    </row>
    <row r="69" spans="1:19">
      <c r="A69" s="45">
        <f t="shared" si="6"/>
        <v>58</v>
      </c>
      <c r="B69" s="42">
        <v>21103057</v>
      </c>
      <c r="C69" s="57" t="s">
        <v>75</v>
      </c>
      <c r="D69" s="42" t="s">
        <v>76</v>
      </c>
      <c r="E69" s="14">
        <v>4</v>
      </c>
      <c r="F69" s="14">
        <v>4</v>
      </c>
      <c r="G69" s="14">
        <f t="shared" si="7"/>
        <v>8</v>
      </c>
      <c r="H69" s="14">
        <v>10</v>
      </c>
      <c r="I69" s="46">
        <f t="shared" si="0"/>
        <v>10</v>
      </c>
      <c r="J69" s="46">
        <v>8</v>
      </c>
      <c r="K69" s="14">
        <v>3</v>
      </c>
      <c r="L69" s="46">
        <v>11</v>
      </c>
      <c r="M69" s="46">
        <f t="shared" si="1"/>
        <v>14</v>
      </c>
      <c r="N69" s="47">
        <f t="shared" si="2"/>
        <v>40</v>
      </c>
      <c r="O69" s="48">
        <f t="shared" si="8"/>
        <v>40</v>
      </c>
      <c r="P69" s="48">
        <f t="shared" si="9"/>
        <v>80</v>
      </c>
      <c r="Q69" s="48">
        <f t="shared" si="3"/>
        <v>60</v>
      </c>
      <c r="R69" s="48">
        <f t="shared" si="4"/>
        <v>66.666666666666671</v>
      </c>
      <c r="S69" s="48">
        <f t="shared" si="5"/>
        <v>73.333333333333329</v>
      </c>
    </row>
    <row r="70" spans="1:19">
      <c r="A70" s="45">
        <f t="shared" si="6"/>
        <v>59</v>
      </c>
      <c r="B70" s="42">
        <v>21103058</v>
      </c>
      <c r="C70" s="57" t="s">
        <v>77</v>
      </c>
      <c r="D70" s="42" t="s">
        <v>76</v>
      </c>
      <c r="E70" s="14">
        <v>3</v>
      </c>
      <c r="F70" s="14">
        <v>3</v>
      </c>
      <c r="G70" s="14">
        <f t="shared" si="7"/>
        <v>6</v>
      </c>
      <c r="H70" s="14">
        <v>8</v>
      </c>
      <c r="I70" s="46">
        <f t="shared" si="0"/>
        <v>8</v>
      </c>
      <c r="J70" s="46">
        <v>8</v>
      </c>
      <c r="K70" s="14">
        <v>3</v>
      </c>
      <c r="L70" s="46">
        <v>10</v>
      </c>
      <c r="M70" s="46">
        <f t="shared" si="1"/>
        <v>13</v>
      </c>
      <c r="N70" s="47">
        <f t="shared" si="2"/>
        <v>35</v>
      </c>
      <c r="O70" s="48">
        <f t="shared" si="8"/>
        <v>30</v>
      </c>
      <c r="P70" s="48">
        <f t="shared" si="9"/>
        <v>60</v>
      </c>
      <c r="Q70" s="48">
        <f t="shared" si="3"/>
        <v>60</v>
      </c>
      <c r="R70" s="48">
        <f t="shared" si="4"/>
        <v>53.333333333333336</v>
      </c>
      <c r="S70" s="48">
        <f t="shared" si="5"/>
        <v>66.666666666666671</v>
      </c>
    </row>
    <row r="71" spans="1:19">
      <c r="A71" s="45">
        <f t="shared" si="6"/>
        <v>60</v>
      </c>
      <c r="B71" s="42">
        <v>21103059</v>
      </c>
      <c r="C71" s="57" t="s">
        <v>78</v>
      </c>
      <c r="D71" s="42" t="s">
        <v>76</v>
      </c>
      <c r="E71" s="14">
        <v>3</v>
      </c>
      <c r="F71" s="14">
        <v>4</v>
      </c>
      <c r="G71" s="14">
        <f t="shared" si="7"/>
        <v>7</v>
      </c>
      <c r="H71" s="14">
        <v>8</v>
      </c>
      <c r="I71" s="46">
        <f t="shared" si="0"/>
        <v>8</v>
      </c>
      <c r="J71" s="46">
        <v>8</v>
      </c>
      <c r="K71" s="14">
        <v>3</v>
      </c>
      <c r="L71" s="46">
        <v>10</v>
      </c>
      <c r="M71" s="46">
        <f t="shared" si="1"/>
        <v>13</v>
      </c>
      <c r="N71" s="47">
        <f t="shared" si="2"/>
        <v>36</v>
      </c>
      <c r="O71" s="48">
        <f t="shared" si="8"/>
        <v>30</v>
      </c>
      <c r="P71" s="48">
        <f t="shared" si="9"/>
        <v>80</v>
      </c>
      <c r="Q71" s="48">
        <f t="shared" si="3"/>
        <v>60</v>
      </c>
      <c r="R71" s="48">
        <f t="shared" si="4"/>
        <v>53.333333333333336</v>
      </c>
      <c r="S71" s="48">
        <f t="shared" si="5"/>
        <v>66.666666666666671</v>
      </c>
    </row>
    <row r="72" spans="1:19">
      <c r="A72" s="45">
        <f t="shared" si="6"/>
        <v>61</v>
      </c>
      <c r="B72" s="42">
        <v>21103060</v>
      </c>
      <c r="C72" s="57" t="s">
        <v>79</v>
      </c>
      <c r="D72" s="42" t="s">
        <v>76</v>
      </c>
      <c r="E72" s="14">
        <v>3</v>
      </c>
      <c r="F72" s="14">
        <v>4</v>
      </c>
      <c r="G72" s="14">
        <f t="shared" si="7"/>
        <v>7</v>
      </c>
      <c r="H72" s="14">
        <v>8</v>
      </c>
      <c r="I72" s="46">
        <f t="shared" si="0"/>
        <v>8</v>
      </c>
      <c r="J72" s="46">
        <v>8</v>
      </c>
      <c r="K72" s="14">
        <v>3</v>
      </c>
      <c r="L72" s="46">
        <v>10</v>
      </c>
      <c r="M72" s="46">
        <f t="shared" si="1"/>
        <v>13</v>
      </c>
      <c r="N72" s="47">
        <f t="shared" si="2"/>
        <v>36</v>
      </c>
      <c r="O72" s="48">
        <f t="shared" si="8"/>
        <v>30</v>
      </c>
      <c r="P72" s="48">
        <f t="shared" si="9"/>
        <v>80</v>
      </c>
      <c r="Q72" s="48">
        <f t="shared" si="3"/>
        <v>60</v>
      </c>
      <c r="R72" s="48">
        <f t="shared" si="4"/>
        <v>53.333333333333336</v>
      </c>
      <c r="S72" s="48">
        <f t="shared" si="5"/>
        <v>66.666666666666671</v>
      </c>
    </row>
    <row r="73" spans="1:19">
      <c r="A73" s="45">
        <f t="shared" si="6"/>
        <v>62</v>
      </c>
      <c r="B73" s="42">
        <v>21103063</v>
      </c>
      <c r="C73" s="57" t="s">
        <v>80</v>
      </c>
      <c r="D73" s="42" t="s">
        <v>76</v>
      </c>
      <c r="E73" s="14">
        <v>5</v>
      </c>
      <c r="F73" s="14">
        <v>6</v>
      </c>
      <c r="G73" s="14">
        <f t="shared" si="7"/>
        <v>11</v>
      </c>
      <c r="H73" s="14">
        <v>8</v>
      </c>
      <c r="I73" s="46">
        <f t="shared" si="0"/>
        <v>8</v>
      </c>
      <c r="J73" s="46">
        <v>8</v>
      </c>
      <c r="K73" s="14">
        <v>3</v>
      </c>
      <c r="L73" s="46">
        <v>8</v>
      </c>
      <c r="M73" s="46">
        <f t="shared" si="1"/>
        <v>11</v>
      </c>
      <c r="N73" s="47">
        <f t="shared" si="2"/>
        <v>38</v>
      </c>
      <c r="O73" s="48">
        <f t="shared" si="8"/>
        <v>50</v>
      </c>
      <c r="P73" s="48">
        <f t="shared" si="9"/>
        <v>120</v>
      </c>
      <c r="Q73" s="48">
        <f t="shared" si="3"/>
        <v>60</v>
      </c>
      <c r="R73" s="48">
        <f t="shared" si="4"/>
        <v>53.333333333333336</v>
      </c>
      <c r="S73" s="48">
        <f t="shared" si="5"/>
        <v>53.333333333333336</v>
      </c>
    </row>
    <row r="74" spans="1:19">
      <c r="A74" s="45">
        <f t="shared" si="6"/>
        <v>63</v>
      </c>
      <c r="B74" s="42">
        <v>21103064</v>
      </c>
      <c r="C74" s="57" t="s">
        <v>81</v>
      </c>
      <c r="D74" s="42" t="s">
        <v>76</v>
      </c>
      <c r="E74" s="14">
        <v>2</v>
      </c>
      <c r="F74" s="14">
        <v>5</v>
      </c>
      <c r="G74" s="14">
        <f t="shared" si="7"/>
        <v>7</v>
      </c>
      <c r="H74" s="14">
        <v>10</v>
      </c>
      <c r="I74" s="46">
        <f t="shared" si="0"/>
        <v>10</v>
      </c>
      <c r="J74" s="46">
        <v>8</v>
      </c>
      <c r="K74" s="14">
        <v>3</v>
      </c>
      <c r="L74" s="46">
        <v>8</v>
      </c>
      <c r="M74" s="46">
        <f t="shared" si="1"/>
        <v>11</v>
      </c>
      <c r="N74" s="47">
        <f t="shared" si="2"/>
        <v>36</v>
      </c>
      <c r="O74" s="48">
        <f t="shared" si="8"/>
        <v>20</v>
      </c>
      <c r="P74" s="48">
        <f t="shared" si="9"/>
        <v>100</v>
      </c>
      <c r="Q74" s="48">
        <f t="shared" si="3"/>
        <v>60</v>
      </c>
      <c r="R74" s="48">
        <f t="shared" si="4"/>
        <v>66.666666666666671</v>
      </c>
      <c r="S74" s="48">
        <f t="shared" si="5"/>
        <v>53.333333333333336</v>
      </c>
    </row>
    <row r="75" spans="1:19">
      <c r="A75" s="45">
        <f t="shared" si="6"/>
        <v>64</v>
      </c>
      <c r="B75" s="42">
        <v>21103065</v>
      </c>
      <c r="C75" s="57" t="s">
        <v>82</v>
      </c>
      <c r="D75" s="42" t="s">
        <v>76</v>
      </c>
      <c r="E75" s="14">
        <v>5</v>
      </c>
      <c r="F75" s="14">
        <v>2</v>
      </c>
      <c r="G75" s="14">
        <f t="shared" si="7"/>
        <v>7</v>
      </c>
      <c r="H75" s="14">
        <v>10</v>
      </c>
      <c r="I75" s="46">
        <f t="shared" si="0"/>
        <v>10</v>
      </c>
      <c r="J75" s="46">
        <v>6</v>
      </c>
      <c r="K75" s="14">
        <v>3</v>
      </c>
      <c r="L75" s="46">
        <v>8</v>
      </c>
      <c r="M75" s="46">
        <f t="shared" si="1"/>
        <v>11</v>
      </c>
      <c r="N75" s="47">
        <f t="shared" si="2"/>
        <v>34</v>
      </c>
      <c r="O75" s="48">
        <f t="shared" si="8"/>
        <v>50</v>
      </c>
      <c r="P75" s="48">
        <f t="shared" si="9"/>
        <v>40</v>
      </c>
      <c r="Q75" s="48">
        <f t="shared" si="3"/>
        <v>60</v>
      </c>
      <c r="R75" s="48">
        <f t="shared" si="4"/>
        <v>66.666666666666671</v>
      </c>
      <c r="S75" s="48">
        <f t="shared" si="5"/>
        <v>53.333333333333336</v>
      </c>
    </row>
    <row r="76" spans="1:19">
      <c r="A76" s="45">
        <f t="shared" si="6"/>
        <v>65</v>
      </c>
      <c r="B76" s="42">
        <v>21103066</v>
      </c>
      <c r="C76" s="57" t="s">
        <v>43</v>
      </c>
      <c r="D76" s="42" t="s">
        <v>76</v>
      </c>
      <c r="E76" s="14">
        <v>5</v>
      </c>
      <c r="F76" s="14">
        <v>2</v>
      </c>
      <c r="G76" s="14">
        <f t="shared" si="7"/>
        <v>7</v>
      </c>
      <c r="H76" s="14">
        <v>10</v>
      </c>
      <c r="I76" s="46">
        <f t="shared" si="0"/>
        <v>10</v>
      </c>
      <c r="J76" s="46">
        <v>7</v>
      </c>
      <c r="K76" s="14">
        <v>3</v>
      </c>
      <c r="L76" s="46">
        <v>8</v>
      </c>
      <c r="M76" s="46">
        <f t="shared" si="1"/>
        <v>11</v>
      </c>
      <c r="N76" s="47">
        <f t="shared" si="2"/>
        <v>35</v>
      </c>
      <c r="O76" s="48">
        <f t="shared" si="8"/>
        <v>50</v>
      </c>
      <c r="P76" s="48">
        <f t="shared" si="9"/>
        <v>40</v>
      </c>
      <c r="Q76" s="48">
        <f t="shared" si="3"/>
        <v>60</v>
      </c>
      <c r="R76" s="48">
        <f t="shared" si="4"/>
        <v>66.666666666666671</v>
      </c>
      <c r="S76" s="48">
        <f t="shared" si="5"/>
        <v>53.333333333333336</v>
      </c>
    </row>
    <row r="77" spans="1:19">
      <c r="A77" s="45">
        <f t="shared" si="6"/>
        <v>66</v>
      </c>
      <c r="B77" s="42">
        <v>21103067</v>
      </c>
      <c r="C77" s="57" t="s">
        <v>83</v>
      </c>
      <c r="D77" s="42" t="s">
        <v>76</v>
      </c>
      <c r="E77" s="14">
        <v>4</v>
      </c>
      <c r="F77" s="14">
        <v>4</v>
      </c>
      <c r="G77" s="14">
        <f t="shared" si="7"/>
        <v>8</v>
      </c>
      <c r="H77" s="14">
        <v>9</v>
      </c>
      <c r="I77" s="46">
        <f t="shared" ref="I77:I140" si="10">H77</f>
        <v>9</v>
      </c>
      <c r="J77" s="46">
        <v>8</v>
      </c>
      <c r="K77" s="14">
        <v>3</v>
      </c>
      <c r="L77" s="46">
        <v>7</v>
      </c>
      <c r="M77" s="46">
        <f t="shared" ref="M77:M140" si="11">K77+L77</f>
        <v>10</v>
      </c>
      <c r="N77" s="47">
        <f t="shared" ref="N77:N140" si="12">G77+I77+J77+M77</f>
        <v>35</v>
      </c>
      <c r="O77" s="48">
        <f t="shared" ref="O77:O140" si="13">(E77)*100/10</f>
        <v>40</v>
      </c>
      <c r="P77" s="48">
        <f t="shared" ref="P77:P140" si="14">(F77)*100/5</f>
        <v>80</v>
      </c>
      <c r="Q77" s="48">
        <f t="shared" ref="Q77:Q140" si="15">K77*100/5</f>
        <v>60</v>
      </c>
      <c r="R77" s="48">
        <f t="shared" ref="R77:R140" si="16">(H77)*100/15</f>
        <v>60</v>
      </c>
      <c r="S77" s="48">
        <f t="shared" ref="S77:S140" si="17">L77*100/15</f>
        <v>46.666666666666664</v>
      </c>
    </row>
    <row r="78" spans="1:19">
      <c r="A78" s="45">
        <f t="shared" ref="A78:A141" si="18">A77+1</f>
        <v>67</v>
      </c>
      <c r="B78" s="42">
        <v>21103068</v>
      </c>
      <c r="C78" s="57" t="s">
        <v>84</v>
      </c>
      <c r="D78" s="42" t="s">
        <v>76</v>
      </c>
      <c r="E78" s="14">
        <v>4</v>
      </c>
      <c r="F78" s="14">
        <v>4</v>
      </c>
      <c r="G78" s="14">
        <f t="shared" ref="G78:G141" si="19">E78+F78</f>
        <v>8</v>
      </c>
      <c r="H78" s="14">
        <v>9</v>
      </c>
      <c r="I78" s="46">
        <f t="shared" si="10"/>
        <v>9</v>
      </c>
      <c r="J78" s="46">
        <v>8</v>
      </c>
      <c r="K78" s="14">
        <v>3</v>
      </c>
      <c r="L78" s="46">
        <v>15</v>
      </c>
      <c r="M78" s="46">
        <f t="shared" si="11"/>
        <v>18</v>
      </c>
      <c r="N78" s="47">
        <f t="shared" si="12"/>
        <v>43</v>
      </c>
      <c r="O78" s="48">
        <f t="shared" si="13"/>
        <v>40</v>
      </c>
      <c r="P78" s="48">
        <f t="shared" si="14"/>
        <v>80</v>
      </c>
      <c r="Q78" s="48">
        <f t="shared" si="15"/>
        <v>60</v>
      </c>
      <c r="R78" s="48">
        <f t="shared" si="16"/>
        <v>60</v>
      </c>
      <c r="S78" s="48">
        <f t="shared" si="17"/>
        <v>100</v>
      </c>
    </row>
    <row r="79" spans="1:19">
      <c r="A79" s="45">
        <f t="shared" si="18"/>
        <v>68</v>
      </c>
      <c r="B79" s="42">
        <v>21103069</v>
      </c>
      <c r="C79" s="57" t="s">
        <v>85</v>
      </c>
      <c r="D79" s="42" t="s">
        <v>76</v>
      </c>
      <c r="E79" s="14">
        <v>1</v>
      </c>
      <c r="F79" s="14">
        <v>3</v>
      </c>
      <c r="G79" s="14">
        <f t="shared" si="19"/>
        <v>4</v>
      </c>
      <c r="H79" s="14">
        <v>10</v>
      </c>
      <c r="I79" s="46">
        <f t="shared" si="10"/>
        <v>10</v>
      </c>
      <c r="J79" s="46">
        <v>10</v>
      </c>
      <c r="K79" s="14">
        <v>3</v>
      </c>
      <c r="L79" s="46">
        <v>9</v>
      </c>
      <c r="M79" s="46">
        <f t="shared" si="11"/>
        <v>12</v>
      </c>
      <c r="N79" s="47">
        <f t="shared" si="12"/>
        <v>36</v>
      </c>
      <c r="O79" s="48">
        <f t="shared" si="13"/>
        <v>10</v>
      </c>
      <c r="P79" s="48">
        <f t="shared" si="14"/>
        <v>60</v>
      </c>
      <c r="Q79" s="48">
        <f t="shared" si="15"/>
        <v>60</v>
      </c>
      <c r="R79" s="48">
        <f t="shared" si="16"/>
        <v>66.666666666666671</v>
      </c>
      <c r="S79" s="48">
        <f t="shared" si="17"/>
        <v>60</v>
      </c>
    </row>
    <row r="80" spans="1:19">
      <c r="A80" s="45">
        <f t="shared" si="18"/>
        <v>69</v>
      </c>
      <c r="B80" s="42">
        <v>21103070</v>
      </c>
      <c r="C80" s="57" t="s">
        <v>86</v>
      </c>
      <c r="D80" s="42" t="s">
        <v>76</v>
      </c>
      <c r="E80" s="14">
        <v>6</v>
      </c>
      <c r="F80" s="14">
        <v>7</v>
      </c>
      <c r="G80" s="14">
        <f t="shared" si="19"/>
        <v>13</v>
      </c>
      <c r="H80" s="14">
        <v>12</v>
      </c>
      <c r="I80" s="46">
        <f t="shared" si="10"/>
        <v>12</v>
      </c>
      <c r="J80" s="46">
        <v>10</v>
      </c>
      <c r="K80" s="14">
        <v>3</v>
      </c>
      <c r="L80" s="46">
        <v>8</v>
      </c>
      <c r="M80" s="46">
        <f t="shared" si="11"/>
        <v>11</v>
      </c>
      <c r="N80" s="47">
        <f t="shared" si="12"/>
        <v>46</v>
      </c>
      <c r="O80" s="48">
        <f t="shared" si="13"/>
        <v>60</v>
      </c>
      <c r="P80" s="48">
        <f t="shared" si="14"/>
        <v>140</v>
      </c>
      <c r="Q80" s="48">
        <f t="shared" si="15"/>
        <v>60</v>
      </c>
      <c r="R80" s="48">
        <f t="shared" si="16"/>
        <v>80</v>
      </c>
      <c r="S80" s="48">
        <f t="shared" si="17"/>
        <v>53.333333333333336</v>
      </c>
    </row>
    <row r="81" spans="1:19">
      <c r="A81" s="45">
        <f t="shared" si="18"/>
        <v>70</v>
      </c>
      <c r="B81" s="42">
        <v>21103071</v>
      </c>
      <c r="C81" s="57" t="s">
        <v>87</v>
      </c>
      <c r="D81" s="42" t="s">
        <v>76</v>
      </c>
      <c r="E81" s="14">
        <v>2</v>
      </c>
      <c r="F81" s="14">
        <v>3</v>
      </c>
      <c r="G81" s="14">
        <f t="shared" si="19"/>
        <v>5</v>
      </c>
      <c r="H81" s="14">
        <v>9</v>
      </c>
      <c r="I81" s="46">
        <f t="shared" si="10"/>
        <v>9</v>
      </c>
      <c r="J81" s="46">
        <v>8</v>
      </c>
      <c r="K81" s="14">
        <v>3</v>
      </c>
      <c r="L81" s="46">
        <v>8</v>
      </c>
      <c r="M81" s="46">
        <f t="shared" si="11"/>
        <v>11</v>
      </c>
      <c r="N81" s="47">
        <f t="shared" si="12"/>
        <v>33</v>
      </c>
      <c r="O81" s="48">
        <f t="shared" si="13"/>
        <v>20</v>
      </c>
      <c r="P81" s="48">
        <f t="shared" si="14"/>
        <v>60</v>
      </c>
      <c r="Q81" s="48">
        <f t="shared" si="15"/>
        <v>60</v>
      </c>
      <c r="R81" s="48">
        <f t="shared" si="16"/>
        <v>60</v>
      </c>
      <c r="S81" s="48">
        <f t="shared" si="17"/>
        <v>53.333333333333336</v>
      </c>
    </row>
    <row r="82" spans="1:19">
      <c r="A82" s="45">
        <f t="shared" si="18"/>
        <v>71</v>
      </c>
      <c r="B82" s="42">
        <v>21103072</v>
      </c>
      <c r="C82" s="57" t="s">
        <v>88</v>
      </c>
      <c r="D82" s="42" t="s">
        <v>76</v>
      </c>
      <c r="E82" s="14">
        <v>3</v>
      </c>
      <c r="F82" s="14">
        <v>5</v>
      </c>
      <c r="G82" s="14">
        <f t="shared" si="19"/>
        <v>8</v>
      </c>
      <c r="H82" s="14">
        <v>12</v>
      </c>
      <c r="I82" s="46">
        <f t="shared" si="10"/>
        <v>12</v>
      </c>
      <c r="J82" s="46">
        <v>8</v>
      </c>
      <c r="K82" s="14">
        <v>3</v>
      </c>
      <c r="L82" s="46">
        <v>7</v>
      </c>
      <c r="M82" s="46">
        <f t="shared" si="11"/>
        <v>10</v>
      </c>
      <c r="N82" s="47">
        <f t="shared" si="12"/>
        <v>38</v>
      </c>
      <c r="O82" s="48">
        <f t="shared" si="13"/>
        <v>30</v>
      </c>
      <c r="P82" s="48">
        <f t="shared" si="14"/>
        <v>100</v>
      </c>
      <c r="Q82" s="48">
        <f t="shared" si="15"/>
        <v>60</v>
      </c>
      <c r="R82" s="48">
        <f t="shared" si="16"/>
        <v>80</v>
      </c>
      <c r="S82" s="48">
        <f t="shared" si="17"/>
        <v>46.666666666666664</v>
      </c>
    </row>
    <row r="83" spans="1:19">
      <c r="A83" s="45">
        <f t="shared" si="18"/>
        <v>72</v>
      </c>
      <c r="B83" s="42">
        <v>21103073</v>
      </c>
      <c r="C83" s="57" t="s">
        <v>89</v>
      </c>
      <c r="D83" s="42" t="s">
        <v>76</v>
      </c>
      <c r="E83" s="14">
        <v>5</v>
      </c>
      <c r="F83" s="14">
        <v>5</v>
      </c>
      <c r="G83" s="14">
        <f t="shared" si="19"/>
        <v>10</v>
      </c>
      <c r="H83" s="14">
        <v>12</v>
      </c>
      <c r="I83" s="46">
        <f t="shared" si="10"/>
        <v>12</v>
      </c>
      <c r="J83" s="46">
        <v>9</v>
      </c>
      <c r="K83" s="14">
        <v>3</v>
      </c>
      <c r="L83" s="46">
        <v>10</v>
      </c>
      <c r="M83" s="46">
        <f t="shared" si="11"/>
        <v>13</v>
      </c>
      <c r="N83" s="47">
        <f t="shared" si="12"/>
        <v>44</v>
      </c>
      <c r="O83" s="48">
        <f t="shared" si="13"/>
        <v>50</v>
      </c>
      <c r="P83" s="48">
        <f t="shared" si="14"/>
        <v>100</v>
      </c>
      <c r="Q83" s="48">
        <f t="shared" si="15"/>
        <v>60</v>
      </c>
      <c r="R83" s="48">
        <f t="shared" si="16"/>
        <v>80</v>
      </c>
      <c r="S83" s="48">
        <f t="shared" si="17"/>
        <v>66.666666666666671</v>
      </c>
    </row>
    <row r="84" spans="1:19">
      <c r="A84" s="45">
        <f t="shared" si="18"/>
        <v>73</v>
      </c>
      <c r="B84" s="42">
        <v>21103074</v>
      </c>
      <c r="C84" s="57" t="s">
        <v>90</v>
      </c>
      <c r="D84" s="42" t="s">
        <v>76</v>
      </c>
      <c r="E84" s="14">
        <v>4</v>
      </c>
      <c r="F84" s="14">
        <v>4</v>
      </c>
      <c r="G84" s="14">
        <f t="shared" si="19"/>
        <v>8</v>
      </c>
      <c r="H84" s="14">
        <v>8</v>
      </c>
      <c r="I84" s="46">
        <f t="shared" si="10"/>
        <v>8</v>
      </c>
      <c r="J84" s="46">
        <v>8</v>
      </c>
      <c r="K84" s="14">
        <v>3</v>
      </c>
      <c r="L84" s="46">
        <v>8</v>
      </c>
      <c r="M84" s="46">
        <f t="shared" si="11"/>
        <v>11</v>
      </c>
      <c r="N84" s="47">
        <f t="shared" si="12"/>
        <v>35</v>
      </c>
      <c r="O84" s="48">
        <f t="shared" si="13"/>
        <v>40</v>
      </c>
      <c r="P84" s="48">
        <f t="shared" si="14"/>
        <v>80</v>
      </c>
      <c r="Q84" s="48">
        <f t="shared" si="15"/>
        <v>60</v>
      </c>
      <c r="R84" s="48">
        <f t="shared" si="16"/>
        <v>53.333333333333336</v>
      </c>
      <c r="S84" s="48">
        <f t="shared" si="17"/>
        <v>53.333333333333336</v>
      </c>
    </row>
    <row r="85" spans="1:19">
      <c r="A85" s="45">
        <f t="shared" si="18"/>
        <v>74</v>
      </c>
      <c r="B85" s="42">
        <v>21103075</v>
      </c>
      <c r="C85" s="57" t="s">
        <v>91</v>
      </c>
      <c r="D85" s="42" t="s">
        <v>76</v>
      </c>
      <c r="E85" s="14">
        <v>4</v>
      </c>
      <c r="F85" s="14">
        <v>4</v>
      </c>
      <c r="G85" s="14">
        <f t="shared" si="19"/>
        <v>8</v>
      </c>
      <c r="H85" s="14">
        <v>10</v>
      </c>
      <c r="I85" s="46">
        <f t="shared" si="10"/>
        <v>10</v>
      </c>
      <c r="J85" s="46">
        <v>10</v>
      </c>
      <c r="K85" s="14">
        <v>3</v>
      </c>
      <c r="L85" s="46">
        <v>9</v>
      </c>
      <c r="M85" s="46">
        <f t="shared" si="11"/>
        <v>12</v>
      </c>
      <c r="N85" s="47">
        <f t="shared" si="12"/>
        <v>40</v>
      </c>
      <c r="O85" s="48">
        <f t="shared" si="13"/>
        <v>40</v>
      </c>
      <c r="P85" s="48">
        <f t="shared" si="14"/>
        <v>80</v>
      </c>
      <c r="Q85" s="48">
        <f t="shared" si="15"/>
        <v>60</v>
      </c>
      <c r="R85" s="48">
        <f t="shared" si="16"/>
        <v>66.666666666666671</v>
      </c>
      <c r="S85" s="48">
        <f t="shared" si="17"/>
        <v>60</v>
      </c>
    </row>
    <row r="86" spans="1:19">
      <c r="A86" s="45">
        <f t="shared" si="18"/>
        <v>75</v>
      </c>
      <c r="B86" s="42">
        <v>21103076</v>
      </c>
      <c r="C86" s="57" t="s">
        <v>92</v>
      </c>
      <c r="D86" s="42" t="s">
        <v>76</v>
      </c>
      <c r="E86" s="14">
        <v>5</v>
      </c>
      <c r="F86" s="14">
        <v>3</v>
      </c>
      <c r="G86" s="14">
        <f t="shared" si="19"/>
        <v>8</v>
      </c>
      <c r="H86" s="14">
        <v>10</v>
      </c>
      <c r="I86" s="46">
        <f t="shared" si="10"/>
        <v>10</v>
      </c>
      <c r="J86" s="46">
        <v>6</v>
      </c>
      <c r="K86" s="14">
        <v>3</v>
      </c>
      <c r="L86" s="46">
        <v>10</v>
      </c>
      <c r="M86" s="46">
        <f t="shared" si="11"/>
        <v>13</v>
      </c>
      <c r="N86" s="47">
        <f t="shared" si="12"/>
        <v>37</v>
      </c>
      <c r="O86" s="48">
        <f t="shared" si="13"/>
        <v>50</v>
      </c>
      <c r="P86" s="48">
        <f t="shared" si="14"/>
        <v>60</v>
      </c>
      <c r="Q86" s="48">
        <f t="shared" si="15"/>
        <v>60</v>
      </c>
      <c r="R86" s="48">
        <f t="shared" si="16"/>
        <v>66.666666666666671</v>
      </c>
      <c r="S86" s="48">
        <f t="shared" si="17"/>
        <v>66.666666666666671</v>
      </c>
    </row>
    <row r="87" spans="1:19">
      <c r="A87" s="45">
        <f t="shared" si="18"/>
        <v>76</v>
      </c>
      <c r="B87" s="42">
        <v>21103077</v>
      </c>
      <c r="C87" s="57" t="s">
        <v>93</v>
      </c>
      <c r="D87" s="42" t="s">
        <v>76</v>
      </c>
      <c r="E87" s="14">
        <v>5</v>
      </c>
      <c r="F87" s="14">
        <v>5</v>
      </c>
      <c r="G87" s="14">
        <f t="shared" si="19"/>
        <v>10</v>
      </c>
      <c r="H87" s="14">
        <v>11</v>
      </c>
      <c r="I87" s="46">
        <f t="shared" si="10"/>
        <v>11</v>
      </c>
      <c r="J87" s="46">
        <v>8</v>
      </c>
      <c r="K87" s="14">
        <v>3</v>
      </c>
      <c r="L87" s="46">
        <v>8</v>
      </c>
      <c r="M87" s="46">
        <f t="shared" si="11"/>
        <v>11</v>
      </c>
      <c r="N87" s="47">
        <f t="shared" si="12"/>
        <v>40</v>
      </c>
      <c r="O87" s="48">
        <f t="shared" si="13"/>
        <v>50</v>
      </c>
      <c r="P87" s="48">
        <f t="shared" si="14"/>
        <v>100</v>
      </c>
      <c r="Q87" s="48">
        <f t="shared" si="15"/>
        <v>60</v>
      </c>
      <c r="R87" s="48">
        <f t="shared" si="16"/>
        <v>73.333333333333329</v>
      </c>
      <c r="S87" s="48">
        <f t="shared" si="17"/>
        <v>53.333333333333336</v>
      </c>
    </row>
    <row r="88" spans="1:19">
      <c r="A88" s="45">
        <f t="shared" si="18"/>
        <v>77</v>
      </c>
      <c r="B88" s="42">
        <v>21103078</v>
      </c>
      <c r="C88" s="57" t="s">
        <v>94</v>
      </c>
      <c r="D88" s="42" t="s">
        <v>76</v>
      </c>
      <c r="E88" s="14">
        <v>4</v>
      </c>
      <c r="F88" s="14">
        <v>5</v>
      </c>
      <c r="G88" s="14">
        <f t="shared" si="19"/>
        <v>9</v>
      </c>
      <c r="H88" s="14">
        <v>11</v>
      </c>
      <c r="I88" s="46">
        <f t="shared" si="10"/>
        <v>11</v>
      </c>
      <c r="J88" s="46">
        <v>8</v>
      </c>
      <c r="K88" s="14">
        <v>3</v>
      </c>
      <c r="L88" s="46">
        <v>8</v>
      </c>
      <c r="M88" s="46">
        <f t="shared" si="11"/>
        <v>11</v>
      </c>
      <c r="N88" s="47">
        <f t="shared" si="12"/>
        <v>39</v>
      </c>
      <c r="O88" s="48">
        <f t="shared" si="13"/>
        <v>40</v>
      </c>
      <c r="P88" s="48">
        <f t="shared" si="14"/>
        <v>100</v>
      </c>
      <c r="Q88" s="48">
        <f t="shared" si="15"/>
        <v>60</v>
      </c>
      <c r="R88" s="48">
        <f t="shared" si="16"/>
        <v>73.333333333333329</v>
      </c>
      <c r="S88" s="48">
        <f t="shared" si="17"/>
        <v>53.333333333333336</v>
      </c>
    </row>
    <row r="89" spans="1:19">
      <c r="A89" s="45">
        <f t="shared" si="18"/>
        <v>78</v>
      </c>
      <c r="B89" s="42">
        <v>21103079</v>
      </c>
      <c r="C89" s="57" t="s">
        <v>95</v>
      </c>
      <c r="D89" s="42" t="s">
        <v>76</v>
      </c>
      <c r="E89" s="14">
        <v>6</v>
      </c>
      <c r="F89" s="14">
        <v>5</v>
      </c>
      <c r="G89" s="14">
        <f t="shared" si="19"/>
        <v>11</v>
      </c>
      <c r="H89" s="14">
        <v>14</v>
      </c>
      <c r="I89" s="46">
        <f t="shared" si="10"/>
        <v>14</v>
      </c>
      <c r="J89" s="46">
        <v>8</v>
      </c>
      <c r="K89" s="14">
        <v>3</v>
      </c>
      <c r="L89" s="46">
        <v>7</v>
      </c>
      <c r="M89" s="46">
        <f t="shared" si="11"/>
        <v>10</v>
      </c>
      <c r="N89" s="47">
        <f t="shared" si="12"/>
        <v>43</v>
      </c>
      <c r="O89" s="48">
        <f t="shared" si="13"/>
        <v>60</v>
      </c>
      <c r="P89" s="48">
        <f t="shared" si="14"/>
        <v>100</v>
      </c>
      <c r="Q89" s="48">
        <f t="shared" si="15"/>
        <v>60</v>
      </c>
      <c r="R89" s="48">
        <f t="shared" si="16"/>
        <v>93.333333333333329</v>
      </c>
      <c r="S89" s="48">
        <f t="shared" si="17"/>
        <v>46.666666666666664</v>
      </c>
    </row>
    <row r="90" spans="1:19">
      <c r="A90" s="45">
        <f t="shared" si="18"/>
        <v>79</v>
      </c>
      <c r="B90" s="42">
        <v>21103080</v>
      </c>
      <c r="C90" s="57" t="s">
        <v>96</v>
      </c>
      <c r="D90" s="42" t="s">
        <v>76</v>
      </c>
      <c r="E90" s="14">
        <v>5</v>
      </c>
      <c r="F90" s="14">
        <v>6</v>
      </c>
      <c r="G90" s="14">
        <f t="shared" si="19"/>
        <v>11</v>
      </c>
      <c r="H90" s="14">
        <v>14</v>
      </c>
      <c r="I90" s="46">
        <f t="shared" si="10"/>
        <v>14</v>
      </c>
      <c r="J90" s="46">
        <v>8</v>
      </c>
      <c r="K90" s="14">
        <v>3</v>
      </c>
      <c r="L90" s="46">
        <v>10</v>
      </c>
      <c r="M90" s="46">
        <f t="shared" si="11"/>
        <v>13</v>
      </c>
      <c r="N90" s="47">
        <f t="shared" si="12"/>
        <v>46</v>
      </c>
      <c r="O90" s="48">
        <f t="shared" si="13"/>
        <v>50</v>
      </c>
      <c r="P90" s="48">
        <f t="shared" si="14"/>
        <v>120</v>
      </c>
      <c r="Q90" s="48">
        <f t="shared" si="15"/>
        <v>60</v>
      </c>
      <c r="R90" s="48">
        <f t="shared" si="16"/>
        <v>93.333333333333329</v>
      </c>
      <c r="S90" s="48">
        <f t="shared" si="17"/>
        <v>66.666666666666671</v>
      </c>
    </row>
    <row r="91" spans="1:19">
      <c r="A91" s="45">
        <f t="shared" si="18"/>
        <v>80</v>
      </c>
      <c r="B91" s="42">
        <v>21103081</v>
      </c>
      <c r="C91" s="57" t="s">
        <v>97</v>
      </c>
      <c r="D91" s="42" t="s">
        <v>76</v>
      </c>
      <c r="E91" s="14">
        <v>4</v>
      </c>
      <c r="F91" s="14">
        <v>5</v>
      </c>
      <c r="G91" s="14">
        <f t="shared" si="19"/>
        <v>9</v>
      </c>
      <c r="H91" s="14">
        <v>10</v>
      </c>
      <c r="I91" s="46">
        <f t="shared" si="10"/>
        <v>10</v>
      </c>
      <c r="J91" s="46">
        <v>10</v>
      </c>
      <c r="K91" s="14">
        <v>3</v>
      </c>
      <c r="L91" s="46">
        <v>10</v>
      </c>
      <c r="M91" s="46">
        <f t="shared" si="11"/>
        <v>13</v>
      </c>
      <c r="N91" s="47">
        <f t="shared" si="12"/>
        <v>42</v>
      </c>
      <c r="O91" s="48">
        <f t="shared" si="13"/>
        <v>40</v>
      </c>
      <c r="P91" s="48">
        <f t="shared" si="14"/>
        <v>100</v>
      </c>
      <c r="Q91" s="48">
        <f t="shared" si="15"/>
        <v>60</v>
      </c>
      <c r="R91" s="48">
        <f t="shared" si="16"/>
        <v>66.666666666666671</v>
      </c>
      <c r="S91" s="48">
        <f t="shared" si="17"/>
        <v>66.666666666666671</v>
      </c>
    </row>
    <row r="92" spans="1:19">
      <c r="A92" s="45">
        <f t="shared" si="18"/>
        <v>81</v>
      </c>
      <c r="B92" s="42">
        <v>21103082</v>
      </c>
      <c r="C92" s="57" t="s">
        <v>98</v>
      </c>
      <c r="D92" s="42" t="s">
        <v>76</v>
      </c>
      <c r="E92" s="14">
        <v>4</v>
      </c>
      <c r="F92" s="14">
        <v>4</v>
      </c>
      <c r="G92" s="14">
        <f t="shared" si="19"/>
        <v>8</v>
      </c>
      <c r="H92" s="14">
        <v>10</v>
      </c>
      <c r="I92" s="46">
        <f t="shared" si="10"/>
        <v>10</v>
      </c>
      <c r="J92" s="46">
        <v>8</v>
      </c>
      <c r="K92" s="14">
        <v>3</v>
      </c>
      <c r="L92" s="46">
        <v>8</v>
      </c>
      <c r="M92" s="46">
        <f t="shared" si="11"/>
        <v>11</v>
      </c>
      <c r="N92" s="47">
        <f t="shared" si="12"/>
        <v>37</v>
      </c>
      <c r="O92" s="48">
        <f t="shared" si="13"/>
        <v>40</v>
      </c>
      <c r="P92" s="48">
        <f t="shared" si="14"/>
        <v>80</v>
      </c>
      <c r="Q92" s="48">
        <f t="shared" si="15"/>
        <v>60</v>
      </c>
      <c r="R92" s="48">
        <f t="shared" si="16"/>
        <v>66.666666666666671</v>
      </c>
      <c r="S92" s="48">
        <f t="shared" si="17"/>
        <v>53.333333333333336</v>
      </c>
    </row>
    <row r="93" spans="1:19">
      <c r="A93" s="45">
        <f t="shared" si="18"/>
        <v>82</v>
      </c>
      <c r="B93" s="42">
        <v>21103083</v>
      </c>
      <c r="C93" s="57" t="s">
        <v>99</v>
      </c>
      <c r="D93" s="42" t="s">
        <v>76</v>
      </c>
      <c r="E93" s="14">
        <v>4</v>
      </c>
      <c r="F93" s="14">
        <v>5</v>
      </c>
      <c r="G93" s="14">
        <f t="shared" si="19"/>
        <v>9</v>
      </c>
      <c r="H93" s="14">
        <v>10</v>
      </c>
      <c r="I93" s="46">
        <f t="shared" si="10"/>
        <v>10</v>
      </c>
      <c r="J93" s="46">
        <v>8</v>
      </c>
      <c r="K93" s="14">
        <v>4</v>
      </c>
      <c r="L93" s="46">
        <v>10</v>
      </c>
      <c r="M93" s="46">
        <f t="shared" si="11"/>
        <v>14</v>
      </c>
      <c r="N93" s="47">
        <f t="shared" si="12"/>
        <v>41</v>
      </c>
      <c r="O93" s="48">
        <f t="shared" si="13"/>
        <v>40</v>
      </c>
      <c r="P93" s="48">
        <f t="shared" si="14"/>
        <v>100</v>
      </c>
      <c r="Q93" s="48">
        <f t="shared" si="15"/>
        <v>80</v>
      </c>
      <c r="R93" s="48">
        <f t="shared" si="16"/>
        <v>66.666666666666671</v>
      </c>
      <c r="S93" s="48">
        <f t="shared" si="17"/>
        <v>66.666666666666671</v>
      </c>
    </row>
    <row r="94" spans="1:19">
      <c r="A94" s="45">
        <f t="shared" si="18"/>
        <v>83</v>
      </c>
      <c r="B94" s="42">
        <v>21103084</v>
      </c>
      <c r="C94" s="57" t="s">
        <v>100</v>
      </c>
      <c r="D94" s="42" t="s">
        <v>76</v>
      </c>
      <c r="E94" s="14">
        <v>5</v>
      </c>
      <c r="F94" s="14">
        <v>5</v>
      </c>
      <c r="G94" s="14">
        <f t="shared" si="19"/>
        <v>10</v>
      </c>
      <c r="H94" s="14">
        <v>10</v>
      </c>
      <c r="I94" s="46">
        <f t="shared" si="10"/>
        <v>10</v>
      </c>
      <c r="J94" s="46">
        <v>10</v>
      </c>
      <c r="K94" s="14">
        <v>4</v>
      </c>
      <c r="L94" s="46">
        <v>10</v>
      </c>
      <c r="M94" s="46">
        <f t="shared" si="11"/>
        <v>14</v>
      </c>
      <c r="N94" s="47">
        <f t="shared" si="12"/>
        <v>44</v>
      </c>
      <c r="O94" s="48">
        <f t="shared" si="13"/>
        <v>50</v>
      </c>
      <c r="P94" s="48">
        <f t="shared" si="14"/>
        <v>100</v>
      </c>
      <c r="Q94" s="48">
        <f t="shared" si="15"/>
        <v>80</v>
      </c>
      <c r="R94" s="48">
        <f t="shared" si="16"/>
        <v>66.666666666666671</v>
      </c>
      <c r="S94" s="48">
        <f t="shared" si="17"/>
        <v>66.666666666666671</v>
      </c>
    </row>
    <row r="95" spans="1:19">
      <c r="A95" s="45">
        <f t="shared" si="18"/>
        <v>84</v>
      </c>
      <c r="B95" s="42">
        <v>21103085</v>
      </c>
      <c r="C95" s="57" t="s">
        <v>101</v>
      </c>
      <c r="D95" s="42" t="s">
        <v>76</v>
      </c>
      <c r="E95" s="14">
        <v>5</v>
      </c>
      <c r="F95" s="14">
        <v>5</v>
      </c>
      <c r="G95" s="14">
        <f t="shared" si="19"/>
        <v>10</v>
      </c>
      <c r="H95" s="14">
        <v>10</v>
      </c>
      <c r="I95" s="46">
        <f t="shared" si="10"/>
        <v>10</v>
      </c>
      <c r="J95" s="46">
        <v>7</v>
      </c>
      <c r="K95" s="14">
        <v>3</v>
      </c>
      <c r="L95" s="46">
        <v>13</v>
      </c>
      <c r="M95" s="46">
        <f t="shared" si="11"/>
        <v>16</v>
      </c>
      <c r="N95" s="47">
        <f t="shared" si="12"/>
        <v>43</v>
      </c>
      <c r="O95" s="48">
        <f t="shared" si="13"/>
        <v>50</v>
      </c>
      <c r="P95" s="48">
        <f t="shared" si="14"/>
        <v>100</v>
      </c>
      <c r="Q95" s="48">
        <f t="shared" si="15"/>
        <v>60</v>
      </c>
      <c r="R95" s="48">
        <f t="shared" si="16"/>
        <v>66.666666666666671</v>
      </c>
      <c r="S95" s="48">
        <f t="shared" si="17"/>
        <v>86.666666666666671</v>
      </c>
    </row>
    <row r="96" spans="1:19">
      <c r="A96" s="45">
        <f t="shared" si="18"/>
        <v>85</v>
      </c>
      <c r="B96" s="42">
        <v>21103086</v>
      </c>
      <c r="C96" s="57" t="s">
        <v>102</v>
      </c>
      <c r="D96" s="42" t="s">
        <v>76</v>
      </c>
      <c r="E96" s="14">
        <v>5</v>
      </c>
      <c r="F96" s="14">
        <v>5</v>
      </c>
      <c r="G96" s="14">
        <f t="shared" si="19"/>
        <v>10</v>
      </c>
      <c r="H96" s="14">
        <v>10</v>
      </c>
      <c r="I96" s="46">
        <f t="shared" si="10"/>
        <v>10</v>
      </c>
      <c r="J96" s="46">
        <v>7</v>
      </c>
      <c r="K96" s="14">
        <v>3</v>
      </c>
      <c r="L96" s="46">
        <v>8</v>
      </c>
      <c r="M96" s="46">
        <f t="shared" si="11"/>
        <v>11</v>
      </c>
      <c r="N96" s="47">
        <f t="shared" si="12"/>
        <v>38</v>
      </c>
      <c r="O96" s="48">
        <f t="shared" si="13"/>
        <v>50</v>
      </c>
      <c r="P96" s="48">
        <f t="shared" si="14"/>
        <v>100</v>
      </c>
      <c r="Q96" s="48">
        <f t="shared" si="15"/>
        <v>60</v>
      </c>
      <c r="R96" s="48">
        <f t="shared" si="16"/>
        <v>66.666666666666671</v>
      </c>
      <c r="S96" s="48">
        <f t="shared" si="17"/>
        <v>53.333333333333336</v>
      </c>
    </row>
    <row r="97" spans="1:19">
      <c r="A97" s="45">
        <f t="shared" si="18"/>
        <v>86</v>
      </c>
      <c r="B97" s="42">
        <v>21103087</v>
      </c>
      <c r="C97" s="57" t="s">
        <v>103</v>
      </c>
      <c r="D97" s="42" t="s">
        <v>76</v>
      </c>
      <c r="E97" s="14">
        <v>5</v>
      </c>
      <c r="F97" s="14">
        <v>6</v>
      </c>
      <c r="G97" s="14">
        <f t="shared" si="19"/>
        <v>11</v>
      </c>
      <c r="H97" s="14">
        <v>11</v>
      </c>
      <c r="I97" s="46">
        <f t="shared" si="10"/>
        <v>11</v>
      </c>
      <c r="J97" s="46">
        <v>8</v>
      </c>
      <c r="K97" s="14">
        <v>4</v>
      </c>
      <c r="L97" s="46">
        <v>7</v>
      </c>
      <c r="M97" s="46">
        <f t="shared" si="11"/>
        <v>11</v>
      </c>
      <c r="N97" s="47">
        <f t="shared" si="12"/>
        <v>41</v>
      </c>
      <c r="O97" s="48">
        <f t="shared" si="13"/>
        <v>50</v>
      </c>
      <c r="P97" s="48">
        <f t="shared" si="14"/>
        <v>120</v>
      </c>
      <c r="Q97" s="48">
        <f t="shared" si="15"/>
        <v>80</v>
      </c>
      <c r="R97" s="48">
        <f t="shared" si="16"/>
        <v>73.333333333333329</v>
      </c>
      <c r="S97" s="48">
        <f t="shared" si="17"/>
        <v>46.666666666666664</v>
      </c>
    </row>
    <row r="98" spans="1:19">
      <c r="A98" s="45">
        <f t="shared" si="18"/>
        <v>87</v>
      </c>
      <c r="B98" s="42">
        <v>21103088</v>
      </c>
      <c r="C98" s="57" t="s">
        <v>104</v>
      </c>
      <c r="D98" s="42" t="s">
        <v>105</v>
      </c>
      <c r="E98" s="14">
        <v>9</v>
      </c>
      <c r="F98" s="14">
        <v>0</v>
      </c>
      <c r="G98" s="14">
        <f t="shared" si="19"/>
        <v>9</v>
      </c>
      <c r="H98" s="14">
        <v>8</v>
      </c>
      <c r="I98" s="46">
        <f t="shared" si="10"/>
        <v>8</v>
      </c>
      <c r="J98" s="46">
        <v>8</v>
      </c>
      <c r="K98" s="14">
        <v>3</v>
      </c>
      <c r="L98" s="46">
        <v>9</v>
      </c>
      <c r="M98" s="46">
        <f t="shared" si="11"/>
        <v>12</v>
      </c>
      <c r="N98" s="47">
        <f t="shared" si="12"/>
        <v>37</v>
      </c>
      <c r="O98" s="48">
        <f t="shared" si="13"/>
        <v>90</v>
      </c>
      <c r="P98" s="48">
        <f t="shared" si="14"/>
        <v>0</v>
      </c>
      <c r="Q98" s="48">
        <f t="shared" si="15"/>
        <v>60</v>
      </c>
      <c r="R98" s="48">
        <f t="shared" si="16"/>
        <v>53.333333333333336</v>
      </c>
      <c r="S98" s="48">
        <f t="shared" si="17"/>
        <v>60</v>
      </c>
    </row>
    <row r="99" spans="1:19">
      <c r="A99" s="45">
        <f t="shared" si="18"/>
        <v>88</v>
      </c>
      <c r="B99" s="42">
        <v>21103089</v>
      </c>
      <c r="C99" s="57" t="s">
        <v>106</v>
      </c>
      <c r="D99" s="42" t="s">
        <v>105</v>
      </c>
      <c r="E99" s="14">
        <v>5</v>
      </c>
      <c r="F99" s="14">
        <v>2.5</v>
      </c>
      <c r="G99" s="14">
        <f t="shared" si="19"/>
        <v>7.5</v>
      </c>
      <c r="H99" s="14">
        <v>11</v>
      </c>
      <c r="I99" s="46">
        <f t="shared" si="10"/>
        <v>11</v>
      </c>
      <c r="J99" s="46">
        <v>9</v>
      </c>
      <c r="K99" s="14">
        <v>4</v>
      </c>
      <c r="L99" s="46">
        <v>11</v>
      </c>
      <c r="M99" s="46">
        <f t="shared" si="11"/>
        <v>15</v>
      </c>
      <c r="N99" s="47">
        <f t="shared" si="12"/>
        <v>42.5</v>
      </c>
      <c r="O99" s="48">
        <f t="shared" si="13"/>
        <v>50</v>
      </c>
      <c r="P99" s="48">
        <f t="shared" si="14"/>
        <v>50</v>
      </c>
      <c r="Q99" s="48">
        <f t="shared" si="15"/>
        <v>80</v>
      </c>
      <c r="R99" s="48">
        <f t="shared" si="16"/>
        <v>73.333333333333329</v>
      </c>
      <c r="S99" s="48">
        <f t="shared" si="17"/>
        <v>73.333333333333329</v>
      </c>
    </row>
    <row r="100" spans="1:19">
      <c r="A100" s="45">
        <f t="shared" si="18"/>
        <v>89</v>
      </c>
      <c r="B100" s="42">
        <v>21103090</v>
      </c>
      <c r="C100" s="57" t="s">
        <v>107</v>
      </c>
      <c r="D100" s="42" t="s">
        <v>105</v>
      </c>
      <c r="E100" s="14">
        <v>8</v>
      </c>
      <c r="F100" s="14">
        <v>4</v>
      </c>
      <c r="G100" s="14">
        <f t="shared" si="19"/>
        <v>12</v>
      </c>
      <c r="H100" s="14">
        <v>14</v>
      </c>
      <c r="I100" s="46">
        <f t="shared" si="10"/>
        <v>14</v>
      </c>
      <c r="J100" s="46">
        <v>9</v>
      </c>
      <c r="K100" s="14">
        <v>5</v>
      </c>
      <c r="L100" s="46">
        <v>14</v>
      </c>
      <c r="M100" s="46">
        <f t="shared" si="11"/>
        <v>19</v>
      </c>
      <c r="N100" s="47">
        <f t="shared" si="12"/>
        <v>54</v>
      </c>
      <c r="O100" s="48">
        <f t="shared" si="13"/>
        <v>80</v>
      </c>
      <c r="P100" s="48">
        <f t="shared" si="14"/>
        <v>80</v>
      </c>
      <c r="Q100" s="48">
        <f t="shared" si="15"/>
        <v>100</v>
      </c>
      <c r="R100" s="48">
        <f t="shared" si="16"/>
        <v>93.333333333333329</v>
      </c>
      <c r="S100" s="48">
        <f t="shared" si="17"/>
        <v>93.333333333333329</v>
      </c>
    </row>
    <row r="101" spans="1:19">
      <c r="A101" s="45">
        <f t="shared" si="18"/>
        <v>90</v>
      </c>
      <c r="B101" s="42">
        <v>21103091</v>
      </c>
      <c r="C101" s="57" t="s">
        <v>108</v>
      </c>
      <c r="D101" s="42" t="s">
        <v>105</v>
      </c>
      <c r="E101" s="14">
        <v>7</v>
      </c>
      <c r="F101" s="14">
        <v>3</v>
      </c>
      <c r="G101" s="14">
        <f t="shared" si="19"/>
        <v>10</v>
      </c>
      <c r="H101" s="14">
        <v>11</v>
      </c>
      <c r="I101" s="46">
        <f t="shared" si="10"/>
        <v>11</v>
      </c>
      <c r="J101" s="46">
        <v>8</v>
      </c>
      <c r="K101" s="14">
        <v>4</v>
      </c>
      <c r="L101" s="46">
        <v>10</v>
      </c>
      <c r="M101" s="46">
        <f t="shared" si="11"/>
        <v>14</v>
      </c>
      <c r="N101" s="47">
        <f t="shared" si="12"/>
        <v>43</v>
      </c>
      <c r="O101" s="48">
        <f t="shared" si="13"/>
        <v>70</v>
      </c>
      <c r="P101" s="48">
        <f t="shared" si="14"/>
        <v>60</v>
      </c>
      <c r="Q101" s="48">
        <f t="shared" si="15"/>
        <v>80</v>
      </c>
      <c r="R101" s="48">
        <f t="shared" si="16"/>
        <v>73.333333333333329</v>
      </c>
      <c r="S101" s="48">
        <f t="shared" si="17"/>
        <v>66.666666666666671</v>
      </c>
    </row>
    <row r="102" spans="1:19">
      <c r="A102" s="45">
        <f t="shared" si="18"/>
        <v>91</v>
      </c>
      <c r="B102" s="42">
        <v>21103093</v>
      </c>
      <c r="C102" s="57" t="s">
        <v>109</v>
      </c>
      <c r="D102" s="42" t="s">
        <v>105</v>
      </c>
      <c r="E102" s="14">
        <v>8</v>
      </c>
      <c r="F102" s="14">
        <v>2</v>
      </c>
      <c r="G102" s="14">
        <f t="shared" si="19"/>
        <v>10</v>
      </c>
      <c r="H102" s="14">
        <v>7</v>
      </c>
      <c r="I102" s="46">
        <f t="shared" si="10"/>
        <v>7</v>
      </c>
      <c r="J102" s="46">
        <v>9</v>
      </c>
      <c r="K102" s="14">
        <v>4</v>
      </c>
      <c r="L102" s="46">
        <v>10</v>
      </c>
      <c r="M102" s="46">
        <f t="shared" si="11"/>
        <v>14</v>
      </c>
      <c r="N102" s="47">
        <f t="shared" si="12"/>
        <v>40</v>
      </c>
      <c r="O102" s="48">
        <f t="shared" si="13"/>
        <v>80</v>
      </c>
      <c r="P102" s="48">
        <f t="shared" si="14"/>
        <v>40</v>
      </c>
      <c r="Q102" s="48">
        <f t="shared" si="15"/>
        <v>80</v>
      </c>
      <c r="R102" s="48">
        <f t="shared" si="16"/>
        <v>46.666666666666664</v>
      </c>
      <c r="S102" s="48">
        <f t="shared" si="17"/>
        <v>66.666666666666671</v>
      </c>
    </row>
    <row r="103" spans="1:19">
      <c r="A103" s="45">
        <f t="shared" si="18"/>
        <v>92</v>
      </c>
      <c r="B103" s="42">
        <v>21103094</v>
      </c>
      <c r="C103" s="57" t="s">
        <v>110</v>
      </c>
      <c r="D103" s="42" t="s">
        <v>105</v>
      </c>
      <c r="E103" s="14">
        <v>7</v>
      </c>
      <c r="F103" s="14">
        <v>2</v>
      </c>
      <c r="G103" s="14">
        <f t="shared" si="19"/>
        <v>9</v>
      </c>
      <c r="H103" s="14">
        <v>9</v>
      </c>
      <c r="I103" s="46">
        <f t="shared" si="10"/>
        <v>9</v>
      </c>
      <c r="J103" s="46">
        <v>9</v>
      </c>
      <c r="K103" s="14">
        <v>4</v>
      </c>
      <c r="L103" s="46">
        <v>11</v>
      </c>
      <c r="M103" s="46">
        <f t="shared" si="11"/>
        <v>15</v>
      </c>
      <c r="N103" s="47">
        <f t="shared" si="12"/>
        <v>42</v>
      </c>
      <c r="O103" s="48">
        <f t="shared" si="13"/>
        <v>70</v>
      </c>
      <c r="P103" s="48">
        <f t="shared" si="14"/>
        <v>40</v>
      </c>
      <c r="Q103" s="48">
        <f t="shared" si="15"/>
        <v>80</v>
      </c>
      <c r="R103" s="48">
        <f t="shared" si="16"/>
        <v>60</v>
      </c>
      <c r="S103" s="48">
        <f t="shared" si="17"/>
        <v>73.333333333333329</v>
      </c>
    </row>
    <row r="104" spans="1:19">
      <c r="A104" s="45">
        <f t="shared" si="18"/>
        <v>93</v>
      </c>
      <c r="B104" s="42">
        <v>21103095</v>
      </c>
      <c r="C104" s="57" t="s">
        <v>111</v>
      </c>
      <c r="D104" s="42" t="s">
        <v>105</v>
      </c>
      <c r="E104" s="14">
        <v>5</v>
      </c>
      <c r="F104" s="14">
        <v>2</v>
      </c>
      <c r="G104" s="14">
        <f t="shared" si="19"/>
        <v>7</v>
      </c>
      <c r="H104" s="14">
        <v>8</v>
      </c>
      <c r="I104" s="46">
        <f t="shared" si="10"/>
        <v>8</v>
      </c>
      <c r="J104" s="46">
        <v>8</v>
      </c>
      <c r="K104" s="14">
        <v>4</v>
      </c>
      <c r="L104" s="46">
        <v>10</v>
      </c>
      <c r="M104" s="46">
        <f t="shared" si="11"/>
        <v>14</v>
      </c>
      <c r="N104" s="47">
        <f t="shared" si="12"/>
        <v>37</v>
      </c>
      <c r="O104" s="48">
        <f t="shared" si="13"/>
        <v>50</v>
      </c>
      <c r="P104" s="48">
        <f t="shared" si="14"/>
        <v>40</v>
      </c>
      <c r="Q104" s="48">
        <f t="shared" si="15"/>
        <v>80</v>
      </c>
      <c r="R104" s="48">
        <f t="shared" si="16"/>
        <v>53.333333333333336</v>
      </c>
      <c r="S104" s="48">
        <f t="shared" si="17"/>
        <v>66.666666666666671</v>
      </c>
    </row>
    <row r="105" spans="1:19">
      <c r="A105" s="45">
        <f t="shared" si="18"/>
        <v>94</v>
      </c>
      <c r="B105" s="42">
        <v>21103096</v>
      </c>
      <c r="C105" s="57" t="s">
        <v>112</v>
      </c>
      <c r="D105" s="42" t="s">
        <v>105</v>
      </c>
      <c r="E105" s="14">
        <v>9</v>
      </c>
      <c r="F105" s="14">
        <v>4</v>
      </c>
      <c r="G105" s="14">
        <f t="shared" si="19"/>
        <v>13</v>
      </c>
      <c r="H105" s="14">
        <v>12</v>
      </c>
      <c r="I105" s="46">
        <f t="shared" si="10"/>
        <v>12</v>
      </c>
      <c r="J105" s="46">
        <v>9</v>
      </c>
      <c r="K105" s="14">
        <v>4</v>
      </c>
      <c r="L105" s="46">
        <v>10</v>
      </c>
      <c r="M105" s="46">
        <f t="shared" si="11"/>
        <v>14</v>
      </c>
      <c r="N105" s="47">
        <f t="shared" si="12"/>
        <v>48</v>
      </c>
      <c r="O105" s="48">
        <f t="shared" si="13"/>
        <v>90</v>
      </c>
      <c r="P105" s="48">
        <f t="shared" si="14"/>
        <v>80</v>
      </c>
      <c r="Q105" s="48">
        <f t="shared" si="15"/>
        <v>80</v>
      </c>
      <c r="R105" s="48">
        <f t="shared" si="16"/>
        <v>80</v>
      </c>
      <c r="S105" s="48">
        <f t="shared" si="17"/>
        <v>66.666666666666671</v>
      </c>
    </row>
    <row r="106" spans="1:19">
      <c r="A106" s="45">
        <f t="shared" si="18"/>
        <v>95</v>
      </c>
      <c r="B106" s="42">
        <v>21103097</v>
      </c>
      <c r="C106" s="57" t="s">
        <v>113</v>
      </c>
      <c r="D106" s="42" t="s">
        <v>105</v>
      </c>
      <c r="E106" s="14">
        <v>7</v>
      </c>
      <c r="F106" s="14">
        <v>2</v>
      </c>
      <c r="G106" s="14">
        <f t="shared" si="19"/>
        <v>9</v>
      </c>
      <c r="H106" s="14">
        <v>11</v>
      </c>
      <c r="I106" s="46">
        <f t="shared" si="10"/>
        <v>11</v>
      </c>
      <c r="J106" s="46">
        <v>10</v>
      </c>
      <c r="K106" s="14">
        <v>4</v>
      </c>
      <c r="L106" s="46">
        <v>11</v>
      </c>
      <c r="M106" s="46">
        <f t="shared" si="11"/>
        <v>15</v>
      </c>
      <c r="N106" s="47">
        <f t="shared" si="12"/>
        <v>45</v>
      </c>
      <c r="O106" s="48">
        <f t="shared" si="13"/>
        <v>70</v>
      </c>
      <c r="P106" s="48">
        <f t="shared" si="14"/>
        <v>40</v>
      </c>
      <c r="Q106" s="48">
        <f t="shared" si="15"/>
        <v>80</v>
      </c>
      <c r="R106" s="48">
        <f t="shared" si="16"/>
        <v>73.333333333333329</v>
      </c>
      <c r="S106" s="48">
        <f t="shared" si="17"/>
        <v>73.333333333333329</v>
      </c>
    </row>
    <row r="107" spans="1:19">
      <c r="A107" s="45">
        <f t="shared" si="18"/>
        <v>96</v>
      </c>
      <c r="B107" s="42">
        <v>21103098</v>
      </c>
      <c r="C107" s="57" t="s">
        <v>114</v>
      </c>
      <c r="D107" s="42" t="s">
        <v>105</v>
      </c>
      <c r="E107" s="14">
        <v>5</v>
      </c>
      <c r="F107" s="14">
        <v>2</v>
      </c>
      <c r="G107" s="14">
        <f t="shared" si="19"/>
        <v>7</v>
      </c>
      <c r="H107" s="14">
        <v>10</v>
      </c>
      <c r="I107" s="46">
        <f t="shared" si="10"/>
        <v>10</v>
      </c>
      <c r="J107" s="46">
        <v>9</v>
      </c>
      <c r="K107" s="14">
        <v>4</v>
      </c>
      <c r="L107" s="46">
        <v>12</v>
      </c>
      <c r="M107" s="46">
        <f t="shared" si="11"/>
        <v>16</v>
      </c>
      <c r="N107" s="47">
        <f t="shared" si="12"/>
        <v>42</v>
      </c>
      <c r="O107" s="48">
        <f t="shared" si="13"/>
        <v>50</v>
      </c>
      <c r="P107" s="48">
        <f t="shared" si="14"/>
        <v>40</v>
      </c>
      <c r="Q107" s="48">
        <f t="shared" si="15"/>
        <v>80</v>
      </c>
      <c r="R107" s="48">
        <f t="shared" si="16"/>
        <v>66.666666666666671</v>
      </c>
      <c r="S107" s="48">
        <f t="shared" si="17"/>
        <v>80</v>
      </c>
    </row>
    <row r="108" spans="1:19">
      <c r="A108" s="45">
        <f t="shared" si="18"/>
        <v>97</v>
      </c>
      <c r="B108" s="42">
        <v>21103099</v>
      </c>
      <c r="C108" s="57" t="s">
        <v>115</v>
      </c>
      <c r="D108" s="42" t="s">
        <v>105</v>
      </c>
      <c r="E108" s="14">
        <v>6</v>
      </c>
      <c r="F108" s="14">
        <v>2</v>
      </c>
      <c r="G108" s="14">
        <f t="shared" si="19"/>
        <v>8</v>
      </c>
      <c r="H108" s="14">
        <v>9</v>
      </c>
      <c r="I108" s="46">
        <f t="shared" si="10"/>
        <v>9</v>
      </c>
      <c r="J108" s="46">
        <v>9</v>
      </c>
      <c r="K108" s="14">
        <v>3</v>
      </c>
      <c r="L108" s="46">
        <v>9</v>
      </c>
      <c r="M108" s="46">
        <f t="shared" si="11"/>
        <v>12</v>
      </c>
      <c r="N108" s="47">
        <f t="shared" si="12"/>
        <v>38</v>
      </c>
      <c r="O108" s="48">
        <f t="shared" si="13"/>
        <v>60</v>
      </c>
      <c r="P108" s="48">
        <f t="shared" si="14"/>
        <v>40</v>
      </c>
      <c r="Q108" s="48">
        <f t="shared" si="15"/>
        <v>60</v>
      </c>
      <c r="R108" s="48">
        <f t="shared" si="16"/>
        <v>60</v>
      </c>
      <c r="S108" s="48">
        <f t="shared" si="17"/>
        <v>60</v>
      </c>
    </row>
    <row r="109" spans="1:19">
      <c r="A109" s="45">
        <f t="shared" si="18"/>
        <v>98</v>
      </c>
      <c r="B109" s="42">
        <v>21103101</v>
      </c>
      <c r="C109" s="57" t="s">
        <v>116</v>
      </c>
      <c r="D109" s="42" t="s">
        <v>105</v>
      </c>
      <c r="E109" s="14">
        <v>7</v>
      </c>
      <c r="F109" s="14">
        <v>2</v>
      </c>
      <c r="G109" s="14">
        <f t="shared" si="19"/>
        <v>9</v>
      </c>
      <c r="H109" s="14">
        <v>9</v>
      </c>
      <c r="I109" s="46">
        <f t="shared" si="10"/>
        <v>9</v>
      </c>
      <c r="J109" s="46">
        <v>9</v>
      </c>
      <c r="K109" s="14">
        <v>4</v>
      </c>
      <c r="L109" s="46">
        <v>11</v>
      </c>
      <c r="M109" s="46">
        <f t="shared" si="11"/>
        <v>15</v>
      </c>
      <c r="N109" s="47">
        <f t="shared" si="12"/>
        <v>42</v>
      </c>
      <c r="O109" s="48">
        <f t="shared" si="13"/>
        <v>70</v>
      </c>
      <c r="P109" s="48">
        <f t="shared" si="14"/>
        <v>40</v>
      </c>
      <c r="Q109" s="48">
        <f t="shared" si="15"/>
        <v>80</v>
      </c>
      <c r="R109" s="48">
        <f t="shared" si="16"/>
        <v>60</v>
      </c>
      <c r="S109" s="48">
        <f t="shared" si="17"/>
        <v>73.333333333333329</v>
      </c>
    </row>
    <row r="110" spans="1:19">
      <c r="A110" s="45">
        <f t="shared" si="18"/>
        <v>99</v>
      </c>
      <c r="B110" s="42">
        <v>21103102</v>
      </c>
      <c r="C110" s="57" t="s">
        <v>117</v>
      </c>
      <c r="D110" s="42" t="s">
        <v>105</v>
      </c>
      <c r="E110" s="14">
        <v>8</v>
      </c>
      <c r="F110" s="14">
        <v>3</v>
      </c>
      <c r="G110" s="14">
        <f t="shared" si="19"/>
        <v>11</v>
      </c>
      <c r="H110" s="14">
        <v>11</v>
      </c>
      <c r="I110" s="46">
        <f t="shared" si="10"/>
        <v>11</v>
      </c>
      <c r="J110" s="46">
        <v>8</v>
      </c>
      <c r="K110" s="14">
        <v>3</v>
      </c>
      <c r="L110" s="46">
        <v>9</v>
      </c>
      <c r="M110" s="46">
        <f t="shared" si="11"/>
        <v>12</v>
      </c>
      <c r="N110" s="47">
        <f t="shared" si="12"/>
        <v>42</v>
      </c>
      <c r="O110" s="48">
        <f t="shared" si="13"/>
        <v>80</v>
      </c>
      <c r="P110" s="48">
        <f t="shared" si="14"/>
        <v>60</v>
      </c>
      <c r="Q110" s="48">
        <f t="shared" si="15"/>
        <v>60</v>
      </c>
      <c r="R110" s="48">
        <f t="shared" si="16"/>
        <v>73.333333333333329</v>
      </c>
      <c r="S110" s="48">
        <f t="shared" si="17"/>
        <v>60</v>
      </c>
    </row>
    <row r="111" spans="1:19">
      <c r="A111" s="45">
        <f t="shared" si="18"/>
        <v>100</v>
      </c>
      <c r="B111" s="42">
        <v>21103103</v>
      </c>
      <c r="C111" s="57" t="s">
        <v>118</v>
      </c>
      <c r="D111" s="42" t="s">
        <v>105</v>
      </c>
      <c r="E111" s="14">
        <v>5</v>
      </c>
      <c r="F111" s="14">
        <v>2</v>
      </c>
      <c r="G111" s="14">
        <f t="shared" si="19"/>
        <v>7</v>
      </c>
      <c r="H111" s="14">
        <v>6</v>
      </c>
      <c r="I111" s="46">
        <f t="shared" si="10"/>
        <v>6</v>
      </c>
      <c r="J111" s="46">
        <v>10</v>
      </c>
      <c r="K111" s="14">
        <v>3</v>
      </c>
      <c r="L111" s="46">
        <v>10</v>
      </c>
      <c r="M111" s="46">
        <f t="shared" si="11"/>
        <v>13</v>
      </c>
      <c r="N111" s="47">
        <f t="shared" si="12"/>
        <v>36</v>
      </c>
      <c r="O111" s="48">
        <f t="shared" si="13"/>
        <v>50</v>
      </c>
      <c r="P111" s="48">
        <f t="shared" si="14"/>
        <v>40</v>
      </c>
      <c r="Q111" s="48">
        <f t="shared" si="15"/>
        <v>60</v>
      </c>
      <c r="R111" s="48">
        <f t="shared" si="16"/>
        <v>40</v>
      </c>
      <c r="S111" s="48">
        <f t="shared" si="17"/>
        <v>66.666666666666671</v>
      </c>
    </row>
    <row r="112" spans="1:19">
      <c r="A112" s="45">
        <f t="shared" si="18"/>
        <v>101</v>
      </c>
      <c r="B112" s="42">
        <v>21103104</v>
      </c>
      <c r="C112" s="57" t="s">
        <v>119</v>
      </c>
      <c r="D112" s="42" t="s">
        <v>105</v>
      </c>
      <c r="E112" s="14">
        <v>7</v>
      </c>
      <c r="F112" s="14">
        <v>3</v>
      </c>
      <c r="G112" s="14">
        <f t="shared" si="19"/>
        <v>10</v>
      </c>
      <c r="H112" s="14">
        <v>13</v>
      </c>
      <c r="I112" s="46">
        <f t="shared" si="10"/>
        <v>13</v>
      </c>
      <c r="J112" s="46">
        <v>10</v>
      </c>
      <c r="K112" s="14">
        <v>3</v>
      </c>
      <c r="L112" s="46">
        <v>8</v>
      </c>
      <c r="M112" s="46">
        <f t="shared" si="11"/>
        <v>11</v>
      </c>
      <c r="N112" s="47">
        <f t="shared" si="12"/>
        <v>44</v>
      </c>
      <c r="O112" s="48">
        <f t="shared" si="13"/>
        <v>70</v>
      </c>
      <c r="P112" s="48">
        <f t="shared" si="14"/>
        <v>60</v>
      </c>
      <c r="Q112" s="48">
        <f t="shared" si="15"/>
        <v>60</v>
      </c>
      <c r="R112" s="48">
        <f t="shared" si="16"/>
        <v>86.666666666666671</v>
      </c>
      <c r="S112" s="48">
        <f t="shared" si="17"/>
        <v>53.333333333333336</v>
      </c>
    </row>
    <row r="113" spans="1:19">
      <c r="A113" s="45">
        <f t="shared" si="18"/>
        <v>102</v>
      </c>
      <c r="B113" s="42">
        <v>21103105</v>
      </c>
      <c r="C113" s="57" t="s">
        <v>120</v>
      </c>
      <c r="D113" s="42" t="s">
        <v>105</v>
      </c>
      <c r="E113" s="14">
        <v>8</v>
      </c>
      <c r="F113" s="14">
        <v>2</v>
      </c>
      <c r="G113" s="14">
        <f t="shared" si="19"/>
        <v>10</v>
      </c>
      <c r="H113" s="14">
        <v>11</v>
      </c>
      <c r="I113" s="46">
        <f t="shared" si="10"/>
        <v>11</v>
      </c>
      <c r="J113" s="46">
        <v>9</v>
      </c>
      <c r="K113" s="14">
        <v>4</v>
      </c>
      <c r="L113" s="46">
        <v>10</v>
      </c>
      <c r="M113" s="46">
        <f t="shared" si="11"/>
        <v>14</v>
      </c>
      <c r="N113" s="47">
        <f t="shared" si="12"/>
        <v>44</v>
      </c>
      <c r="O113" s="48">
        <f t="shared" si="13"/>
        <v>80</v>
      </c>
      <c r="P113" s="48">
        <f t="shared" si="14"/>
        <v>40</v>
      </c>
      <c r="Q113" s="48">
        <f t="shared" si="15"/>
        <v>80</v>
      </c>
      <c r="R113" s="48">
        <f t="shared" si="16"/>
        <v>73.333333333333329</v>
      </c>
      <c r="S113" s="48">
        <f t="shared" si="17"/>
        <v>66.666666666666671</v>
      </c>
    </row>
    <row r="114" spans="1:19">
      <c r="A114" s="45">
        <f t="shared" si="18"/>
        <v>103</v>
      </c>
      <c r="B114" s="42">
        <v>21103106</v>
      </c>
      <c r="C114" s="57" t="s">
        <v>121</v>
      </c>
      <c r="D114" s="42" t="s">
        <v>105</v>
      </c>
      <c r="E114" s="14">
        <v>7</v>
      </c>
      <c r="F114" s="14">
        <v>1</v>
      </c>
      <c r="G114" s="14">
        <f t="shared" si="19"/>
        <v>8</v>
      </c>
      <c r="H114" s="14">
        <v>7</v>
      </c>
      <c r="I114" s="46">
        <f t="shared" si="10"/>
        <v>7</v>
      </c>
      <c r="J114" s="46">
        <v>8</v>
      </c>
      <c r="K114" s="14">
        <v>3</v>
      </c>
      <c r="L114" s="46">
        <v>8</v>
      </c>
      <c r="M114" s="46">
        <f t="shared" si="11"/>
        <v>11</v>
      </c>
      <c r="N114" s="47">
        <f t="shared" si="12"/>
        <v>34</v>
      </c>
      <c r="O114" s="48">
        <f t="shared" si="13"/>
        <v>70</v>
      </c>
      <c r="P114" s="48">
        <f t="shared" si="14"/>
        <v>20</v>
      </c>
      <c r="Q114" s="48">
        <f t="shared" si="15"/>
        <v>60</v>
      </c>
      <c r="R114" s="48">
        <f t="shared" si="16"/>
        <v>46.666666666666664</v>
      </c>
      <c r="S114" s="48">
        <f t="shared" si="17"/>
        <v>53.333333333333336</v>
      </c>
    </row>
    <row r="115" spans="1:19">
      <c r="A115" s="45">
        <f t="shared" si="18"/>
        <v>104</v>
      </c>
      <c r="B115" s="42">
        <v>21103107</v>
      </c>
      <c r="C115" s="57" t="s">
        <v>122</v>
      </c>
      <c r="D115" s="42" t="s">
        <v>105</v>
      </c>
      <c r="E115" s="14">
        <v>7</v>
      </c>
      <c r="F115" s="14">
        <v>4</v>
      </c>
      <c r="G115" s="14">
        <f t="shared" si="19"/>
        <v>11</v>
      </c>
      <c r="H115" s="14">
        <v>11</v>
      </c>
      <c r="I115" s="46">
        <f t="shared" si="10"/>
        <v>11</v>
      </c>
      <c r="J115" s="46">
        <v>9</v>
      </c>
      <c r="K115" s="14">
        <v>4</v>
      </c>
      <c r="L115" s="46">
        <v>13</v>
      </c>
      <c r="M115" s="46">
        <f t="shared" si="11"/>
        <v>17</v>
      </c>
      <c r="N115" s="47">
        <f t="shared" si="12"/>
        <v>48</v>
      </c>
      <c r="O115" s="48">
        <f t="shared" si="13"/>
        <v>70</v>
      </c>
      <c r="P115" s="48">
        <f t="shared" si="14"/>
        <v>80</v>
      </c>
      <c r="Q115" s="48">
        <f t="shared" si="15"/>
        <v>80</v>
      </c>
      <c r="R115" s="48">
        <f t="shared" si="16"/>
        <v>73.333333333333329</v>
      </c>
      <c r="S115" s="48">
        <f t="shared" si="17"/>
        <v>86.666666666666671</v>
      </c>
    </row>
    <row r="116" spans="1:19">
      <c r="A116" s="45">
        <f t="shared" si="18"/>
        <v>105</v>
      </c>
      <c r="B116" s="42">
        <v>21103108</v>
      </c>
      <c r="C116" s="57" t="s">
        <v>123</v>
      </c>
      <c r="D116" s="42" t="s">
        <v>105</v>
      </c>
      <c r="E116" s="14">
        <v>8</v>
      </c>
      <c r="F116" s="14">
        <v>2</v>
      </c>
      <c r="G116" s="14">
        <f t="shared" si="19"/>
        <v>10</v>
      </c>
      <c r="H116" s="14">
        <v>10</v>
      </c>
      <c r="I116" s="46">
        <f t="shared" si="10"/>
        <v>10</v>
      </c>
      <c r="J116" s="46">
        <v>7</v>
      </c>
      <c r="K116" s="14">
        <v>3</v>
      </c>
      <c r="L116" s="46">
        <v>10</v>
      </c>
      <c r="M116" s="46">
        <f t="shared" si="11"/>
        <v>13</v>
      </c>
      <c r="N116" s="47">
        <f t="shared" si="12"/>
        <v>40</v>
      </c>
      <c r="O116" s="48">
        <f t="shared" si="13"/>
        <v>80</v>
      </c>
      <c r="P116" s="48">
        <f t="shared" si="14"/>
        <v>40</v>
      </c>
      <c r="Q116" s="48">
        <f t="shared" si="15"/>
        <v>60</v>
      </c>
      <c r="R116" s="48">
        <f t="shared" si="16"/>
        <v>66.666666666666671</v>
      </c>
      <c r="S116" s="48">
        <f t="shared" si="17"/>
        <v>66.666666666666671</v>
      </c>
    </row>
    <row r="117" spans="1:19">
      <c r="A117" s="45">
        <f t="shared" si="18"/>
        <v>106</v>
      </c>
      <c r="B117" s="42">
        <v>21103109</v>
      </c>
      <c r="C117" s="57" t="s">
        <v>124</v>
      </c>
      <c r="D117" s="42" t="s">
        <v>105</v>
      </c>
      <c r="E117" s="14">
        <v>7.5</v>
      </c>
      <c r="F117" s="14">
        <v>2.5</v>
      </c>
      <c r="G117" s="14">
        <f t="shared" si="19"/>
        <v>10</v>
      </c>
      <c r="H117" s="14">
        <v>8</v>
      </c>
      <c r="I117" s="46">
        <f t="shared" si="10"/>
        <v>8</v>
      </c>
      <c r="J117" s="46">
        <v>8</v>
      </c>
      <c r="K117" s="14">
        <v>3</v>
      </c>
      <c r="L117" s="46">
        <v>8</v>
      </c>
      <c r="M117" s="46">
        <f t="shared" si="11"/>
        <v>11</v>
      </c>
      <c r="N117" s="47">
        <f t="shared" si="12"/>
        <v>37</v>
      </c>
      <c r="O117" s="48">
        <f t="shared" si="13"/>
        <v>75</v>
      </c>
      <c r="P117" s="48">
        <f t="shared" si="14"/>
        <v>50</v>
      </c>
      <c r="Q117" s="48">
        <f t="shared" si="15"/>
        <v>60</v>
      </c>
      <c r="R117" s="48">
        <f t="shared" si="16"/>
        <v>53.333333333333336</v>
      </c>
      <c r="S117" s="48">
        <f t="shared" si="17"/>
        <v>53.333333333333336</v>
      </c>
    </row>
    <row r="118" spans="1:19">
      <c r="A118" s="45">
        <f t="shared" si="18"/>
        <v>107</v>
      </c>
      <c r="B118" s="42">
        <v>21103110</v>
      </c>
      <c r="C118" s="57" t="s">
        <v>125</v>
      </c>
      <c r="D118" s="42" t="s">
        <v>105</v>
      </c>
      <c r="E118" s="14">
        <v>8</v>
      </c>
      <c r="F118" s="14">
        <v>2</v>
      </c>
      <c r="G118" s="14">
        <f t="shared" si="19"/>
        <v>10</v>
      </c>
      <c r="H118" s="14">
        <v>12</v>
      </c>
      <c r="I118" s="46">
        <f t="shared" si="10"/>
        <v>12</v>
      </c>
      <c r="J118" s="46">
        <v>9</v>
      </c>
      <c r="K118" s="14">
        <v>3</v>
      </c>
      <c r="L118" s="46">
        <v>12</v>
      </c>
      <c r="M118" s="46">
        <f t="shared" si="11"/>
        <v>15</v>
      </c>
      <c r="N118" s="47">
        <f t="shared" si="12"/>
        <v>46</v>
      </c>
      <c r="O118" s="48">
        <f t="shared" si="13"/>
        <v>80</v>
      </c>
      <c r="P118" s="48">
        <f t="shared" si="14"/>
        <v>40</v>
      </c>
      <c r="Q118" s="48">
        <f t="shared" si="15"/>
        <v>60</v>
      </c>
      <c r="R118" s="48">
        <f t="shared" si="16"/>
        <v>80</v>
      </c>
      <c r="S118" s="48">
        <f t="shared" si="17"/>
        <v>80</v>
      </c>
    </row>
    <row r="119" spans="1:19">
      <c r="A119" s="45">
        <f t="shared" si="18"/>
        <v>108</v>
      </c>
      <c r="B119" s="42">
        <v>21103111</v>
      </c>
      <c r="C119" s="57" t="s">
        <v>126</v>
      </c>
      <c r="D119" s="42" t="s">
        <v>105</v>
      </c>
      <c r="E119" s="14">
        <v>10</v>
      </c>
      <c r="F119" s="14">
        <v>4</v>
      </c>
      <c r="G119" s="14">
        <f t="shared" si="19"/>
        <v>14</v>
      </c>
      <c r="H119" s="14">
        <v>12</v>
      </c>
      <c r="I119" s="46">
        <f t="shared" si="10"/>
        <v>12</v>
      </c>
      <c r="J119" s="46">
        <v>9</v>
      </c>
      <c r="K119" s="14">
        <v>5</v>
      </c>
      <c r="L119" s="46">
        <v>14</v>
      </c>
      <c r="M119" s="46">
        <f t="shared" si="11"/>
        <v>19</v>
      </c>
      <c r="N119" s="47">
        <f t="shared" si="12"/>
        <v>54</v>
      </c>
      <c r="O119" s="48">
        <f t="shared" si="13"/>
        <v>100</v>
      </c>
      <c r="P119" s="48">
        <f t="shared" si="14"/>
        <v>80</v>
      </c>
      <c r="Q119" s="48">
        <f t="shared" si="15"/>
        <v>100</v>
      </c>
      <c r="R119" s="48">
        <f t="shared" si="16"/>
        <v>80</v>
      </c>
      <c r="S119" s="48">
        <f t="shared" si="17"/>
        <v>93.333333333333329</v>
      </c>
    </row>
    <row r="120" spans="1:19">
      <c r="A120" s="45">
        <f t="shared" si="18"/>
        <v>109</v>
      </c>
      <c r="B120" s="42">
        <v>21103112</v>
      </c>
      <c r="C120" s="57" t="s">
        <v>127</v>
      </c>
      <c r="D120" s="42" t="s">
        <v>105</v>
      </c>
      <c r="E120" s="14">
        <v>8</v>
      </c>
      <c r="F120" s="14">
        <v>2</v>
      </c>
      <c r="G120" s="14">
        <f t="shared" si="19"/>
        <v>10</v>
      </c>
      <c r="H120" s="14">
        <v>8</v>
      </c>
      <c r="I120" s="46">
        <f t="shared" si="10"/>
        <v>8</v>
      </c>
      <c r="J120" s="46">
        <v>10</v>
      </c>
      <c r="K120" s="14">
        <v>3</v>
      </c>
      <c r="L120" s="46">
        <v>8</v>
      </c>
      <c r="M120" s="46">
        <f t="shared" si="11"/>
        <v>11</v>
      </c>
      <c r="N120" s="47">
        <f t="shared" si="12"/>
        <v>39</v>
      </c>
      <c r="O120" s="48">
        <f t="shared" si="13"/>
        <v>80</v>
      </c>
      <c r="P120" s="48">
        <f t="shared" si="14"/>
        <v>40</v>
      </c>
      <c r="Q120" s="48">
        <f t="shared" si="15"/>
        <v>60</v>
      </c>
      <c r="R120" s="48">
        <f t="shared" si="16"/>
        <v>53.333333333333336</v>
      </c>
      <c r="S120" s="48">
        <f t="shared" si="17"/>
        <v>53.333333333333336</v>
      </c>
    </row>
    <row r="121" spans="1:19">
      <c r="A121" s="45">
        <f t="shared" si="18"/>
        <v>110</v>
      </c>
      <c r="B121" s="42">
        <v>21103113</v>
      </c>
      <c r="C121" s="57" t="s">
        <v>128</v>
      </c>
      <c r="D121" s="42" t="s">
        <v>105</v>
      </c>
      <c r="E121" s="14">
        <v>8</v>
      </c>
      <c r="F121" s="14">
        <v>0</v>
      </c>
      <c r="G121" s="14">
        <f t="shared" si="19"/>
        <v>8</v>
      </c>
      <c r="H121" s="14">
        <v>10</v>
      </c>
      <c r="I121" s="46">
        <f t="shared" si="10"/>
        <v>10</v>
      </c>
      <c r="J121" s="46">
        <v>9</v>
      </c>
      <c r="K121" s="14">
        <v>4</v>
      </c>
      <c r="L121" s="46">
        <v>11</v>
      </c>
      <c r="M121" s="46">
        <f t="shared" si="11"/>
        <v>15</v>
      </c>
      <c r="N121" s="47">
        <f t="shared" si="12"/>
        <v>42</v>
      </c>
      <c r="O121" s="48">
        <f t="shared" si="13"/>
        <v>80</v>
      </c>
      <c r="P121" s="48">
        <f t="shared" si="14"/>
        <v>0</v>
      </c>
      <c r="Q121" s="48">
        <f t="shared" si="15"/>
        <v>80</v>
      </c>
      <c r="R121" s="48">
        <f t="shared" si="16"/>
        <v>66.666666666666671</v>
      </c>
      <c r="S121" s="48">
        <f t="shared" si="17"/>
        <v>73.333333333333329</v>
      </c>
    </row>
    <row r="122" spans="1:19">
      <c r="A122" s="45">
        <f t="shared" si="18"/>
        <v>111</v>
      </c>
      <c r="B122" s="42">
        <v>21103114</v>
      </c>
      <c r="C122" s="57" t="s">
        <v>129</v>
      </c>
      <c r="D122" s="42" t="s">
        <v>130</v>
      </c>
      <c r="E122" s="43">
        <v>7</v>
      </c>
      <c r="F122" s="43">
        <v>5</v>
      </c>
      <c r="G122" s="14">
        <f t="shared" si="19"/>
        <v>12</v>
      </c>
      <c r="H122" s="14">
        <v>10</v>
      </c>
      <c r="I122" s="46">
        <f t="shared" si="10"/>
        <v>10</v>
      </c>
      <c r="J122" s="46">
        <v>8</v>
      </c>
      <c r="K122" s="14">
        <v>4</v>
      </c>
      <c r="L122" s="46">
        <v>9</v>
      </c>
      <c r="M122" s="46">
        <f t="shared" si="11"/>
        <v>13</v>
      </c>
      <c r="N122" s="47">
        <f t="shared" si="12"/>
        <v>43</v>
      </c>
      <c r="O122" s="48">
        <f t="shared" si="13"/>
        <v>70</v>
      </c>
      <c r="P122" s="48">
        <f t="shared" si="14"/>
        <v>100</v>
      </c>
      <c r="Q122" s="48">
        <f t="shared" si="15"/>
        <v>80</v>
      </c>
      <c r="R122" s="48">
        <f t="shared" si="16"/>
        <v>66.666666666666671</v>
      </c>
      <c r="S122" s="48">
        <f t="shared" si="17"/>
        <v>60</v>
      </c>
    </row>
    <row r="123" spans="1:19">
      <c r="A123" s="45">
        <f t="shared" si="18"/>
        <v>112</v>
      </c>
      <c r="B123" s="42">
        <v>21103115</v>
      </c>
      <c r="C123" s="57" t="s">
        <v>131</v>
      </c>
      <c r="D123" s="42" t="s">
        <v>130</v>
      </c>
      <c r="E123" s="43">
        <v>7</v>
      </c>
      <c r="F123" s="43">
        <v>5</v>
      </c>
      <c r="G123" s="14">
        <f t="shared" si="19"/>
        <v>12</v>
      </c>
      <c r="H123" s="14">
        <v>8</v>
      </c>
      <c r="I123" s="46">
        <f t="shared" si="10"/>
        <v>8</v>
      </c>
      <c r="J123" s="46">
        <v>9</v>
      </c>
      <c r="K123" s="14">
        <v>4</v>
      </c>
      <c r="L123" s="46">
        <v>10</v>
      </c>
      <c r="M123" s="46">
        <f t="shared" si="11"/>
        <v>14</v>
      </c>
      <c r="N123" s="47">
        <f t="shared" si="12"/>
        <v>43</v>
      </c>
      <c r="O123" s="48">
        <f t="shared" si="13"/>
        <v>70</v>
      </c>
      <c r="P123" s="48">
        <f t="shared" si="14"/>
        <v>100</v>
      </c>
      <c r="Q123" s="48">
        <f t="shared" si="15"/>
        <v>80</v>
      </c>
      <c r="R123" s="48">
        <f t="shared" si="16"/>
        <v>53.333333333333336</v>
      </c>
      <c r="S123" s="48">
        <f t="shared" si="17"/>
        <v>66.666666666666671</v>
      </c>
    </row>
    <row r="124" spans="1:19">
      <c r="A124" s="45">
        <f t="shared" si="18"/>
        <v>113</v>
      </c>
      <c r="B124" s="42">
        <v>21103116</v>
      </c>
      <c r="C124" s="57" t="s">
        <v>132</v>
      </c>
      <c r="D124" s="42" t="s">
        <v>130</v>
      </c>
      <c r="E124" s="43">
        <v>5</v>
      </c>
      <c r="F124" s="43">
        <v>4</v>
      </c>
      <c r="G124" s="14">
        <f t="shared" si="19"/>
        <v>9</v>
      </c>
      <c r="H124" s="14">
        <v>9</v>
      </c>
      <c r="I124" s="46">
        <f t="shared" si="10"/>
        <v>9</v>
      </c>
      <c r="J124" s="46">
        <v>9</v>
      </c>
      <c r="K124" s="14">
        <v>4</v>
      </c>
      <c r="L124" s="46">
        <v>12</v>
      </c>
      <c r="M124" s="46">
        <f t="shared" si="11"/>
        <v>16</v>
      </c>
      <c r="N124" s="47">
        <f t="shared" si="12"/>
        <v>43</v>
      </c>
      <c r="O124" s="48">
        <f t="shared" si="13"/>
        <v>50</v>
      </c>
      <c r="P124" s="48">
        <f t="shared" si="14"/>
        <v>80</v>
      </c>
      <c r="Q124" s="48">
        <f t="shared" si="15"/>
        <v>80</v>
      </c>
      <c r="R124" s="48">
        <f t="shared" si="16"/>
        <v>60</v>
      </c>
      <c r="S124" s="48">
        <f t="shared" si="17"/>
        <v>80</v>
      </c>
    </row>
    <row r="125" spans="1:19">
      <c r="A125" s="45">
        <f t="shared" si="18"/>
        <v>114</v>
      </c>
      <c r="B125" s="42">
        <v>21103117</v>
      </c>
      <c r="C125" s="57" t="s">
        <v>133</v>
      </c>
      <c r="D125" s="42" t="s">
        <v>130</v>
      </c>
      <c r="E125" s="43">
        <v>8</v>
      </c>
      <c r="F125" s="43">
        <v>5</v>
      </c>
      <c r="G125" s="14">
        <f t="shared" si="19"/>
        <v>13</v>
      </c>
      <c r="H125" s="14">
        <v>9</v>
      </c>
      <c r="I125" s="46">
        <f t="shared" si="10"/>
        <v>9</v>
      </c>
      <c r="J125" s="46">
        <v>9</v>
      </c>
      <c r="K125" s="14">
        <v>4</v>
      </c>
      <c r="L125" s="46">
        <v>10</v>
      </c>
      <c r="M125" s="46">
        <f t="shared" si="11"/>
        <v>14</v>
      </c>
      <c r="N125" s="47">
        <f t="shared" si="12"/>
        <v>45</v>
      </c>
      <c r="O125" s="48">
        <f t="shared" si="13"/>
        <v>80</v>
      </c>
      <c r="P125" s="48">
        <f t="shared" si="14"/>
        <v>100</v>
      </c>
      <c r="Q125" s="48">
        <f t="shared" si="15"/>
        <v>80</v>
      </c>
      <c r="R125" s="48">
        <f t="shared" si="16"/>
        <v>60</v>
      </c>
      <c r="S125" s="48">
        <f t="shared" si="17"/>
        <v>66.666666666666671</v>
      </c>
    </row>
    <row r="126" spans="1:19">
      <c r="A126" s="45">
        <f t="shared" si="18"/>
        <v>115</v>
      </c>
      <c r="B126" s="42">
        <v>21103118</v>
      </c>
      <c r="C126" s="57" t="s">
        <v>134</v>
      </c>
      <c r="D126" s="42" t="s">
        <v>130</v>
      </c>
      <c r="E126" s="43">
        <v>5</v>
      </c>
      <c r="F126" s="43">
        <v>5</v>
      </c>
      <c r="G126" s="14">
        <f t="shared" si="19"/>
        <v>10</v>
      </c>
      <c r="H126" s="14">
        <v>10</v>
      </c>
      <c r="I126" s="46">
        <f t="shared" si="10"/>
        <v>10</v>
      </c>
      <c r="J126" s="46">
        <v>9</v>
      </c>
      <c r="K126" s="14">
        <v>4</v>
      </c>
      <c r="L126" s="46">
        <v>11</v>
      </c>
      <c r="M126" s="46">
        <f t="shared" si="11"/>
        <v>15</v>
      </c>
      <c r="N126" s="47">
        <f t="shared" si="12"/>
        <v>44</v>
      </c>
      <c r="O126" s="48">
        <f t="shared" si="13"/>
        <v>50</v>
      </c>
      <c r="P126" s="48">
        <f t="shared" si="14"/>
        <v>100</v>
      </c>
      <c r="Q126" s="48">
        <f t="shared" si="15"/>
        <v>80</v>
      </c>
      <c r="R126" s="48">
        <f t="shared" si="16"/>
        <v>66.666666666666671</v>
      </c>
      <c r="S126" s="48">
        <f t="shared" si="17"/>
        <v>73.333333333333329</v>
      </c>
    </row>
    <row r="127" spans="1:19">
      <c r="A127" s="45">
        <f t="shared" si="18"/>
        <v>116</v>
      </c>
      <c r="B127" s="42">
        <v>21103119</v>
      </c>
      <c r="C127" s="57" t="s">
        <v>135</v>
      </c>
      <c r="D127" s="42" t="s">
        <v>130</v>
      </c>
      <c r="E127" s="43">
        <v>5</v>
      </c>
      <c r="F127" s="43">
        <v>5</v>
      </c>
      <c r="G127" s="14">
        <f t="shared" si="19"/>
        <v>10</v>
      </c>
      <c r="H127" s="14">
        <v>8</v>
      </c>
      <c r="I127" s="46">
        <f t="shared" si="10"/>
        <v>8</v>
      </c>
      <c r="J127" s="46">
        <v>9</v>
      </c>
      <c r="K127" s="14">
        <v>4</v>
      </c>
      <c r="L127" s="46">
        <v>10</v>
      </c>
      <c r="M127" s="46">
        <f t="shared" si="11"/>
        <v>14</v>
      </c>
      <c r="N127" s="47">
        <f t="shared" si="12"/>
        <v>41</v>
      </c>
      <c r="O127" s="48">
        <f t="shared" si="13"/>
        <v>50</v>
      </c>
      <c r="P127" s="48">
        <f t="shared" si="14"/>
        <v>100</v>
      </c>
      <c r="Q127" s="48">
        <f t="shared" si="15"/>
        <v>80</v>
      </c>
      <c r="R127" s="48">
        <f t="shared" si="16"/>
        <v>53.333333333333336</v>
      </c>
      <c r="S127" s="48">
        <f t="shared" si="17"/>
        <v>66.666666666666671</v>
      </c>
    </row>
    <row r="128" spans="1:19">
      <c r="A128" s="45">
        <f t="shared" si="18"/>
        <v>117</v>
      </c>
      <c r="B128" s="42">
        <v>21103120</v>
      </c>
      <c r="C128" s="57" t="s">
        <v>136</v>
      </c>
      <c r="D128" s="42" t="s">
        <v>130</v>
      </c>
      <c r="E128" s="43">
        <v>5</v>
      </c>
      <c r="F128" s="43">
        <v>5</v>
      </c>
      <c r="G128" s="14">
        <f t="shared" si="19"/>
        <v>10</v>
      </c>
      <c r="H128" s="14">
        <v>7</v>
      </c>
      <c r="I128" s="46">
        <f t="shared" si="10"/>
        <v>7</v>
      </c>
      <c r="J128" s="46">
        <v>8</v>
      </c>
      <c r="K128" s="14">
        <v>3</v>
      </c>
      <c r="L128" s="46">
        <v>9</v>
      </c>
      <c r="M128" s="46">
        <f t="shared" si="11"/>
        <v>12</v>
      </c>
      <c r="N128" s="47">
        <f t="shared" si="12"/>
        <v>37</v>
      </c>
      <c r="O128" s="48">
        <f t="shared" si="13"/>
        <v>50</v>
      </c>
      <c r="P128" s="48">
        <f t="shared" si="14"/>
        <v>100</v>
      </c>
      <c r="Q128" s="48">
        <f t="shared" si="15"/>
        <v>60</v>
      </c>
      <c r="R128" s="48">
        <f t="shared" si="16"/>
        <v>46.666666666666664</v>
      </c>
      <c r="S128" s="48">
        <f t="shared" si="17"/>
        <v>60</v>
      </c>
    </row>
    <row r="129" spans="1:19">
      <c r="A129" s="45">
        <f t="shared" si="18"/>
        <v>118</v>
      </c>
      <c r="B129" s="42">
        <v>21103121</v>
      </c>
      <c r="C129" s="57" t="s">
        <v>137</v>
      </c>
      <c r="D129" s="42" t="s">
        <v>130</v>
      </c>
      <c r="E129" s="43">
        <v>4</v>
      </c>
      <c r="F129" s="43">
        <v>2</v>
      </c>
      <c r="G129" s="14">
        <f t="shared" si="19"/>
        <v>6</v>
      </c>
      <c r="H129" s="14">
        <v>7</v>
      </c>
      <c r="I129" s="46">
        <f t="shared" si="10"/>
        <v>7</v>
      </c>
      <c r="J129" s="46">
        <v>9</v>
      </c>
      <c r="K129" s="14">
        <v>4</v>
      </c>
      <c r="L129" s="46">
        <v>9</v>
      </c>
      <c r="M129" s="46">
        <f t="shared" si="11"/>
        <v>13</v>
      </c>
      <c r="N129" s="47">
        <f t="shared" si="12"/>
        <v>35</v>
      </c>
      <c r="O129" s="48">
        <f t="shared" si="13"/>
        <v>40</v>
      </c>
      <c r="P129" s="48">
        <f t="shared" si="14"/>
        <v>40</v>
      </c>
      <c r="Q129" s="48">
        <f t="shared" si="15"/>
        <v>80</v>
      </c>
      <c r="R129" s="48">
        <f t="shared" si="16"/>
        <v>46.666666666666664</v>
      </c>
      <c r="S129" s="48">
        <f t="shared" si="17"/>
        <v>60</v>
      </c>
    </row>
    <row r="130" spans="1:19">
      <c r="A130" s="45">
        <f t="shared" si="18"/>
        <v>119</v>
      </c>
      <c r="B130" s="42">
        <v>21103122</v>
      </c>
      <c r="C130" s="57" t="s">
        <v>138</v>
      </c>
      <c r="D130" s="42" t="s">
        <v>130</v>
      </c>
      <c r="E130" s="43">
        <v>5</v>
      </c>
      <c r="F130" s="43">
        <v>3</v>
      </c>
      <c r="G130" s="14">
        <f t="shared" si="19"/>
        <v>8</v>
      </c>
      <c r="H130" s="14">
        <v>8</v>
      </c>
      <c r="I130" s="46">
        <f t="shared" si="10"/>
        <v>8</v>
      </c>
      <c r="J130" s="46">
        <v>8</v>
      </c>
      <c r="K130" s="14">
        <v>4</v>
      </c>
      <c r="L130" s="46">
        <v>10</v>
      </c>
      <c r="M130" s="46">
        <f t="shared" si="11"/>
        <v>14</v>
      </c>
      <c r="N130" s="47">
        <f t="shared" si="12"/>
        <v>38</v>
      </c>
      <c r="O130" s="48">
        <f t="shared" si="13"/>
        <v>50</v>
      </c>
      <c r="P130" s="48">
        <f t="shared" si="14"/>
        <v>60</v>
      </c>
      <c r="Q130" s="48">
        <f t="shared" si="15"/>
        <v>80</v>
      </c>
      <c r="R130" s="48">
        <f t="shared" si="16"/>
        <v>53.333333333333336</v>
      </c>
      <c r="S130" s="48">
        <f t="shared" si="17"/>
        <v>66.666666666666671</v>
      </c>
    </row>
    <row r="131" spans="1:19">
      <c r="A131" s="45">
        <f t="shared" si="18"/>
        <v>120</v>
      </c>
      <c r="B131" s="42">
        <v>21103123</v>
      </c>
      <c r="C131" s="57" t="s">
        <v>139</v>
      </c>
      <c r="D131" s="42" t="s">
        <v>130</v>
      </c>
      <c r="E131" s="43">
        <v>4</v>
      </c>
      <c r="F131" s="43">
        <v>3</v>
      </c>
      <c r="G131" s="14">
        <f t="shared" si="19"/>
        <v>7</v>
      </c>
      <c r="H131" s="14">
        <v>9</v>
      </c>
      <c r="I131" s="46">
        <f t="shared" si="10"/>
        <v>9</v>
      </c>
      <c r="J131" s="46">
        <v>9</v>
      </c>
      <c r="K131" s="14">
        <v>4</v>
      </c>
      <c r="L131" s="46">
        <v>10</v>
      </c>
      <c r="M131" s="46">
        <f t="shared" si="11"/>
        <v>14</v>
      </c>
      <c r="N131" s="47">
        <f t="shared" si="12"/>
        <v>39</v>
      </c>
      <c r="O131" s="48">
        <f t="shared" si="13"/>
        <v>40</v>
      </c>
      <c r="P131" s="48">
        <f t="shared" si="14"/>
        <v>60</v>
      </c>
      <c r="Q131" s="48">
        <f t="shared" si="15"/>
        <v>80</v>
      </c>
      <c r="R131" s="48">
        <f t="shared" si="16"/>
        <v>60</v>
      </c>
      <c r="S131" s="48">
        <f t="shared" si="17"/>
        <v>66.666666666666671</v>
      </c>
    </row>
    <row r="132" spans="1:19">
      <c r="A132" s="45">
        <f t="shared" si="18"/>
        <v>121</v>
      </c>
      <c r="B132" s="42">
        <v>21103124</v>
      </c>
      <c r="C132" s="57" t="s">
        <v>140</v>
      </c>
      <c r="D132" s="42" t="s">
        <v>130</v>
      </c>
      <c r="E132" s="43">
        <v>6</v>
      </c>
      <c r="F132" s="43">
        <v>3</v>
      </c>
      <c r="G132" s="14">
        <f t="shared" si="19"/>
        <v>9</v>
      </c>
      <c r="H132" s="14">
        <v>11</v>
      </c>
      <c r="I132" s="46">
        <f t="shared" si="10"/>
        <v>11</v>
      </c>
      <c r="J132" s="46">
        <v>9</v>
      </c>
      <c r="K132" s="14">
        <v>4</v>
      </c>
      <c r="L132" s="46">
        <v>10</v>
      </c>
      <c r="M132" s="46">
        <f t="shared" si="11"/>
        <v>14</v>
      </c>
      <c r="N132" s="47">
        <f t="shared" si="12"/>
        <v>43</v>
      </c>
      <c r="O132" s="48">
        <f t="shared" si="13"/>
        <v>60</v>
      </c>
      <c r="P132" s="48">
        <f t="shared" si="14"/>
        <v>60</v>
      </c>
      <c r="Q132" s="48">
        <f t="shared" si="15"/>
        <v>80</v>
      </c>
      <c r="R132" s="48">
        <f t="shared" si="16"/>
        <v>73.333333333333329</v>
      </c>
      <c r="S132" s="48">
        <f t="shared" si="17"/>
        <v>66.666666666666671</v>
      </c>
    </row>
    <row r="133" spans="1:19">
      <c r="A133" s="45">
        <f t="shared" si="18"/>
        <v>122</v>
      </c>
      <c r="B133" s="42">
        <v>21103125</v>
      </c>
      <c r="C133" s="57" t="s">
        <v>141</v>
      </c>
      <c r="D133" s="42" t="s">
        <v>130</v>
      </c>
      <c r="E133" s="43">
        <v>7</v>
      </c>
      <c r="F133" s="43">
        <v>5</v>
      </c>
      <c r="G133" s="14">
        <f t="shared" si="19"/>
        <v>12</v>
      </c>
      <c r="H133" s="14">
        <v>9</v>
      </c>
      <c r="I133" s="46">
        <f t="shared" si="10"/>
        <v>9</v>
      </c>
      <c r="J133" s="46">
        <v>8</v>
      </c>
      <c r="K133" s="14">
        <v>4</v>
      </c>
      <c r="L133" s="46">
        <v>10</v>
      </c>
      <c r="M133" s="46">
        <f t="shared" si="11"/>
        <v>14</v>
      </c>
      <c r="N133" s="47">
        <f t="shared" si="12"/>
        <v>43</v>
      </c>
      <c r="O133" s="48">
        <f t="shared" si="13"/>
        <v>70</v>
      </c>
      <c r="P133" s="48">
        <f t="shared" si="14"/>
        <v>100</v>
      </c>
      <c r="Q133" s="48">
        <f t="shared" si="15"/>
        <v>80</v>
      </c>
      <c r="R133" s="48">
        <f t="shared" si="16"/>
        <v>60</v>
      </c>
      <c r="S133" s="48">
        <f t="shared" si="17"/>
        <v>66.666666666666671</v>
      </c>
    </row>
    <row r="134" spans="1:19">
      <c r="A134" s="45">
        <f t="shared" si="18"/>
        <v>123</v>
      </c>
      <c r="B134" s="42">
        <v>21103126</v>
      </c>
      <c r="C134" s="57" t="s">
        <v>142</v>
      </c>
      <c r="D134" s="42" t="s">
        <v>130</v>
      </c>
      <c r="E134" s="43">
        <v>6</v>
      </c>
      <c r="F134" s="43">
        <v>5</v>
      </c>
      <c r="G134" s="14">
        <f t="shared" si="19"/>
        <v>11</v>
      </c>
      <c r="H134" s="14">
        <v>9</v>
      </c>
      <c r="I134" s="46">
        <f t="shared" si="10"/>
        <v>9</v>
      </c>
      <c r="J134" s="46">
        <v>9</v>
      </c>
      <c r="K134" s="14">
        <v>4</v>
      </c>
      <c r="L134" s="46">
        <v>9</v>
      </c>
      <c r="M134" s="46">
        <f t="shared" si="11"/>
        <v>13</v>
      </c>
      <c r="N134" s="47">
        <f t="shared" si="12"/>
        <v>42</v>
      </c>
      <c r="O134" s="48">
        <f t="shared" si="13"/>
        <v>60</v>
      </c>
      <c r="P134" s="48">
        <f t="shared" si="14"/>
        <v>100</v>
      </c>
      <c r="Q134" s="48">
        <f t="shared" si="15"/>
        <v>80</v>
      </c>
      <c r="R134" s="48">
        <f t="shared" si="16"/>
        <v>60</v>
      </c>
      <c r="S134" s="48">
        <f t="shared" si="17"/>
        <v>60</v>
      </c>
    </row>
    <row r="135" spans="1:19">
      <c r="A135" s="45">
        <f t="shared" si="18"/>
        <v>124</v>
      </c>
      <c r="B135" s="42">
        <v>21103127</v>
      </c>
      <c r="C135" s="57" t="s">
        <v>143</v>
      </c>
      <c r="D135" s="42" t="s">
        <v>130</v>
      </c>
      <c r="E135" s="43">
        <v>2</v>
      </c>
      <c r="F135" s="43">
        <v>2</v>
      </c>
      <c r="G135" s="14">
        <f t="shared" si="19"/>
        <v>4</v>
      </c>
      <c r="H135" s="14">
        <v>9</v>
      </c>
      <c r="I135" s="46">
        <f t="shared" si="10"/>
        <v>9</v>
      </c>
      <c r="J135" s="46">
        <v>9</v>
      </c>
      <c r="K135" s="14">
        <v>4</v>
      </c>
      <c r="L135" s="46">
        <v>12</v>
      </c>
      <c r="M135" s="46">
        <f t="shared" si="11"/>
        <v>16</v>
      </c>
      <c r="N135" s="47">
        <f t="shared" si="12"/>
        <v>38</v>
      </c>
      <c r="O135" s="48">
        <f t="shared" si="13"/>
        <v>20</v>
      </c>
      <c r="P135" s="48">
        <f t="shared" si="14"/>
        <v>40</v>
      </c>
      <c r="Q135" s="48">
        <f t="shared" si="15"/>
        <v>80</v>
      </c>
      <c r="R135" s="48">
        <f t="shared" si="16"/>
        <v>60</v>
      </c>
      <c r="S135" s="48">
        <f t="shared" si="17"/>
        <v>80</v>
      </c>
    </row>
    <row r="136" spans="1:19">
      <c r="A136" s="45">
        <f t="shared" si="18"/>
        <v>125</v>
      </c>
      <c r="B136" s="42">
        <v>21103128</v>
      </c>
      <c r="C136" s="57" t="s">
        <v>144</v>
      </c>
      <c r="D136" s="42" t="s">
        <v>130</v>
      </c>
      <c r="E136" s="43">
        <v>5</v>
      </c>
      <c r="F136" s="43">
        <v>5</v>
      </c>
      <c r="G136" s="14">
        <f t="shared" si="19"/>
        <v>10</v>
      </c>
      <c r="H136" s="14">
        <v>10</v>
      </c>
      <c r="I136" s="46">
        <f t="shared" si="10"/>
        <v>10</v>
      </c>
      <c r="J136" s="46">
        <v>8</v>
      </c>
      <c r="K136" s="14">
        <v>3</v>
      </c>
      <c r="L136" s="46">
        <v>9</v>
      </c>
      <c r="M136" s="46">
        <f t="shared" si="11"/>
        <v>12</v>
      </c>
      <c r="N136" s="47">
        <f t="shared" si="12"/>
        <v>40</v>
      </c>
      <c r="O136" s="48">
        <f t="shared" si="13"/>
        <v>50</v>
      </c>
      <c r="P136" s="48">
        <f t="shared" si="14"/>
        <v>100</v>
      </c>
      <c r="Q136" s="48">
        <f t="shared" si="15"/>
        <v>60</v>
      </c>
      <c r="R136" s="48">
        <f t="shared" si="16"/>
        <v>66.666666666666671</v>
      </c>
      <c r="S136" s="48">
        <f t="shared" si="17"/>
        <v>60</v>
      </c>
    </row>
    <row r="137" spans="1:19">
      <c r="A137" s="45">
        <f t="shared" si="18"/>
        <v>126</v>
      </c>
      <c r="B137" s="42">
        <v>21103130</v>
      </c>
      <c r="C137" s="57" t="s">
        <v>145</v>
      </c>
      <c r="D137" s="42" t="s">
        <v>130</v>
      </c>
      <c r="E137" s="43">
        <v>6</v>
      </c>
      <c r="F137" s="43">
        <v>5</v>
      </c>
      <c r="G137" s="14">
        <f t="shared" si="19"/>
        <v>11</v>
      </c>
      <c r="H137" s="14">
        <v>8</v>
      </c>
      <c r="I137" s="46">
        <f t="shared" si="10"/>
        <v>8</v>
      </c>
      <c r="J137" s="46">
        <v>9</v>
      </c>
      <c r="K137" s="14">
        <v>4</v>
      </c>
      <c r="L137" s="46">
        <v>13</v>
      </c>
      <c r="M137" s="46">
        <f t="shared" si="11"/>
        <v>17</v>
      </c>
      <c r="N137" s="47">
        <f t="shared" si="12"/>
        <v>45</v>
      </c>
      <c r="O137" s="48">
        <f t="shared" si="13"/>
        <v>60</v>
      </c>
      <c r="P137" s="48">
        <f t="shared" si="14"/>
        <v>100</v>
      </c>
      <c r="Q137" s="48">
        <f t="shared" si="15"/>
        <v>80</v>
      </c>
      <c r="R137" s="48">
        <f t="shared" si="16"/>
        <v>53.333333333333336</v>
      </c>
      <c r="S137" s="48">
        <f t="shared" si="17"/>
        <v>86.666666666666671</v>
      </c>
    </row>
    <row r="138" spans="1:19">
      <c r="A138" s="45">
        <f t="shared" si="18"/>
        <v>127</v>
      </c>
      <c r="B138" s="42">
        <v>21103131</v>
      </c>
      <c r="C138" s="57" t="s">
        <v>146</v>
      </c>
      <c r="D138" s="42" t="s">
        <v>130</v>
      </c>
      <c r="E138" s="43">
        <v>6</v>
      </c>
      <c r="F138" s="43">
        <v>5</v>
      </c>
      <c r="G138" s="14">
        <f t="shared" si="19"/>
        <v>11</v>
      </c>
      <c r="H138" s="14">
        <v>9</v>
      </c>
      <c r="I138" s="46">
        <f t="shared" si="10"/>
        <v>9</v>
      </c>
      <c r="J138" s="46">
        <v>9</v>
      </c>
      <c r="K138" s="14">
        <v>4</v>
      </c>
      <c r="L138" s="46">
        <v>12</v>
      </c>
      <c r="M138" s="46">
        <f t="shared" si="11"/>
        <v>16</v>
      </c>
      <c r="N138" s="47">
        <f t="shared" si="12"/>
        <v>45</v>
      </c>
      <c r="O138" s="48">
        <f t="shared" si="13"/>
        <v>60</v>
      </c>
      <c r="P138" s="48">
        <f t="shared" si="14"/>
        <v>100</v>
      </c>
      <c r="Q138" s="48">
        <f t="shared" si="15"/>
        <v>80</v>
      </c>
      <c r="R138" s="48">
        <f t="shared" si="16"/>
        <v>60</v>
      </c>
      <c r="S138" s="48">
        <f t="shared" si="17"/>
        <v>80</v>
      </c>
    </row>
    <row r="139" spans="1:19">
      <c r="A139" s="45">
        <f t="shared" si="18"/>
        <v>128</v>
      </c>
      <c r="B139" s="42">
        <v>21103132</v>
      </c>
      <c r="C139" s="57" t="s">
        <v>147</v>
      </c>
      <c r="D139" s="42" t="s">
        <v>130</v>
      </c>
      <c r="E139" s="43">
        <v>3</v>
      </c>
      <c r="F139" s="43">
        <v>5</v>
      </c>
      <c r="G139" s="14">
        <f t="shared" si="19"/>
        <v>8</v>
      </c>
      <c r="H139" s="14">
        <v>7</v>
      </c>
      <c r="I139" s="46">
        <f t="shared" si="10"/>
        <v>7</v>
      </c>
      <c r="J139" s="46">
        <v>9</v>
      </c>
      <c r="K139" s="14">
        <v>4</v>
      </c>
      <c r="L139" s="46">
        <v>11</v>
      </c>
      <c r="M139" s="46">
        <f t="shared" si="11"/>
        <v>15</v>
      </c>
      <c r="N139" s="47">
        <f t="shared" si="12"/>
        <v>39</v>
      </c>
      <c r="O139" s="48">
        <f t="shared" si="13"/>
        <v>30</v>
      </c>
      <c r="P139" s="48">
        <f t="shared" si="14"/>
        <v>100</v>
      </c>
      <c r="Q139" s="48">
        <f t="shared" si="15"/>
        <v>80</v>
      </c>
      <c r="R139" s="48">
        <f t="shared" si="16"/>
        <v>46.666666666666664</v>
      </c>
      <c r="S139" s="48">
        <f t="shared" si="17"/>
        <v>73.333333333333329</v>
      </c>
    </row>
    <row r="140" spans="1:19">
      <c r="A140" s="45">
        <f t="shared" si="18"/>
        <v>129</v>
      </c>
      <c r="B140" s="42">
        <v>21103133</v>
      </c>
      <c r="C140" s="57" t="s">
        <v>148</v>
      </c>
      <c r="D140" s="42" t="s">
        <v>130</v>
      </c>
      <c r="E140" s="43">
        <v>4</v>
      </c>
      <c r="F140" s="43">
        <v>3</v>
      </c>
      <c r="G140" s="14">
        <f t="shared" si="19"/>
        <v>7</v>
      </c>
      <c r="H140" s="14">
        <v>7</v>
      </c>
      <c r="I140" s="46">
        <f t="shared" si="10"/>
        <v>7</v>
      </c>
      <c r="J140" s="46">
        <v>9</v>
      </c>
      <c r="K140" s="14">
        <v>4</v>
      </c>
      <c r="L140" s="46">
        <v>12</v>
      </c>
      <c r="M140" s="46">
        <f t="shared" si="11"/>
        <v>16</v>
      </c>
      <c r="N140" s="47">
        <f t="shared" si="12"/>
        <v>39</v>
      </c>
      <c r="O140" s="48">
        <f t="shared" si="13"/>
        <v>40</v>
      </c>
      <c r="P140" s="48">
        <f t="shared" si="14"/>
        <v>60</v>
      </c>
      <c r="Q140" s="48">
        <f t="shared" si="15"/>
        <v>80</v>
      </c>
      <c r="R140" s="48">
        <f t="shared" si="16"/>
        <v>46.666666666666664</v>
      </c>
      <c r="S140" s="48">
        <f t="shared" si="17"/>
        <v>80</v>
      </c>
    </row>
    <row r="141" spans="1:19">
      <c r="A141" s="45">
        <f t="shared" si="18"/>
        <v>130</v>
      </c>
      <c r="B141" s="42">
        <v>21103134</v>
      </c>
      <c r="C141" s="57" t="s">
        <v>149</v>
      </c>
      <c r="D141" s="42" t="s">
        <v>130</v>
      </c>
      <c r="E141" s="43">
        <v>8</v>
      </c>
      <c r="F141" s="43">
        <v>4</v>
      </c>
      <c r="G141" s="14">
        <f t="shared" si="19"/>
        <v>12</v>
      </c>
      <c r="H141" s="14">
        <v>12</v>
      </c>
      <c r="I141" s="46">
        <f t="shared" ref="I141:I204" si="20">H141</f>
        <v>12</v>
      </c>
      <c r="J141" s="46">
        <v>8</v>
      </c>
      <c r="K141" s="14">
        <v>4</v>
      </c>
      <c r="L141" s="46">
        <v>12</v>
      </c>
      <c r="M141" s="46">
        <f t="shared" ref="M141:M204" si="21">K141+L141</f>
        <v>16</v>
      </c>
      <c r="N141" s="47">
        <f t="shared" ref="N141:N204" si="22">G141+I141+J141+M141</f>
        <v>48</v>
      </c>
      <c r="O141" s="48">
        <f t="shared" ref="O141:O204" si="23">(E141)*100/10</f>
        <v>80</v>
      </c>
      <c r="P141" s="48">
        <f t="shared" ref="P141:P204" si="24">(F141)*100/5</f>
        <v>80</v>
      </c>
      <c r="Q141" s="48">
        <f t="shared" ref="Q141:Q204" si="25">K141*100/5</f>
        <v>80</v>
      </c>
      <c r="R141" s="48">
        <f t="shared" ref="R141:R204" si="26">(H141)*100/15</f>
        <v>80</v>
      </c>
      <c r="S141" s="48">
        <f t="shared" ref="S141:S204" si="27">L141*100/15</f>
        <v>80</v>
      </c>
    </row>
    <row r="142" spans="1:19">
      <c r="A142" s="45">
        <f t="shared" ref="A142:A205" si="28">A141+1</f>
        <v>131</v>
      </c>
      <c r="B142" s="42">
        <v>21103135</v>
      </c>
      <c r="C142" s="57" t="s">
        <v>150</v>
      </c>
      <c r="D142" s="42" t="s">
        <v>130</v>
      </c>
      <c r="E142" s="43">
        <v>6</v>
      </c>
      <c r="F142" s="43">
        <v>4</v>
      </c>
      <c r="G142" s="14">
        <f t="shared" ref="G142:G205" si="29">E142+F142</f>
        <v>10</v>
      </c>
      <c r="H142" s="14">
        <v>7</v>
      </c>
      <c r="I142" s="46">
        <f t="shared" si="20"/>
        <v>7</v>
      </c>
      <c r="J142" s="46">
        <v>9</v>
      </c>
      <c r="K142" s="14">
        <v>4</v>
      </c>
      <c r="L142" s="46">
        <v>10</v>
      </c>
      <c r="M142" s="46">
        <f t="shared" si="21"/>
        <v>14</v>
      </c>
      <c r="N142" s="47">
        <f t="shared" si="22"/>
        <v>40</v>
      </c>
      <c r="O142" s="48">
        <f t="shared" si="23"/>
        <v>60</v>
      </c>
      <c r="P142" s="48">
        <f t="shared" si="24"/>
        <v>80</v>
      </c>
      <c r="Q142" s="48">
        <f t="shared" si="25"/>
        <v>80</v>
      </c>
      <c r="R142" s="48">
        <f t="shared" si="26"/>
        <v>46.666666666666664</v>
      </c>
      <c r="S142" s="48">
        <f t="shared" si="27"/>
        <v>66.666666666666671</v>
      </c>
    </row>
    <row r="143" spans="1:19">
      <c r="A143" s="45">
        <f t="shared" si="28"/>
        <v>132</v>
      </c>
      <c r="B143" s="42">
        <v>21103136</v>
      </c>
      <c r="C143" s="57" t="s">
        <v>151</v>
      </c>
      <c r="D143" s="42" t="s">
        <v>130</v>
      </c>
      <c r="E143" s="43">
        <v>5</v>
      </c>
      <c r="F143" s="43">
        <v>2</v>
      </c>
      <c r="G143" s="14">
        <f t="shared" si="29"/>
        <v>7</v>
      </c>
      <c r="H143" s="14">
        <v>7</v>
      </c>
      <c r="I143" s="46">
        <f t="shared" si="20"/>
        <v>7</v>
      </c>
      <c r="J143" s="46">
        <v>8</v>
      </c>
      <c r="K143" s="14">
        <v>4</v>
      </c>
      <c r="L143" s="46">
        <v>9</v>
      </c>
      <c r="M143" s="46">
        <f t="shared" si="21"/>
        <v>13</v>
      </c>
      <c r="N143" s="47">
        <f t="shared" si="22"/>
        <v>35</v>
      </c>
      <c r="O143" s="48">
        <f t="shared" si="23"/>
        <v>50</v>
      </c>
      <c r="P143" s="48">
        <f t="shared" si="24"/>
        <v>40</v>
      </c>
      <c r="Q143" s="48">
        <f t="shared" si="25"/>
        <v>80</v>
      </c>
      <c r="R143" s="48">
        <f t="shared" si="26"/>
        <v>46.666666666666664</v>
      </c>
      <c r="S143" s="48">
        <f t="shared" si="27"/>
        <v>60</v>
      </c>
    </row>
    <row r="144" spans="1:19">
      <c r="A144" s="45">
        <f t="shared" si="28"/>
        <v>133</v>
      </c>
      <c r="B144" s="42">
        <v>21103137</v>
      </c>
      <c r="C144" s="57" t="s">
        <v>152</v>
      </c>
      <c r="D144" s="42" t="s">
        <v>130</v>
      </c>
      <c r="E144" s="43">
        <v>6</v>
      </c>
      <c r="F144" s="43">
        <v>3</v>
      </c>
      <c r="G144" s="14">
        <f t="shared" si="29"/>
        <v>9</v>
      </c>
      <c r="H144" s="14">
        <v>11</v>
      </c>
      <c r="I144" s="46">
        <f t="shared" si="20"/>
        <v>11</v>
      </c>
      <c r="J144" s="46">
        <v>8</v>
      </c>
      <c r="K144" s="14">
        <v>4</v>
      </c>
      <c r="L144" s="46">
        <v>12</v>
      </c>
      <c r="M144" s="46">
        <f t="shared" si="21"/>
        <v>16</v>
      </c>
      <c r="N144" s="47">
        <f t="shared" si="22"/>
        <v>44</v>
      </c>
      <c r="O144" s="48">
        <f t="shared" si="23"/>
        <v>60</v>
      </c>
      <c r="P144" s="48">
        <f t="shared" si="24"/>
        <v>60</v>
      </c>
      <c r="Q144" s="48">
        <f t="shared" si="25"/>
        <v>80</v>
      </c>
      <c r="R144" s="48">
        <f t="shared" si="26"/>
        <v>73.333333333333329</v>
      </c>
      <c r="S144" s="48">
        <f t="shared" si="27"/>
        <v>80</v>
      </c>
    </row>
    <row r="145" spans="1:19">
      <c r="A145" s="45">
        <f t="shared" si="28"/>
        <v>134</v>
      </c>
      <c r="B145" s="42">
        <v>21103138</v>
      </c>
      <c r="C145" s="57" t="s">
        <v>153</v>
      </c>
      <c r="D145" s="42" t="s">
        <v>130</v>
      </c>
      <c r="E145" s="43">
        <v>6</v>
      </c>
      <c r="F145" s="43">
        <v>4</v>
      </c>
      <c r="G145" s="14">
        <f t="shared" si="29"/>
        <v>10</v>
      </c>
      <c r="H145" s="14">
        <v>8</v>
      </c>
      <c r="I145" s="46">
        <f t="shared" si="20"/>
        <v>8</v>
      </c>
      <c r="J145" s="46">
        <v>9</v>
      </c>
      <c r="K145" s="14">
        <v>3</v>
      </c>
      <c r="L145" s="46">
        <v>9</v>
      </c>
      <c r="M145" s="46">
        <f t="shared" si="21"/>
        <v>12</v>
      </c>
      <c r="N145" s="47">
        <f t="shared" si="22"/>
        <v>39</v>
      </c>
      <c r="O145" s="48">
        <f t="shared" si="23"/>
        <v>60</v>
      </c>
      <c r="P145" s="48">
        <f t="shared" si="24"/>
        <v>80</v>
      </c>
      <c r="Q145" s="48">
        <f t="shared" si="25"/>
        <v>60</v>
      </c>
      <c r="R145" s="48">
        <f t="shared" si="26"/>
        <v>53.333333333333336</v>
      </c>
      <c r="S145" s="48">
        <f t="shared" si="27"/>
        <v>60</v>
      </c>
    </row>
    <row r="146" spans="1:19">
      <c r="A146" s="45">
        <f t="shared" si="28"/>
        <v>135</v>
      </c>
      <c r="B146" s="42">
        <v>21103139</v>
      </c>
      <c r="C146" s="57" t="s">
        <v>154</v>
      </c>
      <c r="D146" s="42" t="s">
        <v>130</v>
      </c>
      <c r="E146" s="43">
        <v>2</v>
      </c>
      <c r="F146" s="43">
        <v>3</v>
      </c>
      <c r="G146" s="14">
        <f t="shared" si="29"/>
        <v>5</v>
      </c>
      <c r="H146" s="14">
        <v>8</v>
      </c>
      <c r="I146" s="46">
        <f t="shared" si="20"/>
        <v>8</v>
      </c>
      <c r="J146" s="46">
        <v>8</v>
      </c>
      <c r="K146" s="14">
        <v>4</v>
      </c>
      <c r="L146" s="46">
        <v>10</v>
      </c>
      <c r="M146" s="46">
        <f t="shared" si="21"/>
        <v>14</v>
      </c>
      <c r="N146" s="47">
        <f t="shared" si="22"/>
        <v>35</v>
      </c>
      <c r="O146" s="48">
        <f t="shared" si="23"/>
        <v>20</v>
      </c>
      <c r="P146" s="48">
        <f t="shared" si="24"/>
        <v>60</v>
      </c>
      <c r="Q146" s="48">
        <f t="shared" si="25"/>
        <v>80</v>
      </c>
      <c r="R146" s="48">
        <f t="shared" si="26"/>
        <v>53.333333333333336</v>
      </c>
      <c r="S146" s="48">
        <f t="shared" si="27"/>
        <v>66.666666666666671</v>
      </c>
    </row>
    <row r="147" spans="1:19">
      <c r="A147" s="45">
        <f t="shared" si="28"/>
        <v>136</v>
      </c>
      <c r="B147" s="42">
        <v>21103140</v>
      </c>
      <c r="C147" s="57" t="s">
        <v>155</v>
      </c>
      <c r="D147" s="42" t="s">
        <v>130</v>
      </c>
      <c r="E147" s="43">
        <v>6</v>
      </c>
      <c r="F147" s="43">
        <v>4</v>
      </c>
      <c r="G147" s="14">
        <f t="shared" si="29"/>
        <v>10</v>
      </c>
      <c r="H147" s="14">
        <v>11</v>
      </c>
      <c r="I147" s="46">
        <f t="shared" si="20"/>
        <v>11</v>
      </c>
      <c r="J147" s="46">
        <v>8</v>
      </c>
      <c r="K147" s="14">
        <v>4</v>
      </c>
      <c r="L147" s="46">
        <v>11</v>
      </c>
      <c r="M147" s="46">
        <f t="shared" si="21"/>
        <v>15</v>
      </c>
      <c r="N147" s="47">
        <f t="shared" si="22"/>
        <v>44</v>
      </c>
      <c r="O147" s="48">
        <f t="shared" si="23"/>
        <v>60</v>
      </c>
      <c r="P147" s="48">
        <f t="shared" si="24"/>
        <v>80</v>
      </c>
      <c r="Q147" s="48">
        <f t="shared" si="25"/>
        <v>80</v>
      </c>
      <c r="R147" s="48">
        <f t="shared" si="26"/>
        <v>73.333333333333329</v>
      </c>
      <c r="S147" s="48">
        <f t="shared" si="27"/>
        <v>73.333333333333329</v>
      </c>
    </row>
    <row r="148" spans="1:19">
      <c r="A148" s="45">
        <f t="shared" si="28"/>
        <v>137</v>
      </c>
      <c r="B148" s="42">
        <v>21103141</v>
      </c>
      <c r="C148" s="57" t="s">
        <v>156</v>
      </c>
      <c r="D148" s="42" t="s">
        <v>130</v>
      </c>
      <c r="E148" s="43">
        <v>2</v>
      </c>
      <c r="F148" s="43">
        <v>3</v>
      </c>
      <c r="G148" s="14">
        <f t="shared" si="29"/>
        <v>5</v>
      </c>
      <c r="H148" s="14">
        <v>7</v>
      </c>
      <c r="I148" s="46">
        <f t="shared" si="20"/>
        <v>7</v>
      </c>
      <c r="J148" s="46">
        <v>8</v>
      </c>
      <c r="K148" s="14">
        <v>4</v>
      </c>
      <c r="L148" s="46">
        <v>12</v>
      </c>
      <c r="M148" s="46">
        <f t="shared" si="21"/>
        <v>16</v>
      </c>
      <c r="N148" s="47">
        <f t="shared" si="22"/>
        <v>36</v>
      </c>
      <c r="O148" s="48">
        <f t="shared" si="23"/>
        <v>20</v>
      </c>
      <c r="P148" s="48">
        <f t="shared" si="24"/>
        <v>60</v>
      </c>
      <c r="Q148" s="48">
        <f t="shared" si="25"/>
        <v>80</v>
      </c>
      <c r="R148" s="48">
        <f t="shared" si="26"/>
        <v>46.666666666666664</v>
      </c>
      <c r="S148" s="48">
        <f t="shared" si="27"/>
        <v>80</v>
      </c>
    </row>
    <row r="149" spans="1:19">
      <c r="A149" s="45">
        <f t="shared" si="28"/>
        <v>138</v>
      </c>
      <c r="B149" s="42">
        <v>21103142</v>
      </c>
      <c r="C149" s="57" t="s">
        <v>157</v>
      </c>
      <c r="D149" s="42" t="s">
        <v>130</v>
      </c>
      <c r="E149" s="43">
        <v>6</v>
      </c>
      <c r="F149" s="43">
        <v>4</v>
      </c>
      <c r="G149" s="14">
        <f t="shared" si="29"/>
        <v>10</v>
      </c>
      <c r="H149" s="14">
        <v>10</v>
      </c>
      <c r="I149" s="46">
        <f t="shared" si="20"/>
        <v>10</v>
      </c>
      <c r="J149" s="46">
        <v>9</v>
      </c>
      <c r="K149" s="14">
        <v>3</v>
      </c>
      <c r="L149" s="46">
        <v>9</v>
      </c>
      <c r="M149" s="46">
        <f t="shared" si="21"/>
        <v>12</v>
      </c>
      <c r="N149" s="47">
        <f t="shared" si="22"/>
        <v>41</v>
      </c>
      <c r="O149" s="48">
        <f t="shared" si="23"/>
        <v>60</v>
      </c>
      <c r="P149" s="48">
        <f t="shared" si="24"/>
        <v>80</v>
      </c>
      <c r="Q149" s="48">
        <f t="shared" si="25"/>
        <v>60</v>
      </c>
      <c r="R149" s="48">
        <f t="shared" si="26"/>
        <v>66.666666666666671</v>
      </c>
      <c r="S149" s="48">
        <f t="shared" si="27"/>
        <v>60</v>
      </c>
    </row>
    <row r="150" spans="1:19">
      <c r="A150" s="45">
        <f t="shared" si="28"/>
        <v>139</v>
      </c>
      <c r="B150" s="42">
        <v>21103143</v>
      </c>
      <c r="C150" s="57" t="s">
        <v>158</v>
      </c>
      <c r="D150" s="42" t="s">
        <v>19</v>
      </c>
      <c r="E150" s="14">
        <v>8</v>
      </c>
      <c r="F150" s="14">
        <v>3</v>
      </c>
      <c r="G150" s="14">
        <f t="shared" si="29"/>
        <v>11</v>
      </c>
      <c r="H150" s="14">
        <v>8</v>
      </c>
      <c r="I150" s="46">
        <f t="shared" si="20"/>
        <v>8</v>
      </c>
      <c r="J150" s="46">
        <v>10</v>
      </c>
      <c r="K150" s="14">
        <v>4</v>
      </c>
      <c r="L150" s="46">
        <v>12</v>
      </c>
      <c r="M150" s="46">
        <f t="shared" si="21"/>
        <v>16</v>
      </c>
      <c r="N150" s="47">
        <f t="shared" si="22"/>
        <v>45</v>
      </c>
      <c r="O150" s="48">
        <f t="shared" si="23"/>
        <v>80</v>
      </c>
      <c r="P150" s="48">
        <f t="shared" si="24"/>
        <v>60</v>
      </c>
      <c r="Q150" s="48">
        <f t="shared" si="25"/>
        <v>80</v>
      </c>
      <c r="R150" s="48">
        <f t="shared" si="26"/>
        <v>53.333333333333336</v>
      </c>
      <c r="S150" s="48">
        <f t="shared" si="27"/>
        <v>80</v>
      </c>
    </row>
    <row r="151" spans="1:19">
      <c r="A151" s="45">
        <f t="shared" si="28"/>
        <v>140</v>
      </c>
      <c r="B151" s="42">
        <v>21103144</v>
      </c>
      <c r="C151" s="57" t="s">
        <v>159</v>
      </c>
      <c r="D151" s="42" t="s">
        <v>19</v>
      </c>
      <c r="E151" s="14">
        <v>8</v>
      </c>
      <c r="F151" s="14">
        <v>5</v>
      </c>
      <c r="G151" s="14">
        <f t="shared" si="29"/>
        <v>13</v>
      </c>
      <c r="H151" s="14">
        <v>10</v>
      </c>
      <c r="I151" s="46">
        <f t="shared" si="20"/>
        <v>10</v>
      </c>
      <c r="J151" s="46">
        <v>8</v>
      </c>
      <c r="K151" s="14">
        <v>4</v>
      </c>
      <c r="L151" s="46">
        <v>13</v>
      </c>
      <c r="M151" s="46">
        <f t="shared" si="21"/>
        <v>17</v>
      </c>
      <c r="N151" s="47">
        <f t="shared" si="22"/>
        <v>48</v>
      </c>
      <c r="O151" s="48">
        <f t="shared" si="23"/>
        <v>80</v>
      </c>
      <c r="P151" s="48">
        <f t="shared" si="24"/>
        <v>100</v>
      </c>
      <c r="Q151" s="48">
        <f t="shared" si="25"/>
        <v>80</v>
      </c>
      <c r="R151" s="48">
        <f t="shared" si="26"/>
        <v>66.666666666666671</v>
      </c>
      <c r="S151" s="48">
        <f t="shared" si="27"/>
        <v>86.666666666666671</v>
      </c>
    </row>
    <row r="152" spans="1:19">
      <c r="A152" s="45">
        <f t="shared" si="28"/>
        <v>141</v>
      </c>
      <c r="B152" s="42">
        <v>21103145</v>
      </c>
      <c r="C152" s="57" t="s">
        <v>160</v>
      </c>
      <c r="D152" s="42" t="s">
        <v>19</v>
      </c>
      <c r="E152" s="14">
        <v>7</v>
      </c>
      <c r="F152" s="14">
        <v>2</v>
      </c>
      <c r="G152" s="14">
        <f t="shared" si="29"/>
        <v>9</v>
      </c>
      <c r="H152" s="14">
        <v>7</v>
      </c>
      <c r="I152" s="46">
        <f t="shared" si="20"/>
        <v>7</v>
      </c>
      <c r="J152" s="46">
        <v>10</v>
      </c>
      <c r="K152" s="14">
        <v>4</v>
      </c>
      <c r="L152" s="46">
        <v>13</v>
      </c>
      <c r="M152" s="46">
        <f t="shared" si="21"/>
        <v>17</v>
      </c>
      <c r="N152" s="47">
        <f t="shared" si="22"/>
        <v>43</v>
      </c>
      <c r="O152" s="48">
        <f t="shared" si="23"/>
        <v>70</v>
      </c>
      <c r="P152" s="48">
        <f t="shared" si="24"/>
        <v>40</v>
      </c>
      <c r="Q152" s="48">
        <f t="shared" si="25"/>
        <v>80</v>
      </c>
      <c r="R152" s="48">
        <f t="shared" si="26"/>
        <v>46.666666666666664</v>
      </c>
      <c r="S152" s="48">
        <f t="shared" si="27"/>
        <v>86.666666666666671</v>
      </c>
    </row>
    <row r="153" spans="1:19">
      <c r="A153" s="45">
        <f t="shared" si="28"/>
        <v>142</v>
      </c>
      <c r="B153" s="42">
        <v>21103146</v>
      </c>
      <c r="C153" s="57" t="s">
        <v>161</v>
      </c>
      <c r="D153" s="42" t="s">
        <v>19</v>
      </c>
      <c r="E153" s="14">
        <v>9</v>
      </c>
      <c r="F153" s="14">
        <v>5</v>
      </c>
      <c r="G153" s="14">
        <f t="shared" si="29"/>
        <v>14</v>
      </c>
      <c r="H153" s="14">
        <v>13</v>
      </c>
      <c r="I153" s="46">
        <f t="shared" si="20"/>
        <v>13</v>
      </c>
      <c r="J153" s="46">
        <v>10</v>
      </c>
      <c r="K153" s="14">
        <v>4</v>
      </c>
      <c r="L153" s="46">
        <v>13</v>
      </c>
      <c r="M153" s="46">
        <f t="shared" si="21"/>
        <v>17</v>
      </c>
      <c r="N153" s="47">
        <f t="shared" si="22"/>
        <v>54</v>
      </c>
      <c r="O153" s="48">
        <f t="shared" si="23"/>
        <v>90</v>
      </c>
      <c r="P153" s="48">
        <f t="shared" si="24"/>
        <v>100</v>
      </c>
      <c r="Q153" s="48">
        <f t="shared" si="25"/>
        <v>80</v>
      </c>
      <c r="R153" s="48">
        <f t="shared" si="26"/>
        <v>86.666666666666671</v>
      </c>
      <c r="S153" s="48">
        <f t="shared" si="27"/>
        <v>86.666666666666671</v>
      </c>
    </row>
    <row r="154" spans="1:19">
      <c r="A154" s="45">
        <f t="shared" si="28"/>
        <v>143</v>
      </c>
      <c r="B154" s="42">
        <v>21103147</v>
      </c>
      <c r="C154" s="57" t="s">
        <v>162</v>
      </c>
      <c r="D154" s="42" t="s">
        <v>19</v>
      </c>
      <c r="E154" s="14">
        <v>7</v>
      </c>
      <c r="F154" s="14">
        <v>5</v>
      </c>
      <c r="G154" s="14">
        <f t="shared" si="29"/>
        <v>12</v>
      </c>
      <c r="H154" s="14">
        <v>9</v>
      </c>
      <c r="I154" s="46">
        <f t="shared" si="20"/>
        <v>9</v>
      </c>
      <c r="J154" s="46">
        <v>9</v>
      </c>
      <c r="K154" s="14">
        <v>3</v>
      </c>
      <c r="L154" s="46">
        <v>12</v>
      </c>
      <c r="M154" s="46">
        <f t="shared" si="21"/>
        <v>15</v>
      </c>
      <c r="N154" s="47">
        <f t="shared" si="22"/>
        <v>45</v>
      </c>
      <c r="O154" s="48">
        <f t="shared" si="23"/>
        <v>70</v>
      </c>
      <c r="P154" s="48">
        <f t="shared" si="24"/>
        <v>100</v>
      </c>
      <c r="Q154" s="48">
        <f t="shared" si="25"/>
        <v>60</v>
      </c>
      <c r="R154" s="48">
        <f t="shared" si="26"/>
        <v>60</v>
      </c>
      <c r="S154" s="48">
        <f t="shared" si="27"/>
        <v>80</v>
      </c>
    </row>
    <row r="155" spans="1:19">
      <c r="A155" s="45">
        <f t="shared" si="28"/>
        <v>144</v>
      </c>
      <c r="B155" s="42">
        <v>21103148</v>
      </c>
      <c r="C155" s="57" t="s">
        <v>163</v>
      </c>
      <c r="D155" s="42" t="s">
        <v>19</v>
      </c>
      <c r="E155" s="14">
        <v>7</v>
      </c>
      <c r="F155" s="14">
        <v>3</v>
      </c>
      <c r="G155" s="14">
        <f t="shared" si="29"/>
        <v>10</v>
      </c>
      <c r="H155" s="14">
        <v>12</v>
      </c>
      <c r="I155" s="46">
        <f t="shared" si="20"/>
        <v>12</v>
      </c>
      <c r="J155" s="46">
        <v>9</v>
      </c>
      <c r="K155" s="14">
        <v>3</v>
      </c>
      <c r="L155" s="46">
        <v>11</v>
      </c>
      <c r="M155" s="46">
        <f t="shared" si="21"/>
        <v>14</v>
      </c>
      <c r="N155" s="47">
        <f t="shared" si="22"/>
        <v>45</v>
      </c>
      <c r="O155" s="48">
        <f t="shared" si="23"/>
        <v>70</v>
      </c>
      <c r="P155" s="48">
        <f t="shared" si="24"/>
        <v>60</v>
      </c>
      <c r="Q155" s="48">
        <f t="shared" si="25"/>
        <v>60</v>
      </c>
      <c r="R155" s="48">
        <f t="shared" si="26"/>
        <v>80</v>
      </c>
      <c r="S155" s="48">
        <f t="shared" si="27"/>
        <v>73.333333333333329</v>
      </c>
    </row>
    <row r="156" spans="1:19">
      <c r="A156" s="45">
        <f t="shared" si="28"/>
        <v>145</v>
      </c>
      <c r="B156" s="42">
        <v>21103149</v>
      </c>
      <c r="C156" s="57" t="s">
        <v>164</v>
      </c>
      <c r="D156" s="42" t="s">
        <v>19</v>
      </c>
      <c r="E156" s="14">
        <v>7</v>
      </c>
      <c r="F156" s="14">
        <v>5</v>
      </c>
      <c r="G156" s="14">
        <f t="shared" si="29"/>
        <v>12</v>
      </c>
      <c r="H156" s="14">
        <v>12</v>
      </c>
      <c r="I156" s="46">
        <f t="shared" si="20"/>
        <v>12</v>
      </c>
      <c r="J156" s="46">
        <v>9</v>
      </c>
      <c r="K156" s="14">
        <v>5</v>
      </c>
      <c r="L156" s="46">
        <v>12</v>
      </c>
      <c r="M156" s="46">
        <f t="shared" si="21"/>
        <v>17</v>
      </c>
      <c r="N156" s="47">
        <f t="shared" si="22"/>
        <v>50</v>
      </c>
      <c r="O156" s="48">
        <f t="shared" si="23"/>
        <v>70</v>
      </c>
      <c r="P156" s="48">
        <f t="shared" si="24"/>
        <v>100</v>
      </c>
      <c r="Q156" s="48">
        <f t="shared" si="25"/>
        <v>100</v>
      </c>
      <c r="R156" s="48">
        <f t="shared" si="26"/>
        <v>80</v>
      </c>
      <c r="S156" s="48">
        <f t="shared" si="27"/>
        <v>80</v>
      </c>
    </row>
    <row r="157" spans="1:19">
      <c r="A157" s="45">
        <f t="shared" si="28"/>
        <v>146</v>
      </c>
      <c r="B157" s="42">
        <v>21103150</v>
      </c>
      <c r="C157" s="57" t="s">
        <v>165</v>
      </c>
      <c r="D157" s="42" t="s">
        <v>19</v>
      </c>
      <c r="E157" s="14">
        <v>8</v>
      </c>
      <c r="F157" s="14">
        <v>5</v>
      </c>
      <c r="G157" s="14">
        <f t="shared" si="29"/>
        <v>13</v>
      </c>
      <c r="H157" s="14">
        <v>9</v>
      </c>
      <c r="I157" s="46">
        <f t="shared" si="20"/>
        <v>9</v>
      </c>
      <c r="J157" s="46">
        <v>9</v>
      </c>
      <c r="K157" s="14">
        <v>5</v>
      </c>
      <c r="L157" s="46">
        <v>12</v>
      </c>
      <c r="M157" s="46">
        <f t="shared" si="21"/>
        <v>17</v>
      </c>
      <c r="N157" s="47">
        <f t="shared" si="22"/>
        <v>48</v>
      </c>
      <c r="O157" s="48">
        <f t="shared" si="23"/>
        <v>80</v>
      </c>
      <c r="P157" s="48">
        <f t="shared" si="24"/>
        <v>100</v>
      </c>
      <c r="Q157" s="48">
        <f t="shared" si="25"/>
        <v>100</v>
      </c>
      <c r="R157" s="48">
        <f t="shared" si="26"/>
        <v>60</v>
      </c>
      <c r="S157" s="48">
        <f t="shared" si="27"/>
        <v>80</v>
      </c>
    </row>
    <row r="158" spans="1:19">
      <c r="A158" s="45">
        <f t="shared" si="28"/>
        <v>147</v>
      </c>
      <c r="B158" s="42">
        <v>21103151</v>
      </c>
      <c r="C158" s="57" t="s">
        <v>166</v>
      </c>
      <c r="D158" s="42" t="s">
        <v>19</v>
      </c>
      <c r="E158" s="14">
        <v>7</v>
      </c>
      <c r="F158" s="14">
        <v>3</v>
      </c>
      <c r="G158" s="14">
        <f t="shared" si="29"/>
        <v>10</v>
      </c>
      <c r="H158" s="14">
        <v>8</v>
      </c>
      <c r="I158" s="46">
        <f t="shared" si="20"/>
        <v>8</v>
      </c>
      <c r="J158" s="46">
        <v>10</v>
      </c>
      <c r="K158" s="14">
        <v>3</v>
      </c>
      <c r="L158" s="46">
        <v>11</v>
      </c>
      <c r="M158" s="46">
        <f t="shared" si="21"/>
        <v>14</v>
      </c>
      <c r="N158" s="47">
        <f t="shared" si="22"/>
        <v>42</v>
      </c>
      <c r="O158" s="48">
        <f t="shared" si="23"/>
        <v>70</v>
      </c>
      <c r="P158" s="48">
        <f t="shared" si="24"/>
        <v>60</v>
      </c>
      <c r="Q158" s="48">
        <f t="shared" si="25"/>
        <v>60</v>
      </c>
      <c r="R158" s="48">
        <f t="shared" si="26"/>
        <v>53.333333333333336</v>
      </c>
      <c r="S158" s="48">
        <f t="shared" si="27"/>
        <v>73.333333333333329</v>
      </c>
    </row>
    <row r="159" spans="1:19">
      <c r="A159" s="45">
        <f t="shared" si="28"/>
        <v>148</v>
      </c>
      <c r="B159" s="42">
        <v>21103152</v>
      </c>
      <c r="C159" s="57" t="s">
        <v>167</v>
      </c>
      <c r="D159" s="42" t="s">
        <v>19</v>
      </c>
      <c r="E159" s="14">
        <v>7</v>
      </c>
      <c r="F159" s="14">
        <v>5</v>
      </c>
      <c r="G159" s="14">
        <f t="shared" si="29"/>
        <v>12</v>
      </c>
      <c r="H159" s="14">
        <v>13</v>
      </c>
      <c r="I159" s="46">
        <f t="shared" si="20"/>
        <v>13</v>
      </c>
      <c r="J159" s="46">
        <v>9</v>
      </c>
      <c r="K159" s="14">
        <v>3</v>
      </c>
      <c r="L159" s="46">
        <v>10</v>
      </c>
      <c r="M159" s="46">
        <f t="shared" si="21"/>
        <v>13</v>
      </c>
      <c r="N159" s="47">
        <f t="shared" si="22"/>
        <v>47</v>
      </c>
      <c r="O159" s="48">
        <f t="shared" si="23"/>
        <v>70</v>
      </c>
      <c r="P159" s="48">
        <f t="shared" si="24"/>
        <v>100</v>
      </c>
      <c r="Q159" s="48">
        <f t="shared" si="25"/>
        <v>60</v>
      </c>
      <c r="R159" s="48">
        <f t="shared" si="26"/>
        <v>86.666666666666671</v>
      </c>
      <c r="S159" s="48">
        <f t="shared" si="27"/>
        <v>66.666666666666671</v>
      </c>
    </row>
    <row r="160" spans="1:19">
      <c r="A160" s="45">
        <f t="shared" si="28"/>
        <v>149</v>
      </c>
      <c r="B160" s="42">
        <v>21103153</v>
      </c>
      <c r="C160" s="57" t="s">
        <v>168</v>
      </c>
      <c r="D160" s="42" t="s">
        <v>19</v>
      </c>
      <c r="E160" s="14">
        <v>7</v>
      </c>
      <c r="F160" s="14">
        <v>3</v>
      </c>
      <c r="G160" s="14">
        <f t="shared" si="29"/>
        <v>10</v>
      </c>
      <c r="H160" s="14">
        <v>12</v>
      </c>
      <c r="I160" s="46">
        <f t="shared" si="20"/>
        <v>12</v>
      </c>
      <c r="J160" s="46">
        <v>10</v>
      </c>
      <c r="K160" s="14">
        <v>3</v>
      </c>
      <c r="L160" s="46">
        <v>12</v>
      </c>
      <c r="M160" s="46">
        <f t="shared" si="21"/>
        <v>15</v>
      </c>
      <c r="N160" s="47">
        <f t="shared" si="22"/>
        <v>47</v>
      </c>
      <c r="O160" s="48">
        <f t="shared" si="23"/>
        <v>70</v>
      </c>
      <c r="P160" s="48">
        <f t="shared" si="24"/>
        <v>60</v>
      </c>
      <c r="Q160" s="48">
        <f t="shared" si="25"/>
        <v>60</v>
      </c>
      <c r="R160" s="48">
        <f t="shared" si="26"/>
        <v>80</v>
      </c>
      <c r="S160" s="48">
        <f t="shared" si="27"/>
        <v>80</v>
      </c>
    </row>
    <row r="161" spans="1:19">
      <c r="A161" s="45">
        <f t="shared" si="28"/>
        <v>150</v>
      </c>
      <c r="B161" s="42">
        <v>21103154</v>
      </c>
      <c r="C161" s="57" t="s">
        <v>169</v>
      </c>
      <c r="D161" s="42" t="s">
        <v>19</v>
      </c>
      <c r="E161" s="14">
        <v>7</v>
      </c>
      <c r="F161" s="14">
        <v>5</v>
      </c>
      <c r="G161" s="14">
        <f t="shared" si="29"/>
        <v>12</v>
      </c>
      <c r="H161" s="14">
        <v>9</v>
      </c>
      <c r="I161" s="46">
        <f t="shared" si="20"/>
        <v>9</v>
      </c>
      <c r="J161" s="46">
        <v>9</v>
      </c>
      <c r="K161" s="14">
        <v>4</v>
      </c>
      <c r="L161" s="46">
        <v>13</v>
      </c>
      <c r="M161" s="46">
        <f t="shared" si="21"/>
        <v>17</v>
      </c>
      <c r="N161" s="47">
        <f t="shared" si="22"/>
        <v>47</v>
      </c>
      <c r="O161" s="48">
        <f t="shared" si="23"/>
        <v>70</v>
      </c>
      <c r="P161" s="48">
        <f t="shared" si="24"/>
        <v>100</v>
      </c>
      <c r="Q161" s="48">
        <f t="shared" si="25"/>
        <v>80</v>
      </c>
      <c r="R161" s="48">
        <f t="shared" si="26"/>
        <v>60</v>
      </c>
      <c r="S161" s="48">
        <f t="shared" si="27"/>
        <v>86.666666666666671</v>
      </c>
    </row>
    <row r="162" spans="1:19">
      <c r="A162" s="45">
        <f t="shared" si="28"/>
        <v>151</v>
      </c>
      <c r="B162" s="42">
        <v>21103155</v>
      </c>
      <c r="C162" s="57" t="s">
        <v>170</v>
      </c>
      <c r="D162" s="42" t="s">
        <v>19</v>
      </c>
      <c r="E162" s="14">
        <v>7</v>
      </c>
      <c r="F162" s="14">
        <v>3</v>
      </c>
      <c r="G162" s="14">
        <f t="shared" si="29"/>
        <v>10</v>
      </c>
      <c r="H162" s="14">
        <v>10</v>
      </c>
      <c r="I162" s="46">
        <f t="shared" si="20"/>
        <v>10</v>
      </c>
      <c r="J162" s="46">
        <v>9</v>
      </c>
      <c r="K162" s="14">
        <v>3</v>
      </c>
      <c r="L162" s="46">
        <v>11</v>
      </c>
      <c r="M162" s="46">
        <f t="shared" si="21"/>
        <v>14</v>
      </c>
      <c r="N162" s="47">
        <f t="shared" si="22"/>
        <v>43</v>
      </c>
      <c r="O162" s="48">
        <f t="shared" si="23"/>
        <v>70</v>
      </c>
      <c r="P162" s="48">
        <f t="shared" si="24"/>
        <v>60</v>
      </c>
      <c r="Q162" s="48">
        <f t="shared" si="25"/>
        <v>60</v>
      </c>
      <c r="R162" s="48">
        <f t="shared" si="26"/>
        <v>66.666666666666671</v>
      </c>
      <c r="S162" s="48">
        <f t="shared" si="27"/>
        <v>73.333333333333329</v>
      </c>
    </row>
    <row r="163" spans="1:19">
      <c r="A163" s="45">
        <f t="shared" si="28"/>
        <v>152</v>
      </c>
      <c r="B163" s="42">
        <v>21103156</v>
      </c>
      <c r="C163" s="57" t="s">
        <v>171</v>
      </c>
      <c r="D163" s="42" t="s">
        <v>19</v>
      </c>
      <c r="E163" s="14">
        <v>8</v>
      </c>
      <c r="F163" s="14">
        <v>3</v>
      </c>
      <c r="G163" s="14">
        <f t="shared" si="29"/>
        <v>11</v>
      </c>
      <c r="H163" s="14">
        <v>13</v>
      </c>
      <c r="I163" s="46">
        <f t="shared" si="20"/>
        <v>13</v>
      </c>
      <c r="J163" s="46">
        <v>10</v>
      </c>
      <c r="K163" s="14">
        <v>3</v>
      </c>
      <c r="L163" s="46">
        <v>12</v>
      </c>
      <c r="M163" s="46">
        <f t="shared" si="21"/>
        <v>15</v>
      </c>
      <c r="N163" s="47">
        <f t="shared" si="22"/>
        <v>49</v>
      </c>
      <c r="O163" s="48">
        <f t="shared" si="23"/>
        <v>80</v>
      </c>
      <c r="P163" s="48">
        <f t="shared" si="24"/>
        <v>60</v>
      </c>
      <c r="Q163" s="48">
        <f t="shared" si="25"/>
        <v>60</v>
      </c>
      <c r="R163" s="48">
        <f t="shared" si="26"/>
        <v>86.666666666666671</v>
      </c>
      <c r="S163" s="48">
        <f t="shared" si="27"/>
        <v>80</v>
      </c>
    </row>
    <row r="164" spans="1:19">
      <c r="A164" s="45">
        <f t="shared" si="28"/>
        <v>153</v>
      </c>
      <c r="B164" s="42">
        <v>21103157</v>
      </c>
      <c r="C164" s="57" t="s">
        <v>172</v>
      </c>
      <c r="D164" s="42" t="s">
        <v>19</v>
      </c>
      <c r="E164" s="14">
        <v>8</v>
      </c>
      <c r="F164" s="14">
        <v>3</v>
      </c>
      <c r="G164" s="14">
        <f t="shared" si="29"/>
        <v>11</v>
      </c>
      <c r="H164" s="14">
        <v>9</v>
      </c>
      <c r="I164" s="46">
        <f t="shared" si="20"/>
        <v>9</v>
      </c>
      <c r="J164" s="46">
        <v>10</v>
      </c>
      <c r="K164" s="14">
        <v>3</v>
      </c>
      <c r="L164" s="46">
        <v>10</v>
      </c>
      <c r="M164" s="46">
        <f t="shared" si="21"/>
        <v>13</v>
      </c>
      <c r="N164" s="47">
        <f t="shared" si="22"/>
        <v>43</v>
      </c>
      <c r="O164" s="48">
        <f t="shared" si="23"/>
        <v>80</v>
      </c>
      <c r="P164" s="48">
        <f t="shared" si="24"/>
        <v>60</v>
      </c>
      <c r="Q164" s="48">
        <f t="shared" si="25"/>
        <v>60</v>
      </c>
      <c r="R164" s="48">
        <f t="shared" si="26"/>
        <v>60</v>
      </c>
      <c r="S164" s="48">
        <f t="shared" si="27"/>
        <v>66.666666666666671</v>
      </c>
    </row>
    <row r="165" spans="1:19">
      <c r="A165" s="45">
        <f t="shared" si="28"/>
        <v>154</v>
      </c>
      <c r="B165" s="42">
        <v>21103158</v>
      </c>
      <c r="C165" s="57" t="s">
        <v>173</v>
      </c>
      <c r="D165" s="42" t="s">
        <v>19</v>
      </c>
      <c r="E165" s="14">
        <v>7</v>
      </c>
      <c r="F165" s="14">
        <v>5</v>
      </c>
      <c r="G165" s="14">
        <f t="shared" si="29"/>
        <v>12</v>
      </c>
      <c r="H165" s="14">
        <v>8</v>
      </c>
      <c r="I165" s="46">
        <f t="shared" si="20"/>
        <v>8</v>
      </c>
      <c r="J165" s="46">
        <v>9</v>
      </c>
      <c r="K165" s="14">
        <v>3</v>
      </c>
      <c r="L165" s="46">
        <v>11</v>
      </c>
      <c r="M165" s="46">
        <f t="shared" si="21"/>
        <v>14</v>
      </c>
      <c r="N165" s="47">
        <f t="shared" si="22"/>
        <v>43</v>
      </c>
      <c r="O165" s="48">
        <f t="shared" si="23"/>
        <v>70</v>
      </c>
      <c r="P165" s="48">
        <f t="shared" si="24"/>
        <v>100</v>
      </c>
      <c r="Q165" s="48">
        <f t="shared" si="25"/>
        <v>60</v>
      </c>
      <c r="R165" s="48">
        <f t="shared" si="26"/>
        <v>53.333333333333336</v>
      </c>
      <c r="S165" s="48">
        <f t="shared" si="27"/>
        <v>73.333333333333329</v>
      </c>
    </row>
    <row r="166" spans="1:19">
      <c r="A166" s="45">
        <f t="shared" si="28"/>
        <v>155</v>
      </c>
      <c r="B166" s="42">
        <v>21103159</v>
      </c>
      <c r="C166" s="57" t="s">
        <v>174</v>
      </c>
      <c r="D166" s="42" t="s">
        <v>19</v>
      </c>
      <c r="E166" s="14">
        <v>7</v>
      </c>
      <c r="F166" s="14">
        <v>5</v>
      </c>
      <c r="G166" s="14">
        <f t="shared" si="29"/>
        <v>12</v>
      </c>
      <c r="H166" s="14">
        <v>8</v>
      </c>
      <c r="I166" s="46">
        <f t="shared" si="20"/>
        <v>8</v>
      </c>
      <c r="J166" s="46">
        <v>10</v>
      </c>
      <c r="K166" s="14">
        <v>5</v>
      </c>
      <c r="L166" s="46">
        <v>10</v>
      </c>
      <c r="M166" s="46">
        <f t="shared" si="21"/>
        <v>15</v>
      </c>
      <c r="N166" s="47">
        <f t="shared" si="22"/>
        <v>45</v>
      </c>
      <c r="O166" s="48">
        <f t="shared" si="23"/>
        <v>70</v>
      </c>
      <c r="P166" s="48">
        <f t="shared" si="24"/>
        <v>100</v>
      </c>
      <c r="Q166" s="48">
        <f t="shared" si="25"/>
        <v>100</v>
      </c>
      <c r="R166" s="48">
        <f t="shared" si="26"/>
        <v>53.333333333333336</v>
      </c>
      <c r="S166" s="48">
        <f t="shared" si="27"/>
        <v>66.666666666666671</v>
      </c>
    </row>
    <row r="167" spans="1:19">
      <c r="A167" s="45">
        <f t="shared" si="28"/>
        <v>156</v>
      </c>
      <c r="B167" s="42">
        <v>21103160</v>
      </c>
      <c r="C167" s="57" t="s">
        <v>175</v>
      </c>
      <c r="D167" s="42" t="s">
        <v>19</v>
      </c>
      <c r="E167" s="14">
        <v>7</v>
      </c>
      <c r="F167" s="14">
        <v>5</v>
      </c>
      <c r="G167" s="14">
        <f t="shared" si="29"/>
        <v>12</v>
      </c>
      <c r="H167" s="14">
        <v>10</v>
      </c>
      <c r="I167" s="46">
        <f t="shared" si="20"/>
        <v>10</v>
      </c>
      <c r="J167" s="46">
        <v>9</v>
      </c>
      <c r="K167" s="14">
        <v>4</v>
      </c>
      <c r="L167" s="46">
        <v>12</v>
      </c>
      <c r="M167" s="46">
        <f t="shared" si="21"/>
        <v>16</v>
      </c>
      <c r="N167" s="47">
        <f t="shared" si="22"/>
        <v>47</v>
      </c>
      <c r="O167" s="48">
        <f t="shared" si="23"/>
        <v>70</v>
      </c>
      <c r="P167" s="48">
        <f t="shared" si="24"/>
        <v>100</v>
      </c>
      <c r="Q167" s="48">
        <f t="shared" si="25"/>
        <v>80</v>
      </c>
      <c r="R167" s="48">
        <f t="shared" si="26"/>
        <v>66.666666666666671</v>
      </c>
      <c r="S167" s="48">
        <f t="shared" si="27"/>
        <v>80</v>
      </c>
    </row>
    <row r="168" spans="1:19">
      <c r="A168" s="45">
        <f t="shared" si="28"/>
        <v>157</v>
      </c>
      <c r="B168" s="42">
        <v>21103161</v>
      </c>
      <c r="C168" s="57" t="s">
        <v>176</v>
      </c>
      <c r="D168" s="42" t="s">
        <v>19</v>
      </c>
      <c r="E168" s="14">
        <v>7</v>
      </c>
      <c r="F168" s="14">
        <v>5</v>
      </c>
      <c r="G168" s="14">
        <f t="shared" si="29"/>
        <v>12</v>
      </c>
      <c r="H168" s="14">
        <v>12</v>
      </c>
      <c r="I168" s="46">
        <f t="shared" si="20"/>
        <v>12</v>
      </c>
      <c r="J168" s="46">
        <v>10</v>
      </c>
      <c r="K168" s="14">
        <v>4</v>
      </c>
      <c r="L168" s="46">
        <v>11</v>
      </c>
      <c r="M168" s="46">
        <f t="shared" si="21"/>
        <v>15</v>
      </c>
      <c r="N168" s="47">
        <f t="shared" si="22"/>
        <v>49</v>
      </c>
      <c r="O168" s="48">
        <f t="shared" si="23"/>
        <v>70</v>
      </c>
      <c r="P168" s="48">
        <f t="shared" si="24"/>
        <v>100</v>
      </c>
      <c r="Q168" s="48">
        <f t="shared" si="25"/>
        <v>80</v>
      </c>
      <c r="R168" s="48">
        <f t="shared" si="26"/>
        <v>80</v>
      </c>
      <c r="S168" s="48">
        <f t="shared" si="27"/>
        <v>73.333333333333329</v>
      </c>
    </row>
    <row r="169" spans="1:19">
      <c r="A169" s="45">
        <f t="shared" si="28"/>
        <v>158</v>
      </c>
      <c r="B169" s="42">
        <v>21103162</v>
      </c>
      <c r="C169" s="57" t="s">
        <v>177</v>
      </c>
      <c r="D169" s="42" t="s">
        <v>19</v>
      </c>
      <c r="E169" s="14">
        <v>7</v>
      </c>
      <c r="F169" s="14">
        <v>3</v>
      </c>
      <c r="G169" s="14">
        <f t="shared" si="29"/>
        <v>10</v>
      </c>
      <c r="H169" s="14">
        <v>13</v>
      </c>
      <c r="I169" s="46">
        <f t="shared" si="20"/>
        <v>13</v>
      </c>
      <c r="J169" s="46">
        <v>9</v>
      </c>
      <c r="K169" s="14">
        <v>4</v>
      </c>
      <c r="L169" s="46">
        <v>14</v>
      </c>
      <c r="M169" s="46">
        <f t="shared" si="21"/>
        <v>18</v>
      </c>
      <c r="N169" s="47">
        <f t="shared" si="22"/>
        <v>50</v>
      </c>
      <c r="O169" s="48">
        <f t="shared" si="23"/>
        <v>70</v>
      </c>
      <c r="P169" s="48">
        <f t="shared" si="24"/>
        <v>60</v>
      </c>
      <c r="Q169" s="48">
        <f t="shared" si="25"/>
        <v>80</v>
      </c>
      <c r="R169" s="48">
        <f t="shared" si="26"/>
        <v>86.666666666666671</v>
      </c>
      <c r="S169" s="48">
        <f t="shared" si="27"/>
        <v>93.333333333333329</v>
      </c>
    </row>
    <row r="170" spans="1:19">
      <c r="A170" s="45">
        <f t="shared" si="28"/>
        <v>159</v>
      </c>
      <c r="B170" s="42">
        <v>21103163</v>
      </c>
      <c r="C170" s="57" t="s">
        <v>178</v>
      </c>
      <c r="D170" s="42" t="s">
        <v>19</v>
      </c>
      <c r="E170" s="14">
        <v>7</v>
      </c>
      <c r="F170" s="14">
        <v>3</v>
      </c>
      <c r="G170" s="14">
        <f t="shared" si="29"/>
        <v>10</v>
      </c>
      <c r="H170" s="14">
        <v>13</v>
      </c>
      <c r="I170" s="46">
        <f t="shared" si="20"/>
        <v>13</v>
      </c>
      <c r="J170" s="46">
        <v>10</v>
      </c>
      <c r="K170" s="14">
        <v>5</v>
      </c>
      <c r="L170" s="46">
        <v>12</v>
      </c>
      <c r="M170" s="46">
        <f t="shared" si="21"/>
        <v>17</v>
      </c>
      <c r="N170" s="47">
        <f t="shared" si="22"/>
        <v>50</v>
      </c>
      <c r="O170" s="48">
        <f t="shared" si="23"/>
        <v>70</v>
      </c>
      <c r="P170" s="48">
        <f t="shared" si="24"/>
        <v>60</v>
      </c>
      <c r="Q170" s="48">
        <f t="shared" si="25"/>
        <v>100</v>
      </c>
      <c r="R170" s="48">
        <f t="shared" si="26"/>
        <v>86.666666666666671</v>
      </c>
      <c r="S170" s="48">
        <f t="shared" si="27"/>
        <v>80</v>
      </c>
    </row>
    <row r="171" spans="1:19">
      <c r="A171" s="45">
        <f t="shared" si="28"/>
        <v>160</v>
      </c>
      <c r="B171" s="42">
        <v>21103164</v>
      </c>
      <c r="C171" s="57" t="s">
        <v>179</v>
      </c>
      <c r="D171" s="42" t="s">
        <v>19</v>
      </c>
      <c r="E171" s="14">
        <v>8</v>
      </c>
      <c r="F171" s="14">
        <v>3</v>
      </c>
      <c r="G171" s="14">
        <f t="shared" si="29"/>
        <v>11</v>
      </c>
      <c r="H171" s="14">
        <v>9</v>
      </c>
      <c r="I171" s="46">
        <f t="shared" si="20"/>
        <v>9</v>
      </c>
      <c r="J171" s="46">
        <v>10</v>
      </c>
      <c r="K171" s="14">
        <v>3</v>
      </c>
      <c r="L171" s="46">
        <v>11</v>
      </c>
      <c r="M171" s="46">
        <f t="shared" si="21"/>
        <v>14</v>
      </c>
      <c r="N171" s="47">
        <f t="shared" si="22"/>
        <v>44</v>
      </c>
      <c r="O171" s="48">
        <f t="shared" si="23"/>
        <v>80</v>
      </c>
      <c r="P171" s="48">
        <f t="shared" si="24"/>
        <v>60</v>
      </c>
      <c r="Q171" s="48">
        <f t="shared" si="25"/>
        <v>60</v>
      </c>
      <c r="R171" s="48">
        <f t="shared" si="26"/>
        <v>60</v>
      </c>
      <c r="S171" s="48">
        <f t="shared" si="27"/>
        <v>73.333333333333329</v>
      </c>
    </row>
    <row r="172" spans="1:19">
      <c r="A172" s="45">
        <f t="shared" si="28"/>
        <v>161</v>
      </c>
      <c r="B172" s="42">
        <v>21103165</v>
      </c>
      <c r="C172" s="57" t="s">
        <v>180</v>
      </c>
      <c r="D172" s="42" t="s">
        <v>19</v>
      </c>
      <c r="E172" s="14">
        <v>8</v>
      </c>
      <c r="F172" s="14">
        <v>5</v>
      </c>
      <c r="G172" s="14">
        <f t="shared" si="29"/>
        <v>13</v>
      </c>
      <c r="H172" s="14">
        <v>14</v>
      </c>
      <c r="I172" s="46">
        <f t="shared" si="20"/>
        <v>14</v>
      </c>
      <c r="J172" s="46">
        <v>10</v>
      </c>
      <c r="K172" s="14">
        <v>3</v>
      </c>
      <c r="L172" s="46">
        <v>12</v>
      </c>
      <c r="M172" s="46">
        <f t="shared" si="21"/>
        <v>15</v>
      </c>
      <c r="N172" s="47">
        <f t="shared" si="22"/>
        <v>52</v>
      </c>
      <c r="O172" s="48">
        <f t="shared" si="23"/>
        <v>80</v>
      </c>
      <c r="P172" s="48">
        <f t="shared" si="24"/>
        <v>100</v>
      </c>
      <c r="Q172" s="48">
        <f t="shared" si="25"/>
        <v>60</v>
      </c>
      <c r="R172" s="48">
        <f t="shared" si="26"/>
        <v>93.333333333333329</v>
      </c>
      <c r="S172" s="48">
        <f t="shared" si="27"/>
        <v>80</v>
      </c>
    </row>
    <row r="173" spans="1:19">
      <c r="A173" s="45">
        <f t="shared" si="28"/>
        <v>162</v>
      </c>
      <c r="B173" s="42">
        <v>21103166</v>
      </c>
      <c r="C173" s="57" t="s">
        <v>181</v>
      </c>
      <c r="D173" s="42" t="s">
        <v>19</v>
      </c>
      <c r="E173" s="14">
        <v>7</v>
      </c>
      <c r="F173" s="14">
        <v>3</v>
      </c>
      <c r="G173" s="14">
        <f t="shared" si="29"/>
        <v>10</v>
      </c>
      <c r="H173" s="14">
        <v>8</v>
      </c>
      <c r="I173" s="46">
        <f t="shared" si="20"/>
        <v>8</v>
      </c>
      <c r="J173" s="46">
        <v>10</v>
      </c>
      <c r="K173" s="14">
        <v>3</v>
      </c>
      <c r="L173" s="46">
        <v>12</v>
      </c>
      <c r="M173" s="46">
        <f t="shared" si="21"/>
        <v>15</v>
      </c>
      <c r="N173" s="47">
        <f t="shared" si="22"/>
        <v>43</v>
      </c>
      <c r="O173" s="48">
        <f t="shared" si="23"/>
        <v>70</v>
      </c>
      <c r="P173" s="48">
        <f t="shared" si="24"/>
        <v>60</v>
      </c>
      <c r="Q173" s="48">
        <f t="shared" si="25"/>
        <v>60</v>
      </c>
      <c r="R173" s="48">
        <f t="shared" si="26"/>
        <v>53.333333333333336</v>
      </c>
      <c r="S173" s="48">
        <f t="shared" si="27"/>
        <v>80</v>
      </c>
    </row>
    <row r="174" spans="1:19">
      <c r="A174" s="45">
        <f t="shared" si="28"/>
        <v>163</v>
      </c>
      <c r="B174" s="42">
        <v>21103167</v>
      </c>
      <c r="C174" s="57" t="s">
        <v>182</v>
      </c>
      <c r="D174" s="42" t="s">
        <v>19</v>
      </c>
      <c r="E174" s="14">
        <v>7</v>
      </c>
      <c r="F174" s="14">
        <v>3</v>
      </c>
      <c r="G174" s="14">
        <f t="shared" si="29"/>
        <v>10</v>
      </c>
      <c r="H174" s="14">
        <v>9</v>
      </c>
      <c r="I174" s="46">
        <f t="shared" si="20"/>
        <v>9</v>
      </c>
      <c r="J174" s="46">
        <v>10</v>
      </c>
      <c r="K174" s="14">
        <v>3</v>
      </c>
      <c r="L174" s="46">
        <v>11</v>
      </c>
      <c r="M174" s="46">
        <f t="shared" si="21"/>
        <v>14</v>
      </c>
      <c r="N174" s="47">
        <f t="shared" si="22"/>
        <v>43</v>
      </c>
      <c r="O174" s="48">
        <f t="shared" si="23"/>
        <v>70</v>
      </c>
      <c r="P174" s="48">
        <f t="shared" si="24"/>
        <v>60</v>
      </c>
      <c r="Q174" s="48">
        <f t="shared" si="25"/>
        <v>60</v>
      </c>
      <c r="R174" s="48">
        <f t="shared" si="26"/>
        <v>60</v>
      </c>
      <c r="S174" s="48">
        <f t="shared" si="27"/>
        <v>73.333333333333329</v>
      </c>
    </row>
    <row r="175" spans="1:19">
      <c r="A175" s="45">
        <f t="shared" si="28"/>
        <v>164</v>
      </c>
      <c r="B175" s="42">
        <v>21103168</v>
      </c>
      <c r="C175" s="57" t="s">
        <v>183</v>
      </c>
      <c r="D175" s="42" t="s">
        <v>19</v>
      </c>
      <c r="E175" s="14">
        <v>8</v>
      </c>
      <c r="F175" s="14">
        <v>3</v>
      </c>
      <c r="G175" s="14">
        <f t="shared" si="29"/>
        <v>11</v>
      </c>
      <c r="H175" s="14">
        <v>9</v>
      </c>
      <c r="I175" s="46">
        <f t="shared" si="20"/>
        <v>9</v>
      </c>
      <c r="J175" s="46">
        <v>10</v>
      </c>
      <c r="K175" s="14">
        <v>5</v>
      </c>
      <c r="L175" s="46">
        <v>11</v>
      </c>
      <c r="M175" s="46">
        <f t="shared" si="21"/>
        <v>16</v>
      </c>
      <c r="N175" s="47">
        <f t="shared" si="22"/>
        <v>46</v>
      </c>
      <c r="O175" s="48">
        <f t="shared" si="23"/>
        <v>80</v>
      </c>
      <c r="P175" s="48">
        <f t="shared" si="24"/>
        <v>60</v>
      </c>
      <c r="Q175" s="48">
        <f t="shared" si="25"/>
        <v>100</v>
      </c>
      <c r="R175" s="48">
        <f t="shared" si="26"/>
        <v>60</v>
      </c>
      <c r="S175" s="48">
        <f t="shared" si="27"/>
        <v>73.333333333333329</v>
      </c>
    </row>
    <row r="176" spans="1:19">
      <c r="A176" s="45">
        <f t="shared" si="28"/>
        <v>165</v>
      </c>
      <c r="B176" s="42">
        <v>21103170</v>
      </c>
      <c r="C176" s="57" t="s">
        <v>184</v>
      </c>
      <c r="D176" s="42" t="s">
        <v>19</v>
      </c>
      <c r="E176" s="14">
        <v>7</v>
      </c>
      <c r="F176" s="14">
        <v>2</v>
      </c>
      <c r="G176" s="14">
        <f t="shared" si="29"/>
        <v>9</v>
      </c>
      <c r="H176" s="14">
        <v>6</v>
      </c>
      <c r="I176" s="46">
        <f t="shared" si="20"/>
        <v>6</v>
      </c>
      <c r="J176" s="46">
        <v>10</v>
      </c>
      <c r="K176" s="14">
        <v>4</v>
      </c>
      <c r="L176" s="46">
        <v>9</v>
      </c>
      <c r="M176" s="46">
        <f t="shared" si="21"/>
        <v>13</v>
      </c>
      <c r="N176" s="47">
        <f t="shared" si="22"/>
        <v>38</v>
      </c>
      <c r="O176" s="48">
        <f t="shared" si="23"/>
        <v>70</v>
      </c>
      <c r="P176" s="48">
        <f t="shared" si="24"/>
        <v>40</v>
      </c>
      <c r="Q176" s="48">
        <f t="shared" si="25"/>
        <v>80</v>
      </c>
      <c r="R176" s="48">
        <f t="shared" si="26"/>
        <v>40</v>
      </c>
      <c r="S176" s="48">
        <f t="shared" si="27"/>
        <v>60</v>
      </c>
    </row>
    <row r="177" spans="1:19">
      <c r="A177" s="45">
        <f t="shared" si="28"/>
        <v>166</v>
      </c>
      <c r="B177" s="42">
        <v>21103171</v>
      </c>
      <c r="C177" s="57" t="s">
        <v>185</v>
      </c>
      <c r="D177" s="42" t="s">
        <v>19</v>
      </c>
      <c r="E177" s="14">
        <v>7</v>
      </c>
      <c r="F177" s="14">
        <v>5</v>
      </c>
      <c r="G177" s="14">
        <f t="shared" si="29"/>
        <v>12</v>
      </c>
      <c r="H177" s="14">
        <v>8</v>
      </c>
      <c r="I177" s="46">
        <f t="shared" si="20"/>
        <v>8</v>
      </c>
      <c r="J177" s="46">
        <v>10</v>
      </c>
      <c r="K177" s="14">
        <v>3</v>
      </c>
      <c r="L177" s="46">
        <v>10</v>
      </c>
      <c r="M177" s="46">
        <f t="shared" si="21"/>
        <v>13</v>
      </c>
      <c r="N177" s="47">
        <f t="shared" si="22"/>
        <v>43</v>
      </c>
      <c r="O177" s="48">
        <f t="shared" si="23"/>
        <v>70</v>
      </c>
      <c r="P177" s="48">
        <f t="shared" si="24"/>
        <v>100</v>
      </c>
      <c r="Q177" s="48">
        <f t="shared" si="25"/>
        <v>60</v>
      </c>
      <c r="R177" s="48">
        <f t="shared" si="26"/>
        <v>53.333333333333336</v>
      </c>
      <c r="S177" s="48">
        <f t="shared" si="27"/>
        <v>66.666666666666671</v>
      </c>
    </row>
    <row r="178" spans="1:19">
      <c r="A178" s="45">
        <f t="shared" si="28"/>
        <v>167</v>
      </c>
      <c r="B178" s="42">
        <v>21103172</v>
      </c>
      <c r="C178" s="57" t="s">
        <v>186</v>
      </c>
      <c r="D178" s="42" t="s">
        <v>19</v>
      </c>
      <c r="E178" s="14">
        <v>7</v>
      </c>
      <c r="F178" s="14">
        <v>2</v>
      </c>
      <c r="G178" s="14">
        <f t="shared" si="29"/>
        <v>9</v>
      </c>
      <c r="H178" s="14">
        <v>6</v>
      </c>
      <c r="I178" s="46">
        <f t="shared" si="20"/>
        <v>6</v>
      </c>
      <c r="J178" s="46">
        <v>10</v>
      </c>
      <c r="K178" s="14">
        <v>4</v>
      </c>
      <c r="L178" s="46">
        <v>9</v>
      </c>
      <c r="M178" s="46">
        <f t="shared" si="21"/>
        <v>13</v>
      </c>
      <c r="N178" s="47">
        <f t="shared" si="22"/>
        <v>38</v>
      </c>
      <c r="O178" s="48">
        <f t="shared" si="23"/>
        <v>70</v>
      </c>
      <c r="P178" s="48">
        <f t="shared" si="24"/>
        <v>40</v>
      </c>
      <c r="Q178" s="48">
        <f t="shared" si="25"/>
        <v>80</v>
      </c>
      <c r="R178" s="48">
        <f t="shared" si="26"/>
        <v>40</v>
      </c>
      <c r="S178" s="48">
        <f t="shared" si="27"/>
        <v>60</v>
      </c>
    </row>
    <row r="179" spans="1:19">
      <c r="A179" s="45">
        <f t="shared" si="28"/>
        <v>168</v>
      </c>
      <c r="B179" s="42">
        <v>21103173</v>
      </c>
      <c r="C179" s="57" t="s">
        <v>187</v>
      </c>
      <c r="D179" s="42" t="s">
        <v>19</v>
      </c>
      <c r="E179" s="14">
        <v>7</v>
      </c>
      <c r="F179" s="14">
        <v>2</v>
      </c>
      <c r="G179" s="14">
        <f t="shared" si="29"/>
        <v>9</v>
      </c>
      <c r="H179" s="14">
        <v>12</v>
      </c>
      <c r="I179" s="46">
        <f t="shared" si="20"/>
        <v>12</v>
      </c>
      <c r="J179" s="46">
        <v>9</v>
      </c>
      <c r="K179" s="14">
        <v>3</v>
      </c>
      <c r="L179" s="46">
        <v>12</v>
      </c>
      <c r="M179" s="46">
        <f t="shared" si="21"/>
        <v>15</v>
      </c>
      <c r="N179" s="47">
        <f t="shared" si="22"/>
        <v>45</v>
      </c>
      <c r="O179" s="48">
        <f t="shared" si="23"/>
        <v>70</v>
      </c>
      <c r="P179" s="48">
        <f t="shared" si="24"/>
        <v>40</v>
      </c>
      <c r="Q179" s="48">
        <f t="shared" si="25"/>
        <v>60</v>
      </c>
      <c r="R179" s="48">
        <f t="shared" si="26"/>
        <v>80</v>
      </c>
      <c r="S179" s="48">
        <f t="shared" si="27"/>
        <v>80</v>
      </c>
    </row>
    <row r="180" spans="1:19">
      <c r="A180" s="45">
        <f t="shared" si="28"/>
        <v>169</v>
      </c>
      <c r="B180" s="42">
        <v>21103174</v>
      </c>
      <c r="C180" s="57" t="s">
        <v>188</v>
      </c>
      <c r="D180" s="42" t="s">
        <v>189</v>
      </c>
      <c r="E180" s="14">
        <v>4</v>
      </c>
      <c r="F180" s="14">
        <v>3</v>
      </c>
      <c r="G180" s="14">
        <f t="shared" si="29"/>
        <v>7</v>
      </c>
      <c r="H180" s="14">
        <v>7</v>
      </c>
      <c r="I180" s="46">
        <f t="shared" si="20"/>
        <v>7</v>
      </c>
      <c r="J180" s="46">
        <v>10</v>
      </c>
      <c r="K180" s="14">
        <v>3</v>
      </c>
      <c r="L180" s="46">
        <v>12</v>
      </c>
      <c r="M180" s="46">
        <f t="shared" si="21"/>
        <v>15</v>
      </c>
      <c r="N180" s="47">
        <f t="shared" si="22"/>
        <v>39</v>
      </c>
      <c r="O180" s="48">
        <f t="shared" si="23"/>
        <v>40</v>
      </c>
      <c r="P180" s="48">
        <f t="shared" si="24"/>
        <v>60</v>
      </c>
      <c r="Q180" s="48">
        <f t="shared" si="25"/>
        <v>60</v>
      </c>
      <c r="R180" s="48">
        <f t="shared" si="26"/>
        <v>46.666666666666664</v>
      </c>
      <c r="S180" s="48">
        <f t="shared" si="27"/>
        <v>80</v>
      </c>
    </row>
    <row r="181" spans="1:19">
      <c r="A181" s="45">
        <f t="shared" si="28"/>
        <v>170</v>
      </c>
      <c r="B181" s="42">
        <v>21103175</v>
      </c>
      <c r="C181" s="57" t="s">
        <v>190</v>
      </c>
      <c r="D181" s="42" t="s">
        <v>19</v>
      </c>
      <c r="E181" s="14">
        <v>7</v>
      </c>
      <c r="F181" s="14">
        <v>3</v>
      </c>
      <c r="G181" s="14">
        <f t="shared" si="29"/>
        <v>10</v>
      </c>
      <c r="H181" s="49">
        <v>0</v>
      </c>
      <c r="I181" s="46">
        <f t="shared" si="20"/>
        <v>0</v>
      </c>
      <c r="J181" s="46">
        <v>8</v>
      </c>
      <c r="K181" s="14">
        <v>3</v>
      </c>
      <c r="L181" s="46">
        <v>8</v>
      </c>
      <c r="M181" s="46">
        <f t="shared" si="21"/>
        <v>11</v>
      </c>
      <c r="N181" s="47">
        <f t="shared" si="22"/>
        <v>29</v>
      </c>
      <c r="O181" s="48">
        <f t="shared" si="23"/>
        <v>70</v>
      </c>
      <c r="P181" s="48">
        <f t="shared" si="24"/>
        <v>60</v>
      </c>
      <c r="Q181" s="48">
        <f t="shared" si="25"/>
        <v>60</v>
      </c>
      <c r="R181" s="48">
        <f t="shared" si="26"/>
        <v>0</v>
      </c>
      <c r="S181" s="48">
        <f t="shared" si="27"/>
        <v>53.333333333333336</v>
      </c>
    </row>
    <row r="182" spans="1:19">
      <c r="A182" s="45">
        <f t="shared" si="28"/>
        <v>171</v>
      </c>
      <c r="B182" s="42">
        <v>21103177</v>
      </c>
      <c r="C182" s="57" t="s">
        <v>191</v>
      </c>
      <c r="D182" s="42" t="s">
        <v>192</v>
      </c>
      <c r="E182" s="50">
        <v>8</v>
      </c>
      <c r="F182" s="14">
        <v>4</v>
      </c>
      <c r="G182" s="14">
        <f t="shared" si="29"/>
        <v>12</v>
      </c>
      <c r="H182" s="14">
        <v>13</v>
      </c>
      <c r="I182" s="46">
        <f t="shared" si="20"/>
        <v>13</v>
      </c>
      <c r="J182" s="46">
        <v>8</v>
      </c>
      <c r="K182" s="14">
        <v>4</v>
      </c>
      <c r="L182" s="46">
        <v>10</v>
      </c>
      <c r="M182" s="46">
        <f t="shared" si="21"/>
        <v>14</v>
      </c>
      <c r="N182" s="47">
        <f t="shared" si="22"/>
        <v>47</v>
      </c>
      <c r="O182" s="48">
        <f t="shared" si="23"/>
        <v>80</v>
      </c>
      <c r="P182" s="48">
        <f t="shared" si="24"/>
        <v>80</v>
      </c>
      <c r="Q182" s="48">
        <f t="shared" si="25"/>
        <v>80</v>
      </c>
      <c r="R182" s="48">
        <f t="shared" si="26"/>
        <v>86.666666666666671</v>
      </c>
      <c r="S182" s="48">
        <f t="shared" si="27"/>
        <v>66.666666666666671</v>
      </c>
    </row>
    <row r="183" spans="1:19">
      <c r="A183" s="45">
        <f t="shared" si="28"/>
        <v>172</v>
      </c>
      <c r="B183" s="42">
        <v>21103178</v>
      </c>
      <c r="C183" s="57" t="s">
        <v>193</v>
      </c>
      <c r="D183" s="42" t="s">
        <v>192</v>
      </c>
      <c r="E183" s="51">
        <v>4</v>
      </c>
      <c r="F183" s="14">
        <v>5</v>
      </c>
      <c r="G183" s="14">
        <f t="shared" si="29"/>
        <v>9</v>
      </c>
      <c r="H183" s="14">
        <v>13</v>
      </c>
      <c r="I183" s="46">
        <f t="shared" si="20"/>
        <v>13</v>
      </c>
      <c r="J183" s="46">
        <v>8</v>
      </c>
      <c r="K183" s="14">
        <v>4</v>
      </c>
      <c r="L183" s="46">
        <v>9</v>
      </c>
      <c r="M183" s="46">
        <f t="shared" si="21"/>
        <v>13</v>
      </c>
      <c r="N183" s="47">
        <f t="shared" si="22"/>
        <v>43</v>
      </c>
      <c r="O183" s="48">
        <f t="shared" si="23"/>
        <v>40</v>
      </c>
      <c r="P183" s="48">
        <f t="shared" si="24"/>
        <v>100</v>
      </c>
      <c r="Q183" s="48">
        <f t="shared" si="25"/>
        <v>80</v>
      </c>
      <c r="R183" s="48">
        <f t="shared" si="26"/>
        <v>86.666666666666671</v>
      </c>
      <c r="S183" s="48">
        <f t="shared" si="27"/>
        <v>60</v>
      </c>
    </row>
    <row r="184" spans="1:19">
      <c r="A184" s="45">
        <f t="shared" si="28"/>
        <v>173</v>
      </c>
      <c r="B184" s="42">
        <v>21103179</v>
      </c>
      <c r="C184" s="57" t="s">
        <v>194</v>
      </c>
      <c r="D184" s="42" t="s">
        <v>192</v>
      </c>
      <c r="E184" s="50">
        <v>8</v>
      </c>
      <c r="F184" s="14">
        <v>4</v>
      </c>
      <c r="G184" s="14">
        <f t="shared" si="29"/>
        <v>12</v>
      </c>
      <c r="H184" s="14">
        <v>14</v>
      </c>
      <c r="I184" s="46">
        <f t="shared" si="20"/>
        <v>14</v>
      </c>
      <c r="J184" s="46">
        <v>9</v>
      </c>
      <c r="K184" s="14">
        <v>3</v>
      </c>
      <c r="L184" s="46">
        <v>10</v>
      </c>
      <c r="M184" s="46">
        <f t="shared" si="21"/>
        <v>13</v>
      </c>
      <c r="N184" s="47">
        <f t="shared" si="22"/>
        <v>48</v>
      </c>
      <c r="O184" s="48">
        <f t="shared" si="23"/>
        <v>80</v>
      </c>
      <c r="P184" s="48">
        <f t="shared" si="24"/>
        <v>80</v>
      </c>
      <c r="Q184" s="48">
        <f t="shared" si="25"/>
        <v>60</v>
      </c>
      <c r="R184" s="48">
        <f t="shared" si="26"/>
        <v>93.333333333333329</v>
      </c>
      <c r="S184" s="48">
        <f t="shared" si="27"/>
        <v>66.666666666666671</v>
      </c>
    </row>
    <row r="185" spans="1:19">
      <c r="A185" s="45">
        <f t="shared" si="28"/>
        <v>174</v>
      </c>
      <c r="B185" s="42">
        <v>21103180</v>
      </c>
      <c r="C185" s="57" t="s">
        <v>195</v>
      </c>
      <c r="D185" s="42" t="s">
        <v>192</v>
      </c>
      <c r="E185" s="51">
        <v>5</v>
      </c>
      <c r="F185" s="14">
        <v>5</v>
      </c>
      <c r="G185" s="14">
        <f t="shared" si="29"/>
        <v>10</v>
      </c>
      <c r="H185" s="14">
        <v>10</v>
      </c>
      <c r="I185" s="46">
        <f t="shared" si="20"/>
        <v>10</v>
      </c>
      <c r="J185" s="46">
        <v>9</v>
      </c>
      <c r="K185" s="14">
        <v>4</v>
      </c>
      <c r="L185" s="46">
        <v>10</v>
      </c>
      <c r="M185" s="46">
        <f t="shared" si="21"/>
        <v>14</v>
      </c>
      <c r="N185" s="47">
        <f t="shared" si="22"/>
        <v>43</v>
      </c>
      <c r="O185" s="48">
        <f t="shared" si="23"/>
        <v>50</v>
      </c>
      <c r="P185" s="48">
        <f t="shared" si="24"/>
        <v>100</v>
      </c>
      <c r="Q185" s="48">
        <f t="shared" si="25"/>
        <v>80</v>
      </c>
      <c r="R185" s="48">
        <f t="shared" si="26"/>
        <v>66.666666666666671</v>
      </c>
      <c r="S185" s="48">
        <f t="shared" si="27"/>
        <v>66.666666666666671</v>
      </c>
    </row>
    <row r="186" spans="1:19">
      <c r="A186" s="45">
        <f t="shared" si="28"/>
        <v>175</v>
      </c>
      <c r="B186" s="42">
        <v>21103181</v>
      </c>
      <c r="C186" s="57" t="s">
        <v>196</v>
      </c>
      <c r="D186" s="42" t="s">
        <v>192</v>
      </c>
      <c r="E186" s="50">
        <v>8</v>
      </c>
      <c r="F186" s="14">
        <v>4</v>
      </c>
      <c r="G186" s="14">
        <f t="shared" si="29"/>
        <v>12</v>
      </c>
      <c r="H186" s="14">
        <v>11</v>
      </c>
      <c r="I186" s="46">
        <f t="shared" si="20"/>
        <v>11</v>
      </c>
      <c r="J186" s="46">
        <v>9</v>
      </c>
      <c r="K186" s="14">
        <v>4</v>
      </c>
      <c r="L186" s="46">
        <v>10</v>
      </c>
      <c r="M186" s="46">
        <f t="shared" si="21"/>
        <v>14</v>
      </c>
      <c r="N186" s="47">
        <f t="shared" si="22"/>
        <v>46</v>
      </c>
      <c r="O186" s="48">
        <f t="shared" si="23"/>
        <v>80</v>
      </c>
      <c r="P186" s="48">
        <f t="shared" si="24"/>
        <v>80</v>
      </c>
      <c r="Q186" s="48">
        <f t="shared" si="25"/>
        <v>80</v>
      </c>
      <c r="R186" s="48">
        <f t="shared" si="26"/>
        <v>73.333333333333329</v>
      </c>
      <c r="S186" s="48">
        <f t="shared" si="27"/>
        <v>66.666666666666671</v>
      </c>
    </row>
    <row r="187" spans="1:19">
      <c r="A187" s="45">
        <f t="shared" si="28"/>
        <v>176</v>
      </c>
      <c r="B187" s="42">
        <v>21103182</v>
      </c>
      <c r="C187" s="57" t="s">
        <v>197</v>
      </c>
      <c r="D187" s="42" t="s">
        <v>192</v>
      </c>
      <c r="E187" s="14">
        <v>5</v>
      </c>
      <c r="F187" s="14">
        <v>2</v>
      </c>
      <c r="G187" s="14">
        <f t="shared" si="29"/>
        <v>7</v>
      </c>
      <c r="H187" s="14">
        <v>8</v>
      </c>
      <c r="I187" s="46">
        <f t="shared" si="20"/>
        <v>8</v>
      </c>
      <c r="J187" s="46">
        <v>8</v>
      </c>
      <c r="K187" s="14">
        <v>3</v>
      </c>
      <c r="L187" s="46">
        <v>11</v>
      </c>
      <c r="M187" s="46">
        <f t="shared" si="21"/>
        <v>14</v>
      </c>
      <c r="N187" s="47">
        <f t="shared" si="22"/>
        <v>37</v>
      </c>
      <c r="O187" s="48">
        <f t="shared" si="23"/>
        <v>50</v>
      </c>
      <c r="P187" s="48">
        <f t="shared" si="24"/>
        <v>40</v>
      </c>
      <c r="Q187" s="48">
        <f t="shared" si="25"/>
        <v>60</v>
      </c>
      <c r="R187" s="48">
        <f t="shared" si="26"/>
        <v>53.333333333333336</v>
      </c>
      <c r="S187" s="48">
        <f t="shared" si="27"/>
        <v>73.333333333333329</v>
      </c>
    </row>
    <row r="188" spans="1:19">
      <c r="A188" s="45">
        <f t="shared" si="28"/>
        <v>177</v>
      </c>
      <c r="B188" s="42">
        <v>21103183</v>
      </c>
      <c r="C188" s="57" t="s">
        <v>198</v>
      </c>
      <c r="D188" s="42" t="s">
        <v>192</v>
      </c>
      <c r="E188" s="50">
        <v>8</v>
      </c>
      <c r="F188" s="14">
        <v>4</v>
      </c>
      <c r="G188" s="14">
        <f t="shared" si="29"/>
        <v>12</v>
      </c>
      <c r="H188" s="14">
        <v>9</v>
      </c>
      <c r="I188" s="46">
        <f t="shared" si="20"/>
        <v>9</v>
      </c>
      <c r="J188" s="46">
        <v>7</v>
      </c>
      <c r="K188" s="14">
        <v>4</v>
      </c>
      <c r="L188" s="46">
        <v>10</v>
      </c>
      <c r="M188" s="46">
        <f t="shared" si="21"/>
        <v>14</v>
      </c>
      <c r="N188" s="47">
        <f t="shared" si="22"/>
        <v>42</v>
      </c>
      <c r="O188" s="48">
        <f t="shared" si="23"/>
        <v>80</v>
      </c>
      <c r="P188" s="48">
        <f t="shared" si="24"/>
        <v>80</v>
      </c>
      <c r="Q188" s="48">
        <f t="shared" si="25"/>
        <v>80</v>
      </c>
      <c r="R188" s="48">
        <f t="shared" si="26"/>
        <v>60</v>
      </c>
      <c r="S188" s="48">
        <f t="shared" si="27"/>
        <v>66.666666666666671</v>
      </c>
    </row>
    <row r="189" spans="1:19">
      <c r="A189" s="45">
        <f t="shared" si="28"/>
        <v>178</v>
      </c>
      <c r="B189" s="42">
        <v>21103184</v>
      </c>
      <c r="C189" s="57" t="s">
        <v>199</v>
      </c>
      <c r="D189" s="42" t="s">
        <v>192</v>
      </c>
      <c r="E189" s="51">
        <v>7</v>
      </c>
      <c r="F189" s="14">
        <v>4</v>
      </c>
      <c r="G189" s="14">
        <f t="shared" si="29"/>
        <v>11</v>
      </c>
      <c r="H189" s="14">
        <v>8</v>
      </c>
      <c r="I189" s="46">
        <f t="shared" si="20"/>
        <v>8</v>
      </c>
      <c r="J189" s="46">
        <v>8</v>
      </c>
      <c r="K189" s="14">
        <v>4</v>
      </c>
      <c r="L189" s="46">
        <v>10</v>
      </c>
      <c r="M189" s="46">
        <f t="shared" si="21"/>
        <v>14</v>
      </c>
      <c r="N189" s="47">
        <f t="shared" si="22"/>
        <v>41</v>
      </c>
      <c r="O189" s="48">
        <f t="shared" si="23"/>
        <v>70</v>
      </c>
      <c r="P189" s="48">
        <f t="shared" si="24"/>
        <v>80</v>
      </c>
      <c r="Q189" s="48">
        <f t="shared" si="25"/>
        <v>80</v>
      </c>
      <c r="R189" s="48">
        <f t="shared" si="26"/>
        <v>53.333333333333336</v>
      </c>
      <c r="S189" s="48">
        <f t="shared" si="27"/>
        <v>66.666666666666671</v>
      </c>
    </row>
    <row r="190" spans="1:19">
      <c r="A190" s="45">
        <f t="shared" si="28"/>
        <v>179</v>
      </c>
      <c r="B190" s="42">
        <v>21103185</v>
      </c>
      <c r="C190" s="57" t="s">
        <v>200</v>
      </c>
      <c r="D190" s="42" t="s">
        <v>192</v>
      </c>
      <c r="E190" s="51">
        <v>7</v>
      </c>
      <c r="F190" s="14">
        <v>4</v>
      </c>
      <c r="G190" s="14">
        <f t="shared" si="29"/>
        <v>11</v>
      </c>
      <c r="H190" s="14">
        <v>9</v>
      </c>
      <c r="I190" s="46">
        <f t="shared" si="20"/>
        <v>9</v>
      </c>
      <c r="J190" s="46">
        <v>8</v>
      </c>
      <c r="K190" s="14">
        <v>3</v>
      </c>
      <c r="L190" s="46">
        <v>13</v>
      </c>
      <c r="M190" s="46">
        <f t="shared" si="21"/>
        <v>16</v>
      </c>
      <c r="N190" s="47">
        <f t="shared" si="22"/>
        <v>44</v>
      </c>
      <c r="O190" s="48">
        <f t="shared" si="23"/>
        <v>70</v>
      </c>
      <c r="P190" s="48">
        <f t="shared" si="24"/>
        <v>80</v>
      </c>
      <c r="Q190" s="48">
        <f t="shared" si="25"/>
        <v>60</v>
      </c>
      <c r="R190" s="48">
        <f t="shared" si="26"/>
        <v>60</v>
      </c>
      <c r="S190" s="48">
        <f t="shared" si="27"/>
        <v>86.666666666666671</v>
      </c>
    </row>
    <row r="191" spans="1:19">
      <c r="A191" s="45">
        <f t="shared" si="28"/>
        <v>180</v>
      </c>
      <c r="B191" s="42">
        <v>21103186</v>
      </c>
      <c r="C191" s="57" t="s">
        <v>201</v>
      </c>
      <c r="D191" s="42" t="s">
        <v>192</v>
      </c>
      <c r="E191" s="51">
        <v>7</v>
      </c>
      <c r="F191" s="14">
        <v>4</v>
      </c>
      <c r="G191" s="14">
        <f t="shared" si="29"/>
        <v>11</v>
      </c>
      <c r="H191" s="14">
        <v>14</v>
      </c>
      <c r="I191" s="46">
        <f t="shared" si="20"/>
        <v>14</v>
      </c>
      <c r="J191" s="46">
        <v>8</v>
      </c>
      <c r="K191" s="14">
        <v>5</v>
      </c>
      <c r="L191" s="46">
        <v>10</v>
      </c>
      <c r="M191" s="46">
        <f t="shared" si="21"/>
        <v>15</v>
      </c>
      <c r="N191" s="47">
        <f t="shared" si="22"/>
        <v>48</v>
      </c>
      <c r="O191" s="48">
        <f t="shared" si="23"/>
        <v>70</v>
      </c>
      <c r="P191" s="48">
        <f t="shared" si="24"/>
        <v>80</v>
      </c>
      <c r="Q191" s="48">
        <f t="shared" si="25"/>
        <v>100</v>
      </c>
      <c r="R191" s="48">
        <f t="shared" si="26"/>
        <v>93.333333333333329</v>
      </c>
      <c r="S191" s="48">
        <f t="shared" si="27"/>
        <v>66.666666666666671</v>
      </c>
    </row>
    <row r="192" spans="1:19">
      <c r="A192" s="45">
        <f t="shared" si="28"/>
        <v>181</v>
      </c>
      <c r="B192" s="42">
        <v>21103187</v>
      </c>
      <c r="C192" s="57" t="s">
        <v>202</v>
      </c>
      <c r="D192" s="42" t="s">
        <v>192</v>
      </c>
      <c r="E192" s="51">
        <v>5</v>
      </c>
      <c r="F192" s="14">
        <v>5</v>
      </c>
      <c r="G192" s="14">
        <f t="shared" si="29"/>
        <v>10</v>
      </c>
      <c r="H192" s="14">
        <v>9</v>
      </c>
      <c r="I192" s="46">
        <f t="shared" si="20"/>
        <v>9</v>
      </c>
      <c r="J192" s="46">
        <v>9</v>
      </c>
      <c r="K192" s="14">
        <v>4</v>
      </c>
      <c r="L192" s="46">
        <v>10</v>
      </c>
      <c r="M192" s="46">
        <f t="shared" si="21"/>
        <v>14</v>
      </c>
      <c r="N192" s="47">
        <f t="shared" si="22"/>
        <v>42</v>
      </c>
      <c r="O192" s="48">
        <f t="shared" si="23"/>
        <v>50</v>
      </c>
      <c r="P192" s="48">
        <f t="shared" si="24"/>
        <v>100</v>
      </c>
      <c r="Q192" s="48">
        <f t="shared" si="25"/>
        <v>80</v>
      </c>
      <c r="R192" s="48">
        <f t="shared" si="26"/>
        <v>60</v>
      </c>
      <c r="S192" s="48">
        <f t="shared" si="27"/>
        <v>66.666666666666671</v>
      </c>
    </row>
    <row r="193" spans="1:19">
      <c r="A193" s="45">
        <f t="shared" si="28"/>
        <v>182</v>
      </c>
      <c r="B193" s="42">
        <v>21103188</v>
      </c>
      <c r="C193" s="57" t="s">
        <v>203</v>
      </c>
      <c r="D193" s="42" t="s">
        <v>192</v>
      </c>
      <c r="E193" s="14">
        <v>5</v>
      </c>
      <c r="F193" s="14">
        <v>2</v>
      </c>
      <c r="G193" s="14">
        <f t="shared" si="29"/>
        <v>7</v>
      </c>
      <c r="H193" s="14">
        <v>7</v>
      </c>
      <c r="I193" s="46">
        <f t="shared" si="20"/>
        <v>7</v>
      </c>
      <c r="J193" s="46">
        <v>9</v>
      </c>
      <c r="K193" s="43">
        <v>3</v>
      </c>
      <c r="L193" s="46">
        <v>0</v>
      </c>
      <c r="M193" s="46">
        <f t="shared" si="21"/>
        <v>3</v>
      </c>
      <c r="N193" s="47">
        <f t="shared" si="22"/>
        <v>26</v>
      </c>
      <c r="O193" s="48">
        <f t="shared" si="23"/>
        <v>50</v>
      </c>
      <c r="P193" s="48">
        <f t="shared" si="24"/>
        <v>40</v>
      </c>
      <c r="Q193" s="48">
        <f t="shared" si="25"/>
        <v>60</v>
      </c>
      <c r="R193" s="48">
        <f t="shared" si="26"/>
        <v>46.666666666666664</v>
      </c>
      <c r="S193" s="48">
        <f t="shared" si="27"/>
        <v>0</v>
      </c>
    </row>
    <row r="194" spans="1:19">
      <c r="A194" s="45">
        <f t="shared" si="28"/>
        <v>183</v>
      </c>
      <c r="B194" s="42">
        <v>21103189</v>
      </c>
      <c r="C194" s="57" t="s">
        <v>204</v>
      </c>
      <c r="D194" s="42" t="s">
        <v>192</v>
      </c>
      <c r="E194" s="51">
        <v>7</v>
      </c>
      <c r="F194" s="14">
        <v>4</v>
      </c>
      <c r="G194" s="14">
        <f t="shared" si="29"/>
        <v>11</v>
      </c>
      <c r="H194" s="14">
        <v>13</v>
      </c>
      <c r="I194" s="46">
        <f t="shared" si="20"/>
        <v>13</v>
      </c>
      <c r="J194" s="46">
        <v>9</v>
      </c>
      <c r="K194" s="14">
        <v>4</v>
      </c>
      <c r="L194" s="46">
        <v>10</v>
      </c>
      <c r="M194" s="46">
        <f t="shared" si="21"/>
        <v>14</v>
      </c>
      <c r="N194" s="47">
        <f t="shared" si="22"/>
        <v>47</v>
      </c>
      <c r="O194" s="48">
        <f t="shared" si="23"/>
        <v>70</v>
      </c>
      <c r="P194" s="48">
        <f t="shared" si="24"/>
        <v>80</v>
      </c>
      <c r="Q194" s="48">
        <f t="shared" si="25"/>
        <v>80</v>
      </c>
      <c r="R194" s="48">
        <f t="shared" si="26"/>
        <v>86.666666666666671</v>
      </c>
      <c r="S194" s="48">
        <f t="shared" si="27"/>
        <v>66.666666666666671</v>
      </c>
    </row>
    <row r="195" spans="1:19">
      <c r="A195" s="45">
        <f t="shared" si="28"/>
        <v>184</v>
      </c>
      <c r="B195" s="42">
        <v>21103190</v>
      </c>
      <c r="C195" s="57" t="s">
        <v>205</v>
      </c>
      <c r="D195" s="42" t="s">
        <v>192</v>
      </c>
      <c r="E195" s="51">
        <v>7</v>
      </c>
      <c r="F195" s="14">
        <v>4</v>
      </c>
      <c r="G195" s="14">
        <f t="shared" si="29"/>
        <v>11</v>
      </c>
      <c r="H195" s="14">
        <v>13</v>
      </c>
      <c r="I195" s="46">
        <f t="shared" si="20"/>
        <v>13</v>
      </c>
      <c r="J195" s="46">
        <v>8</v>
      </c>
      <c r="K195" s="14">
        <v>4</v>
      </c>
      <c r="L195" s="46">
        <v>10</v>
      </c>
      <c r="M195" s="46">
        <f t="shared" si="21"/>
        <v>14</v>
      </c>
      <c r="N195" s="47">
        <f t="shared" si="22"/>
        <v>46</v>
      </c>
      <c r="O195" s="48">
        <f t="shared" si="23"/>
        <v>70</v>
      </c>
      <c r="P195" s="48">
        <f t="shared" si="24"/>
        <v>80</v>
      </c>
      <c r="Q195" s="48">
        <f t="shared" si="25"/>
        <v>80</v>
      </c>
      <c r="R195" s="48">
        <f t="shared" si="26"/>
        <v>86.666666666666671</v>
      </c>
      <c r="S195" s="48">
        <f t="shared" si="27"/>
        <v>66.666666666666671</v>
      </c>
    </row>
    <row r="196" spans="1:19">
      <c r="A196" s="45">
        <f t="shared" si="28"/>
        <v>185</v>
      </c>
      <c r="B196" s="42">
        <v>21103191</v>
      </c>
      <c r="C196" s="57" t="s">
        <v>206</v>
      </c>
      <c r="D196" s="42" t="s">
        <v>192</v>
      </c>
      <c r="E196" s="50">
        <v>8</v>
      </c>
      <c r="F196" s="14">
        <v>5</v>
      </c>
      <c r="G196" s="14">
        <f t="shared" si="29"/>
        <v>13</v>
      </c>
      <c r="H196" s="14">
        <v>14</v>
      </c>
      <c r="I196" s="46">
        <f t="shared" si="20"/>
        <v>14</v>
      </c>
      <c r="J196" s="46">
        <v>9</v>
      </c>
      <c r="K196" s="14">
        <v>3</v>
      </c>
      <c r="L196" s="46">
        <v>13</v>
      </c>
      <c r="M196" s="46">
        <f t="shared" si="21"/>
        <v>16</v>
      </c>
      <c r="N196" s="47">
        <f t="shared" si="22"/>
        <v>52</v>
      </c>
      <c r="O196" s="48">
        <f t="shared" si="23"/>
        <v>80</v>
      </c>
      <c r="P196" s="48">
        <f t="shared" si="24"/>
        <v>100</v>
      </c>
      <c r="Q196" s="48">
        <f t="shared" si="25"/>
        <v>60</v>
      </c>
      <c r="R196" s="48">
        <f t="shared" si="26"/>
        <v>93.333333333333329</v>
      </c>
      <c r="S196" s="48">
        <f t="shared" si="27"/>
        <v>86.666666666666671</v>
      </c>
    </row>
    <row r="197" spans="1:19">
      <c r="A197" s="45">
        <f t="shared" si="28"/>
        <v>186</v>
      </c>
      <c r="B197" s="42">
        <v>21103192</v>
      </c>
      <c r="C197" s="57" t="s">
        <v>207</v>
      </c>
      <c r="D197" s="42" t="s">
        <v>192</v>
      </c>
      <c r="E197" s="50">
        <v>8</v>
      </c>
      <c r="F197" s="14">
        <v>5</v>
      </c>
      <c r="G197" s="14">
        <f t="shared" si="29"/>
        <v>13</v>
      </c>
      <c r="H197" s="14">
        <v>14</v>
      </c>
      <c r="I197" s="46">
        <f t="shared" si="20"/>
        <v>14</v>
      </c>
      <c r="J197" s="46">
        <v>8</v>
      </c>
      <c r="K197" s="14">
        <v>3</v>
      </c>
      <c r="L197" s="46">
        <v>10</v>
      </c>
      <c r="M197" s="46">
        <f t="shared" si="21"/>
        <v>13</v>
      </c>
      <c r="N197" s="47">
        <f t="shared" si="22"/>
        <v>48</v>
      </c>
      <c r="O197" s="48">
        <f t="shared" si="23"/>
        <v>80</v>
      </c>
      <c r="P197" s="48">
        <f t="shared" si="24"/>
        <v>100</v>
      </c>
      <c r="Q197" s="48">
        <f t="shared" si="25"/>
        <v>60</v>
      </c>
      <c r="R197" s="48">
        <f t="shared" si="26"/>
        <v>93.333333333333329</v>
      </c>
      <c r="S197" s="48">
        <f t="shared" si="27"/>
        <v>66.666666666666671</v>
      </c>
    </row>
    <row r="198" spans="1:19">
      <c r="A198" s="45">
        <f t="shared" si="28"/>
        <v>187</v>
      </c>
      <c r="B198" s="42">
        <v>21103194</v>
      </c>
      <c r="C198" s="57" t="s">
        <v>208</v>
      </c>
      <c r="D198" s="42" t="s">
        <v>192</v>
      </c>
      <c r="E198" s="51">
        <v>7</v>
      </c>
      <c r="F198" s="14">
        <v>4</v>
      </c>
      <c r="G198" s="14">
        <f t="shared" si="29"/>
        <v>11</v>
      </c>
      <c r="H198" s="14">
        <v>12</v>
      </c>
      <c r="I198" s="46">
        <f t="shared" si="20"/>
        <v>12</v>
      </c>
      <c r="J198" s="46">
        <v>9</v>
      </c>
      <c r="K198" s="14">
        <v>4</v>
      </c>
      <c r="L198" s="46">
        <v>10</v>
      </c>
      <c r="M198" s="46">
        <f t="shared" si="21"/>
        <v>14</v>
      </c>
      <c r="N198" s="47">
        <f t="shared" si="22"/>
        <v>46</v>
      </c>
      <c r="O198" s="48">
        <f t="shared" si="23"/>
        <v>70</v>
      </c>
      <c r="P198" s="48">
        <f t="shared" si="24"/>
        <v>80</v>
      </c>
      <c r="Q198" s="48">
        <f t="shared" si="25"/>
        <v>80</v>
      </c>
      <c r="R198" s="48">
        <f t="shared" si="26"/>
        <v>80</v>
      </c>
      <c r="S198" s="48">
        <f t="shared" si="27"/>
        <v>66.666666666666671</v>
      </c>
    </row>
    <row r="199" spans="1:19">
      <c r="A199" s="45">
        <f t="shared" si="28"/>
        <v>188</v>
      </c>
      <c r="B199" s="42">
        <v>21103195</v>
      </c>
      <c r="C199" s="57" t="s">
        <v>209</v>
      </c>
      <c r="D199" s="42" t="s">
        <v>192</v>
      </c>
      <c r="E199" s="51">
        <v>5</v>
      </c>
      <c r="F199" s="14">
        <v>5</v>
      </c>
      <c r="G199" s="14">
        <f t="shared" si="29"/>
        <v>10</v>
      </c>
      <c r="H199" s="14">
        <v>9</v>
      </c>
      <c r="I199" s="46">
        <f t="shared" si="20"/>
        <v>9</v>
      </c>
      <c r="J199" s="46">
        <v>9</v>
      </c>
      <c r="K199" s="14">
        <v>4</v>
      </c>
      <c r="L199" s="46">
        <v>11</v>
      </c>
      <c r="M199" s="46">
        <f t="shared" si="21"/>
        <v>15</v>
      </c>
      <c r="N199" s="47">
        <f t="shared" si="22"/>
        <v>43</v>
      </c>
      <c r="O199" s="48">
        <f t="shared" si="23"/>
        <v>50</v>
      </c>
      <c r="P199" s="48">
        <f t="shared" si="24"/>
        <v>100</v>
      </c>
      <c r="Q199" s="48">
        <f t="shared" si="25"/>
        <v>80</v>
      </c>
      <c r="R199" s="48">
        <f t="shared" si="26"/>
        <v>60</v>
      </c>
      <c r="S199" s="48">
        <f t="shared" si="27"/>
        <v>73.333333333333329</v>
      </c>
    </row>
    <row r="200" spans="1:19">
      <c r="A200" s="45">
        <f t="shared" si="28"/>
        <v>189</v>
      </c>
      <c r="B200" s="42">
        <v>21103196</v>
      </c>
      <c r="C200" s="57" t="s">
        <v>210</v>
      </c>
      <c r="D200" s="42" t="s">
        <v>192</v>
      </c>
      <c r="E200" s="51">
        <v>5</v>
      </c>
      <c r="F200" s="14">
        <v>5</v>
      </c>
      <c r="G200" s="14">
        <f t="shared" si="29"/>
        <v>10</v>
      </c>
      <c r="H200" s="14">
        <v>10</v>
      </c>
      <c r="I200" s="46">
        <f t="shared" si="20"/>
        <v>10</v>
      </c>
      <c r="J200" s="46">
        <v>7</v>
      </c>
      <c r="K200" s="14">
        <v>3</v>
      </c>
      <c r="L200" s="46">
        <v>10</v>
      </c>
      <c r="M200" s="46">
        <f t="shared" si="21"/>
        <v>13</v>
      </c>
      <c r="N200" s="47">
        <f t="shared" si="22"/>
        <v>40</v>
      </c>
      <c r="O200" s="48">
        <f t="shared" si="23"/>
        <v>50</v>
      </c>
      <c r="P200" s="48">
        <f t="shared" si="24"/>
        <v>100</v>
      </c>
      <c r="Q200" s="48">
        <f t="shared" si="25"/>
        <v>60</v>
      </c>
      <c r="R200" s="48">
        <f t="shared" si="26"/>
        <v>66.666666666666671</v>
      </c>
      <c r="S200" s="48">
        <f t="shared" si="27"/>
        <v>66.666666666666671</v>
      </c>
    </row>
    <row r="201" spans="1:19">
      <c r="A201" s="45">
        <f t="shared" si="28"/>
        <v>190</v>
      </c>
      <c r="B201" s="42">
        <v>21103197</v>
      </c>
      <c r="C201" s="57" t="s">
        <v>211</v>
      </c>
      <c r="D201" s="42" t="s">
        <v>212</v>
      </c>
      <c r="E201" s="14">
        <v>5</v>
      </c>
      <c r="F201" s="14">
        <v>3</v>
      </c>
      <c r="G201" s="14">
        <f t="shared" si="29"/>
        <v>8</v>
      </c>
      <c r="H201" s="14">
        <v>8</v>
      </c>
      <c r="I201" s="46">
        <f t="shared" si="20"/>
        <v>8</v>
      </c>
      <c r="J201" s="46">
        <v>10</v>
      </c>
      <c r="K201" s="14">
        <v>2</v>
      </c>
      <c r="L201" s="46">
        <v>6</v>
      </c>
      <c r="M201" s="46">
        <f t="shared" si="21"/>
        <v>8</v>
      </c>
      <c r="N201" s="47">
        <f t="shared" si="22"/>
        <v>34</v>
      </c>
      <c r="O201" s="48">
        <f t="shared" si="23"/>
        <v>50</v>
      </c>
      <c r="P201" s="48">
        <f t="shared" si="24"/>
        <v>60</v>
      </c>
      <c r="Q201" s="48">
        <f t="shared" si="25"/>
        <v>40</v>
      </c>
      <c r="R201" s="48">
        <f t="shared" si="26"/>
        <v>53.333333333333336</v>
      </c>
      <c r="S201" s="48">
        <f t="shared" si="27"/>
        <v>40</v>
      </c>
    </row>
    <row r="202" spans="1:19">
      <c r="A202" s="45">
        <f t="shared" si="28"/>
        <v>191</v>
      </c>
      <c r="B202" s="42">
        <v>21103198</v>
      </c>
      <c r="C202" s="57" t="s">
        <v>213</v>
      </c>
      <c r="D202" s="42" t="s">
        <v>212</v>
      </c>
      <c r="E202" s="14">
        <v>5</v>
      </c>
      <c r="F202" s="14">
        <v>3</v>
      </c>
      <c r="G202" s="14">
        <f t="shared" si="29"/>
        <v>8</v>
      </c>
      <c r="H202" s="14">
        <v>8</v>
      </c>
      <c r="I202" s="46">
        <f t="shared" si="20"/>
        <v>8</v>
      </c>
      <c r="J202" s="46">
        <v>9</v>
      </c>
      <c r="K202" s="14">
        <v>3</v>
      </c>
      <c r="L202" s="46">
        <v>7</v>
      </c>
      <c r="M202" s="46">
        <f t="shared" si="21"/>
        <v>10</v>
      </c>
      <c r="N202" s="47">
        <f t="shared" si="22"/>
        <v>35</v>
      </c>
      <c r="O202" s="48">
        <f t="shared" si="23"/>
        <v>50</v>
      </c>
      <c r="P202" s="48">
        <f t="shared" si="24"/>
        <v>60</v>
      </c>
      <c r="Q202" s="48">
        <f t="shared" si="25"/>
        <v>60</v>
      </c>
      <c r="R202" s="48">
        <f t="shared" si="26"/>
        <v>53.333333333333336</v>
      </c>
      <c r="S202" s="48">
        <f t="shared" si="27"/>
        <v>46.666666666666664</v>
      </c>
    </row>
    <row r="203" spans="1:19">
      <c r="A203" s="45">
        <f t="shared" si="28"/>
        <v>192</v>
      </c>
      <c r="B203" s="42">
        <v>21103200</v>
      </c>
      <c r="C203" s="57" t="s">
        <v>214</v>
      </c>
      <c r="D203" s="42" t="s">
        <v>212</v>
      </c>
      <c r="E203" s="14">
        <v>5</v>
      </c>
      <c r="F203" s="14">
        <v>3</v>
      </c>
      <c r="G203" s="14">
        <f t="shared" si="29"/>
        <v>8</v>
      </c>
      <c r="H203" s="14">
        <v>8</v>
      </c>
      <c r="I203" s="46">
        <f t="shared" si="20"/>
        <v>8</v>
      </c>
      <c r="J203" s="46">
        <v>10</v>
      </c>
      <c r="K203" s="14">
        <v>2</v>
      </c>
      <c r="L203" s="46">
        <v>6</v>
      </c>
      <c r="M203" s="46">
        <f t="shared" si="21"/>
        <v>8</v>
      </c>
      <c r="N203" s="47">
        <f t="shared" si="22"/>
        <v>34</v>
      </c>
      <c r="O203" s="48">
        <f t="shared" si="23"/>
        <v>50</v>
      </c>
      <c r="P203" s="48">
        <f t="shared" si="24"/>
        <v>60</v>
      </c>
      <c r="Q203" s="48">
        <f t="shared" si="25"/>
        <v>40</v>
      </c>
      <c r="R203" s="48">
        <f t="shared" si="26"/>
        <v>53.333333333333336</v>
      </c>
      <c r="S203" s="48">
        <f t="shared" si="27"/>
        <v>40</v>
      </c>
    </row>
    <row r="204" spans="1:19">
      <c r="A204" s="45">
        <f t="shared" si="28"/>
        <v>193</v>
      </c>
      <c r="B204" s="42">
        <v>21103201</v>
      </c>
      <c r="C204" s="57" t="s">
        <v>215</v>
      </c>
      <c r="D204" s="42" t="s">
        <v>212</v>
      </c>
      <c r="E204" s="14">
        <v>5</v>
      </c>
      <c r="F204" s="14">
        <v>3</v>
      </c>
      <c r="G204" s="14">
        <f t="shared" si="29"/>
        <v>8</v>
      </c>
      <c r="H204" s="14">
        <v>8</v>
      </c>
      <c r="I204" s="46">
        <f t="shared" si="20"/>
        <v>8</v>
      </c>
      <c r="J204" s="46">
        <v>10</v>
      </c>
      <c r="K204" s="14">
        <v>2</v>
      </c>
      <c r="L204" s="46">
        <v>6</v>
      </c>
      <c r="M204" s="46">
        <f t="shared" si="21"/>
        <v>8</v>
      </c>
      <c r="N204" s="47">
        <f t="shared" si="22"/>
        <v>34</v>
      </c>
      <c r="O204" s="48">
        <f t="shared" si="23"/>
        <v>50</v>
      </c>
      <c r="P204" s="48">
        <f t="shared" si="24"/>
        <v>60</v>
      </c>
      <c r="Q204" s="48">
        <f t="shared" si="25"/>
        <v>40</v>
      </c>
      <c r="R204" s="48">
        <f t="shared" si="26"/>
        <v>53.333333333333336</v>
      </c>
      <c r="S204" s="48">
        <f t="shared" si="27"/>
        <v>40</v>
      </c>
    </row>
    <row r="205" spans="1:19">
      <c r="A205" s="45">
        <f t="shared" si="28"/>
        <v>194</v>
      </c>
      <c r="B205" s="42">
        <v>21103202</v>
      </c>
      <c r="C205" s="57" t="s">
        <v>216</v>
      </c>
      <c r="D205" s="42" t="s">
        <v>212</v>
      </c>
      <c r="E205" s="14">
        <v>5</v>
      </c>
      <c r="F205" s="14">
        <v>3</v>
      </c>
      <c r="G205" s="14">
        <f t="shared" si="29"/>
        <v>8</v>
      </c>
      <c r="H205" s="14">
        <v>8</v>
      </c>
      <c r="I205" s="46">
        <f t="shared" ref="I205:I268" si="30">H205</f>
        <v>8</v>
      </c>
      <c r="J205" s="46">
        <v>10</v>
      </c>
      <c r="K205" s="14">
        <v>2</v>
      </c>
      <c r="L205" s="46">
        <v>5</v>
      </c>
      <c r="M205" s="46">
        <f t="shared" ref="M205:M268" si="31">K205+L205</f>
        <v>7</v>
      </c>
      <c r="N205" s="47">
        <f t="shared" ref="N205:N268" si="32">G205+I205+J205+M205</f>
        <v>33</v>
      </c>
      <c r="O205" s="48">
        <f t="shared" ref="O205:O268" si="33">(E205)*100/10</f>
        <v>50</v>
      </c>
      <c r="P205" s="48">
        <f t="shared" ref="P205:P268" si="34">(F205)*100/5</f>
        <v>60</v>
      </c>
      <c r="Q205" s="48">
        <f t="shared" ref="Q205:Q268" si="35">K205*100/5</f>
        <v>40</v>
      </c>
      <c r="R205" s="48">
        <f t="shared" ref="R205:R268" si="36">(H205)*100/15</f>
        <v>53.333333333333336</v>
      </c>
      <c r="S205" s="48">
        <f t="shared" ref="S205:S268" si="37">L205*100/15</f>
        <v>33.333333333333336</v>
      </c>
    </row>
    <row r="206" spans="1:19">
      <c r="A206" s="45">
        <f t="shared" ref="A206:A269" si="38">A205+1</f>
        <v>195</v>
      </c>
      <c r="B206" s="42">
        <v>21103203</v>
      </c>
      <c r="C206" s="57" t="s">
        <v>217</v>
      </c>
      <c r="D206" s="42" t="s">
        <v>212</v>
      </c>
      <c r="E206" s="14">
        <v>5</v>
      </c>
      <c r="F206" s="14">
        <v>3</v>
      </c>
      <c r="G206" s="14">
        <f t="shared" ref="G206:G269" si="39">E206+F206</f>
        <v>8</v>
      </c>
      <c r="H206" s="14">
        <v>8</v>
      </c>
      <c r="I206" s="46">
        <f t="shared" si="30"/>
        <v>8</v>
      </c>
      <c r="J206" s="46">
        <v>10</v>
      </c>
      <c r="K206" s="14">
        <v>2</v>
      </c>
      <c r="L206" s="46">
        <v>6</v>
      </c>
      <c r="M206" s="46">
        <f t="shared" si="31"/>
        <v>8</v>
      </c>
      <c r="N206" s="47">
        <f t="shared" si="32"/>
        <v>34</v>
      </c>
      <c r="O206" s="48">
        <f t="shared" si="33"/>
        <v>50</v>
      </c>
      <c r="P206" s="48">
        <f t="shared" si="34"/>
        <v>60</v>
      </c>
      <c r="Q206" s="48">
        <f t="shared" si="35"/>
        <v>40</v>
      </c>
      <c r="R206" s="48">
        <f t="shared" si="36"/>
        <v>53.333333333333336</v>
      </c>
      <c r="S206" s="48">
        <f t="shared" si="37"/>
        <v>40</v>
      </c>
    </row>
    <row r="207" spans="1:19">
      <c r="A207" s="45">
        <f t="shared" si="38"/>
        <v>196</v>
      </c>
      <c r="B207" s="42">
        <v>21103204</v>
      </c>
      <c r="C207" s="57" t="s">
        <v>218</v>
      </c>
      <c r="D207" s="42" t="s">
        <v>212</v>
      </c>
      <c r="E207" s="14">
        <v>5</v>
      </c>
      <c r="F207" s="14">
        <v>3</v>
      </c>
      <c r="G207" s="14">
        <f t="shared" si="39"/>
        <v>8</v>
      </c>
      <c r="H207" s="14">
        <v>8</v>
      </c>
      <c r="I207" s="46">
        <f t="shared" si="30"/>
        <v>8</v>
      </c>
      <c r="J207" s="46">
        <v>10</v>
      </c>
      <c r="K207" s="14">
        <v>3</v>
      </c>
      <c r="L207" s="46">
        <v>8</v>
      </c>
      <c r="M207" s="46">
        <f t="shared" si="31"/>
        <v>11</v>
      </c>
      <c r="N207" s="47">
        <f t="shared" si="32"/>
        <v>37</v>
      </c>
      <c r="O207" s="48">
        <f t="shared" si="33"/>
        <v>50</v>
      </c>
      <c r="P207" s="48">
        <f t="shared" si="34"/>
        <v>60</v>
      </c>
      <c r="Q207" s="48">
        <f t="shared" si="35"/>
        <v>60</v>
      </c>
      <c r="R207" s="48">
        <f t="shared" si="36"/>
        <v>53.333333333333336</v>
      </c>
      <c r="S207" s="48">
        <f t="shared" si="37"/>
        <v>53.333333333333336</v>
      </c>
    </row>
    <row r="208" spans="1:19">
      <c r="A208" s="45">
        <f t="shared" si="38"/>
        <v>197</v>
      </c>
      <c r="B208" s="42">
        <v>21103205</v>
      </c>
      <c r="C208" s="57" t="s">
        <v>117</v>
      </c>
      <c r="D208" s="42" t="s">
        <v>212</v>
      </c>
      <c r="E208" s="14">
        <v>5</v>
      </c>
      <c r="F208" s="14">
        <v>3</v>
      </c>
      <c r="G208" s="14">
        <f t="shared" si="39"/>
        <v>8</v>
      </c>
      <c r="H208" s="14">
        <v>8</v>
      </c>
      <c r="I208" s="46">
        <f t="shared" si="30"/>
        <v>8</v>
      </c>
      <c r="J208" s="46">
        <v>10</v>
      </c>
      <c r="K208" s="14">
        <v>2</v>
      </c>
      <c r="L208" s="46">
        <v>6</v>
      </c>
      <c r="M208" s="46">
        <f t="shared" si="31"/>
        <v>8</v>
      </c>
      <c r="N208" s="47">
        <f t="shared" si="32"/>
        <v>34</v>
      </c>
      <c r="O208" s="48">
        <f t="shared" si="33"/>
        <v>50</v>
      </c>
      <c r="P208" s="48">
        <f t="shared" si="34"/>
        <v>60</v>
      </c>
      <c r="Q208" s="48">
        <f t="shared" si="35"/>
        <v>40</v>
      </c>
      <c r="R208" s="48">
        <f t="shared" si="36"/>
        <v>53.333333333333336</v>
      </c>
      <c r="S208" s="48">
        <f t="shared" si="37"/>
        <v>40</v>
      </c>
    </row>
    <row r="209" spans="1:19">
      <c r="A209" s="45">
        <f t="shared" si="38"/>
        <v>198</v>
      </c>
      <c r="B209" s="42">
        <v>21103206</v>
      </c>
      <c r="C209" s="57" t="s">
        <v>219</v>
      </c>
      <c r="D209" s="42" t="s">
        <v>212</v>
      </c>
      <c r="E209" s="14">
        <v>5</v>
      </c>
      <c r="F209" s="14">
        <v>3</v>
      </c>
      <c r="G209" s="14">
        <f t="shared" si="39"/>
        <v>8</v>
      </c>
      <c r="H209" s="14">
        <v>8</v>
      </c>
      <c r="I209" s="46">
        <f t="shared" si="30"/>
        <v>8</v>
      </c>
      <c r="J209" s="46">
        <v>10</v>
      </c>
      <c r="K209" s="14">
        <v>3</v>
      </c>
      <c r="L209" s="46">
        <v>9</v>
      </c>
      <c r="M209" s="46">
        <f t="shared" si="31"/>
        <v>12</v>
      </c>
      <c r="N209" s="47">
        <f t="shared" si="32"/>
        <v>38</v>
      </c>
      <c r="O209" s="48">
        <f t="shared" si="33"/>
        <v>50</v>
      </c>
      <c r="P209" s="48">
        <f t="shared" si="34"/>
        <v>60</v>
      </c>
      <c r="Q209" s="48">
        <f t="shared" si="35"/>
        <v>60</v>
      </c>
      <c r="R209" s="48">
        <f t="shared" si="36"/>
        <v>53.333333333333336</v>
      </c>
      <c r="S209" s="48">
        <f t="shared" si="37"/>
        <v>60</v>
      </c>
    </row>
    <row r="210" spans="1:19">
      <c r="A210" s="45">
        <f t="shared" si="38"/>
        <v>199</v>
      </c>
      <c r="B210" s="42">
        <v>21103207</v>
      </c>
      <c r="C210" s="57" t="s">
        <v>220</v>
      </c>
      <c r="D210" s="42" t="s">
        <v>212</v>
      </c>
      <c r="E210" s="14">
        <v>5</v>
      </c>
      <c r="F210" s="14">
        <v>3</v>
      </c>
      <c r="G210" s="14">
        <f t="shared" si="39"/>
        <v>8</v>
      </c>
      <c r="H210" s="14">
        <v>8</v>
      </c>
      <c r="I210" s="46">
        <f t="shared" si="30"/>
        <v>8</v>
      </c>
      <c r="J210" s="46">
        <v>10</v>
      </c>
      <c r="K210" s="14">
        <v>3</v>
      </c>
      <c r="L210" s="46">
        <v>7</v>
      </c>
      <c r="M210" s="46">
        <f t="shared" si="31"/>
        <v>10</v>
      </c>
      <c r="N210" s="47">
        <f t="shared" si="32"/>
        <v>36</v>
      </c>
      <c r="O210" s="48">
        <f t="shared" si="33"/>
        <v>50</v>
      </c>
      <c r="P210" s="48">
        <f t="shared" si="34"/>
        <v>60</v>
      </c>
      <c r="Q210" s="48">
        <f t="shared" si="35"/>
        <v>60</v>
      </c>
      <c r="R210" s="48">
        <f t="shared" si="36"/>
        <v>53.333333333333336</v>
      </c>
      <c r="S210" s="48">
        <f t="shared" si="37"/>
        <v>46.666666666666664</v>
      </c>
    </row>
    <row r="211" spans="1:19">
      <c r="A211" s="45">
        <f t="shared" si="38"/>
        <v>200</v>
      </c>
      <c r="B211" s="42">
        <v>21103208</v>
      </c>
      <c r="C211" s="57" t="s">
        <v>221</v>
      </c>
      <c r="D211" s="42" t="s">
        <v>212</v>
      </c>
      <c r="E211" s="14">
        <v>5</v>
      </c>
      <c r="F211" s="14">
        <v>3</v>
      </c>
      <c r="G211" s="14">
        <f t="shared" si="39"/>
        <v>8</v>
      </c>
      <c r="H211" s="14">
        <v>8</v>
      </c>
      <c r="I211" s="46">
        <f t="shared" si="30"/>
        <v>8</v>
      </c>
      <c r="J211" s="46">
        <v>9</v>
      </c>
      <c r="K211" s="14">
        <v>3</v>
      </c>
      <c r="L211" s="46">
        <v>8</v>
      </c>
      <c r="M211" s="46">
        <f t="shared" si="31"/>
        <v>11</v>
      </c>
      <c r="N211" s="47">
        <f t="shared" si="32"/>
        <v>36</v>
      </c>
      <c r="O211" s="48">
        <f t="shared" si="33"/>
        <v>50</v>
      </c>
      <c r="P211" s="48">
        <f t="shared" si="34"/>
        <v>60</v>
      </c>
      <c r="Q211" s="48">
        <f t="shared" si="35"/>
        <v>60</v>
      </c>
      <c r="R211" s="48">
        <f t="shared" si="36"/>
        <v>53.333333333333336</v>
      </c>
      <c r="S211" s="48">
        <f t="shared" si="37"/>
        <v>53.333333333333336</v>
      </c>
    </row>
    <row r="212" spans="1:19">
      <c r="A212" s="45">
        <f t="shared" si="38"/>
        <v>201</v>
      </c>
      <c r="B212" s="42">
        <v>21103209</v>
      </c>
      <c r="C212" s="57" t="s">
        <v>222</v>
      </c>
      <c r="D212" s="42" t="s">
        <v>212</v>
      </c>
      <c r="E212" s="14">
        <v>2</v>
      </c>
      <c r="F212" s="14">
        <v>2</v>
      </c>
      <c r="G212" s="14">
        <f t="shared" si="39"/>
        <v>4</v>
      </c>
      <c r="H212" s="14">
        <v>5</v>
      </c>
      <c r="I212" s="46">
        <f t="shared" si="30"/>
        <v>5</v>
      </c>
      <c r="J212" s="46">
        <v>9</v>
      </c>
      <c r="K212" s="14">
        <v>2</v>
      </c>
      <c r="L212" s="46">
        <v>6</v>
      </c>
      <c r="M212" s="46">
        <f t="shared" si="31"/>
        <v>8</v>
      </c>
      <c r="N212" s="47">
        <f t="shared" si="32"/>
        <v>26</v>
      </c>
      <c r="O212" s="48">
        <f t="shared" si="33"/>
        <v>20</v>
      </c>
      <c r="P212" s="48">
        <f t="shared" si="34"/>
        <v>40</v>
      </c>
      <c r="Q212" s="48">
        <f t="shared" si="35"/>
        <v>40</v>
      </c>
      <c r="R212" s="48">
        <f t="shared" si="36"/>
        <v>33.333333333333336</v>
      </c>
      <c r="S212" s="48">
        <f t="shared" si="37"/>
        <v>40</v>
      </c>
    </row>
    <row r="213" spans="1:19">
      <c r="A213" s="45">
        <f t="shared" si="38"/>
        <v>202</v>
      </c>
      <c r="B213" s="42">
        <v>21103210</v>
      </c>
      <c r="C213" s="57" t="s">
        <v>223</v>
      </c>
      <c r="D213" s="42" t="s">
        <v>212</v>
      </c>
      <c r="E213" s="14">
        <v>5</v>
      </c>
      <c r="F213" s="14">
        <v>4</v>
      </c>
      <c r="G213" s="14">
        <f t="shared" si="39"/>
        <v>9</v>
      </c>
      <c r="H213" s="14">
        <v>3</v>
      </c>
      <c r="I213" s="46">
        <f t="shared" si="30"/>
        <v>3</v>
      </c>
      <c r="J213" s="46">
        <v>10</v>
      </c>
      <c r="K213" s="14">
        <v>3</v>
      </c>
      <c r="L213" s="46">
        <v>8</v>
      </c>
      <c r="M213" s="46">
        <f t="shared" si="31"/>
        <v>11</v>
      </c>
      <c r="N213" s="47">
        <f t="shared" si="32"/>
        <v>33</v>
      </c>
      <c r="O213" s="48">
        <f t="shared" si="33"/>
        <v>50</v>
      </c>
      <c r="P213" s="48">
        <f t="shared" si="34"/>
        <v>80</v>
      </c>
      <c r="Q213" s="48">
        <f t="shared" si="35"/>
        <v>60</v>
      </c>
      <c r="R213" s="48">
        <f t="shared" si="36"/>
        <v>20</v>
      </c>
      <c r="S213" s="48">
        <f t="shared" si="37"/>
        <v>53.333333333333336</v>
      </c>
    </row>
    <row r="214" spans="1:19">
      <c r="A214" s="45">
        <f t="shared" si="38"/>
        <v>203</v>
      </c>
      <c r="B214" s="42">
        <v>21103211</v>
      </c>
      <c r="C214" s="57" t="s">
        <v>224</v>
      </c>
      <c r="D214" s="42" t="s">
        <v>192</v>
      </c>
      <c r="E214" s="51">
        <v>7</v>
      </c>
      <c r="F214" s="14">
        <v>4</v>
      </c>
      <c r="G214" s="14">
        <f t="shared" si="39"/>
        <v>11</v>
      </c>
      <c r="H214" s="14">
        <v>13</v>
      </c>
      <c r="I214" s="46">
        <f t="shared" si="30"/>
        <v>13</v>
      </c>
      <c r="J214" s="46">
        <v>8</v>
      </c>
      <c r="K214" s="14">
        <v>4</v>
      </c>
      <c r="L214" s="46">
        <v>11</v>
      </c>
      <c r="M214" s="46">
        <f t="shared" si="31"/>
        <v>15</v>
      </c>
      <c r="N214" s="47">
        <f t="shared" si="32"/>
        <v>47</v>
      </c>
      <c r="O214" s="48">
        <f t="shared" si="33"/>
        <v>70</v>
      </c>
      <c r="P214" s="48">
        <f t="shared" si="34"/>
        <v>80</v>
      </c>
      <c r="Q214" s="48">
        <f t="shared" si="35"/>
        <v>80</v>
      </c>
      <c r="R214" s="48">
        <f t="shared" si="36"/>
        <v>86.666666666666671</v>
      </c>
      <c r="S214" s="48">
        <f t="shared" si="37"/>
        <v>73.333333333333329</v>
      </c>
    </row>
    <row r="215" spans="1:19">
      <c r="A215" s="45">
        <f t="shared" si="38"/>
        <v>204</v>
      </c>
      <c r="B215" s="42">
        <v>21103212</v>
      </c>
      <c r="C215" s="57" t="s">
        <v>225</v>
      </c>
      <c r="D215" s="42" t="s">
        <v>192</v>
      </c>
      <c r="E215" s="51">
        <v>5</v>
      </c>
      <c r="F215" s="14">
        <v>5</v>
      </c>
      <c r="G215" s="14">
        <f t="shared" si="39"/>
        <v>10</v>
      </c>
      <c r="H215" s="14">
        <v>12</v>
      </c>
      <c r="I215" s="46">
        <f t="shared" si="30"/>
        <v>12</v>
      </c>
      <c r="J215" s="46">
        <v>9</v>
      </c>
      <c r="K215" s="14">
        <v>4</v>
      </c>
      <c r="L215" s="46">
        <v>10</v>
      </c>
      <c r="M215" s="46">
        <f t="shared" si="31"/>
        <v>14</v>
      </c>
      <c r="N215" s="47">
        <f t="shared" si="32"/>
        <v>45</v>
      </c>
      <c r="O215" s="48">
        <f t="shared" si="33"/>
        <v>50</v>
      </c>
      <c r="P215" s="48">
        <f t="shared" si="34"/>
        <v>100</v>
      </c>
      <c r="Q215" s="48">
        <f t="shared" si="35"/>
        <v>80</v>
      </c>
      <c r="R215" s="48">
        <f t="shared" si="36"/>
        <v>80</v>
      </c>
      <c r="S215" s="48">
        <f t="shared" si="37"/>
        <v>66.666666666666671</v>
      </c>
    </row>
    <row r="216" spans="1:19">
      <c r="A216" s="45">
        <f t="shared" si="38"/>
        <v>205</v>
      </c>
      <c r="B216" s="42">
        <v>21103213</v>
      </c>
      <c r="C216" s="57" t="s">
        <v>226</v>
      </c>
      <c r="D216" s="42" t="s">
        <v>192</v>
      </c>
      <c r="E216" s="51">
        <v>5</v>
      </c>
      <c r="F216" s="14">
        <v>5</v>
      </c>
      <c r="G216" s="14">
        <f t="shared" si="39"/>
        <v>10</v>
      </c>
      <c r="H216" s="14">
        <v>9</v>
      </c>
      <c r="I216" s="46">
        <f t="shared" si="30"/>
        <v>9</v>
      </c>
      <c r="J216" s="46">
        <v>9</v>
      </c>
      <c r="K216" s="14">
        <v>4</v>
      </c>
      <c r="L216" s="46">
        <v>11</v>
      </c>
      <c r="M216" s="46">
        <f t="shared" si="31"/>
        <v>15</v>
      </c>
      <c r="N216" s="47">
        <f t="shared" si="32"/>
        <v>43</v>
      </c>
      <c r="O216" s="48">
        <f t="shared" si="33"/>
        <v>50</v>
      </c>
      <c r="P216" s="48">
        <f t="shared" si="34"/>
        <v>100</v>
      </c>
      <c r="Q216" s="48">
        <f t="shared" si="35"/>
        <v>80</v>
      </c>
      <c r="R216" s="48">
        <f t="shared" si="36"/>
        <v>60</v>
      </c>
      <c r="S216" s="48">
        <f t="shared" si="37"/>
        <v>73.333333333333329</v>
      </c>
    </row>
    <row r="217" spans="1:19">
      <c r="A217" s="45">
        <f t="shared" si="38"/>
        <v>206</v>
      </c>
      <c r="B217" s="42">
        <v>21103214</v>
      </c>
      <c r="C217" s="57" t="s">
        <v>227</v>
      </c>
      <c r="D217" s="42" t="s">
        <v>212</v>
      </c>
      <c r="E217" s="14">
        <v>7</v>
      </c>
      <c r="F217" s="14">
        <v>3</v>
      </c>
      <c r="G217" s="14">
        <f t="shared" si="39"/>
        <v>10</v>
      </c>
      <c r="H217" s="14">
        <v>10</v>
      </c>
      <c r="I217" s="46">
        <f t="shared" si="30"/>
        <v>10</v>
      </c>
      <c r="J217" s="46">
        <v>9</v>
      </c>
      <c r="K217" s="14">
        <v>3</v>
      </c>
      <c r="L217" s="46">
        <v>8</v>
      </c>
      <c r="M217" s="46">
        <f t="shared" si="31"/>
        <v>11</v>
      </c>
      <c r="N217" s="47">
        <f t="shared" si="32"/>
        <v>40</v>
      </c>
      <c r="O217" s="48">
        <f t="shared" si="33"/>
        <v>70</v>
      </c>
      <c r="P217" s="48">
        <f t="shared" si="34"/>
        <v>60</v>
      </c>
      <c r="Q217" s="48">
        <f t="shared" si="35"/>
        <v>60</v>
      </c>
      <c r="R217" s="48">
        <f t="shared" si="36"/>
        <v>66.666666666666671</v>
      </c>
      <c r="S217" s="48">
        <f t="shared" si="37"/>
        <v>53.333333333333336</v>
      </c>
    </row>
    <row r="218" spans="1:19">
      <c r="A218" s="45">
        <f t="shared" si="38"/>
        <v>207</v>
      </c>
      <c r="B218" s="42">
        <v>21103215</v>
      </c>
      <c r="C218" s="57" t="s">
        <v>228</v>
      </c>
      <c r="D218" s="42" t="s">
        <v>212</v>
      </c>
      <c r="E218" s="14">
        <v>7</v>
      </c>
      <c r="F218" s="14">
        <v>3</v>
      </c>
      <c r="G218" s="14">
        <f t="shared" si="39"/>
        <v>10</v>
      </c>
      <c r="H218" s="14">
        <v>10</v>
      </c>
      <c r="I218" s="46">
        <f t="shared" si="30"/>
        <v>10</v>
      </c>
      <c r="J218" s="46">
        <v>10</v>
      </c>
      <c r="K218" s="14">
        <v>3</v>
      </c>
      <c r="L218" s="46">
        <v>9</v>
      </c>
      <c r="M218" s="46">
        <f t="shared" si="31"/>
        <v>12</v>
      </c>
      <c r="N218" s="47">
        <f t="shared" si="32"/>
        <v>42</v>
      </c>
      <c r="O218" s="48">
        <f t="shared" si="33"/>
        <v>70</v>
      </c>
      <c r="P218" s="48">
        <f t="shared" si="34"/>
        <v>60</v>
      </c>
      <c r="Q218" s="48">
        <f t="shared" si="35"/>
        <v>60</v>
      </c>
      <c r="R218" s="48">
        <f t="shared" si="36"/>
        <v>66.666666666666671</v>
      </c>
      <c r="S218" s="48">
        <f t="shared" si="37"/>
        <v>60</v>
      </c>
    </row>
    <row r="219" spans="1:19">
      <c r="A219" s="45">
        <f t="shared" si="38"/>
        <v>208</v>
      </c>
      <c r="B219" s="42">
        <v>21103216</v>
      </c>
      <c r="C219" s="57" t="s">
        <v>46</v>
      </c>
      <c r="D219" s="42" t="s">
        <v>212</v>
      </c>
      <c r="E219" s="14">
        <v>10</v>
      </c>
      <c r="F219" s="14">
        <v>5</v>
      </c>
      <c r="G219" s="14">
        <f t="shared" si="39"/>
        <v>15</v>
      </c>
      <c r="H219" s="14">
        <v>15</v>
      </c>
      <c r="I219" s="46">
        <f t="shared" si="30"/>
        <v>15</v>
      </c>
      <c r="J219" s="46">
        <v>9</v>
      </c>
      <c r="K219" s="14">
        <v>3</v>
      </c>
      <c r="L219" s="46">
        <v>9</v>
      </c>
      <c r="M219" s="46">
        <f t="shared" si="31"/>
        <v>12</v>
      </c>
      <c r="N219" s="47">
        <f t="shared" si="32"/>
        <v>51</v>
      </c>
      <c r="O219" s="48">
        <f t="shared" si="33"/>
        <v>100</v>
      </c>
      <c r="P219" s="48">
        <f t="shared" si="34"/>
        <v>100</v>
      </c>
      <c r="Q219" s="48">
        <f t="shared" si="35"/>
        <v>60</v>
      </c>
      <c r="R219" s="48">
        <f t="shared" si="36"/>
        <v>100</v>
      </c>
      <c r="S219" s="48">
        <f t="shared" si="37"/>
        <v>60</v>
      </c>
    </row>
    <row r="220" spans="1:19">
      <c r="A220" s="45">
        <f t="shared" si="38"/>
        <v>209</v>
      </c>
      <c r="B220" s="42">
        <v>21103217</v>
      </c>
      <c r="C220" s="57" t="s">
        <v>229</v>
      </c>
      <c r="D220" s="42" t="s">
        <v>189</v>
      </c>
      <c r="E220" s="14">
        <v>4</v>
      </c>
      <c r="F220" s="14">
        <v>4</v>
      </c>
      <c r="G220" s="14">
        <f t="shared" si="39"/>
        <v>8</v>
      </c>
      <c r="H220" s="14">
        <v>8</v>
      </c>
      <c r="I220" s="46">
        <f t="shared" si="30"/>
        <v>8</v>
      </c>
      <c r="J220" s="46">
        <v>8</v>
      </c>
      <c r="K220" s="14">
        <v>3</v>
      </c>
      <c r="L220" s="46">
        <v>12</v>
      </c>
      <c r="M220" s="46">
        <f t="shared" si="31"/>
        <v>15</v>
      </c>
      <c r="N220" s="47">
        <f t="shared" si="32"/>
        <v>39</v>
      </c>
      <c r="O220" s="48">
        <f t="shared" si="33"/>
        <v>40</v>
      </c>
      <c r="P220" s="48">
        <f t="shared" si="34"/>
        <v>80</v>
      </c>
      <c r="Q220" s="48">
        <f t="shared" si="35"/>
        <v>60</v>
      </c>
      <c r="R220" s="48">
        <f t="shared" si="36"/>
        <v>53.333333333333336</v>
      </c>
      <c r="S220" s="48">
        <f t="shared" si="37"/>
        <v>80</v>
      </c>
    </row>
    <row r="221" spans="1:19">
      <c r="A221" s="45">
        <f t="shared" si="38"/>
        <v>210</v>
      </c>
      <c r="B221" s="42">
        <v>21103218</v>
      </c>
      <c r="C221" s="57" t="s">
        <v>230</v>
      </c>
      <c r="D221" s="42" t="s">
        <v>189</v>
      </c>
      <c r="E221" s="14">
        <v>4</v>
      </c>
      <c r="F221" s="14">
        <v>4</v>
      </c>
      <c r="G221" s="14">
        <f t="shared" si="39"/>
        <v>8</v>
      </c>
      <c r="H221" s="14">
        <v>8</v>
      </c>
      <c r="I221" s="46">
        <f t="shared" si="30"/>
        <v>8</v>
      </c>
      <c r="J221" s="46">
        <v>9</v>
      </c>
      <c r="K221" s="14">
        <v>3</v>
      </c>
      <c r="L221" s="46">
        <v>13</v>
      </c>
      <c r="M221" s="46">
        <f t="shared" si="31"/>
        <v>16</v>
      </c>
      <c r="N221" s="47">
        <f t="shared" si="32"/>
        <v>41</v>
      </c>
      <c r="O221" s="48">
        <f t="shared" si="33"/>
        <v>40</v>
      </c>
      <c r="P221" s="48">
        <f t="shared" si="34"/>
        <v>80</v>
      </c>
      <c r="Q221" s="48">
        <f t="shared" si="35"/>
        <v>60</v>
      </c>
      <c r="R221" s="48">
        <f t="shared" si="36"/>
        <v>53.333333333333336</v>
      </c>
      <c r="S221" s="48">
        <f t="shared" si="37"/>
        <v>86.666666666666671</v>
      </c>
    </row>
    <row r="222" spans="1:19">
      <c r="A222" s="45">
        <f t="shared" si="38"/>
        <v>211</v>
      </c>
      <c r="B222" s="42">
        <v>21103219</v>
      </c>
      <c r="C222" s="57" t="s">
        <v>231</v>
      </c>
      <c r="D222" s="42" t="s">
        <v>189</v>
      </c>
      <c r="E222" s="14">
        <v>4</v>
      </c>
      <c r="F222" s="14">
        <v>3</v>
      </c>
      <c r="G222" s="14">
        <f t="shared" si="39"/>
        <v>7</v>
      </c>
      <c r="H222" s="14">
        <v>7</v>
      </c>
      <c r="I222" s="46">
        <f t="shared" si="30"/>
        <v>7</v>
      </c>
      <c r="J222" s="46">
        <v>9</v>
      </c>
      <c r="K222" s="14">
        <v>3</v>
      </c>
      <c r="L222" s="46">
        <v>12</v>
      </c>
      <c r="M222" s="46">
        <f t="shared" si="31"/>
        <v>15</v>
      </c>
      <c r="N222" s="47">
        <f t="shared" si="32"/>
        <v>38</v>
      </c>
      <c r="O222" s="48">
        <f t="shared" si="33"/>
        <v>40</v>
      </c>
      <c r="P222" s="48">
        <f t="shared" si="34"/>
        <v>60</v>
      </c>
      <c r="Q222" s="48">
        <f t="shared" si="35"/>
        <v>60</v>
      </c>
      <c r="R222" s="48">
        <f t="shared" si="36"/>
        <v>46.666666666666664</v>
      </c>
      <c r="S222" s="48">
        <f t="shared" si="37"/>
        <v>80</v>
      </c>
    </row>
    <row r="223" spans="1:19">
      <c r="A223" s="45">
        <f t="shared" si="38"/>
        <v>212</v>
      </c>
      <c r="B223" s="42">
        <v>21103220</v>
      </c>
      <c r="C223" s="57" t="s">
        <v>232</v>
      </c>
      <c r="D223" s="42" t="s">
        <v>189</v>
      </c>
      <c r="E223" s="14">
        <v>7</v>
      </c>
      <c r="F223" s="14">
        <v>4</v>
      </c>
      <c r="G223" s="14">
        <f t="shared" si="39"/>
        <v>11</v>
      </c>
      <c r="H223" s="14">
        <v>11</v>
      </c>
      <c r="I223" s="46">
        <f t="shared" si="30"/>
        <v>11</v>
      </c>
      <c r="J223" s="46">
        <v>10</v>
      </c>
      <c r="K223" s="14">
        <v>3</v>
      </c>
      <c r="L223" s="46">
        <v>13</v>
      </c>
      <c r="M223" s="46">
        <f t="shared" si="31"/>
        <v>16</v>
      </c>
      <c r="N223" s="47">
        <f t="shared" si="32"/>
        <v>48</v>
      </c>
      <c r="O223" s="48">
        <f t="shared" si="33"/>
        <v>70</v>
      </c>
      <c r="P223" s="48">
        <f t="shared" si="34"/>
        <v>80</v>
      </c>
      <c r="Q223" s="48">
        <f t="shared" si="35"/>
        <v>60</v>
      </c>
      <c r="R223" s="48">
        <f t="shared" si="36"/>
        <v>73.333333333333329</v>
      </c>
      <c r="S223" s="48">
        <f t="shared" si="37"/>
        <v>86.666666666666671</v>
      </c>
    </row>
    <row r="224" spans="1:19">
      <c r="A224" s="45">
        <f t="shared" si="38"/>
        <v>213</v>
      </c>
      <c r="B224" s="42">
        <v>21103221</v>
      </c>
      <c r="C224" s="57" t="s">
        <v>233</v>
      </c>
      <c r="D224" s="42" t="s">
        <v>189</v>
      </c>
      <c r="E224" s="14">
        <v>9</v>
      </c>
      <c r="F224" s="14">
        <v>5</v>
      </c>
      <c r="G224" s="14">
        <f t="shared" si="39"/>
        <v>14</v>
      </c>
      <c r="H224" s="14">
        <v>15</v>
      </c>
      <c r="I224" s="46">
        <f t="shared" si="30"/>
        <v>15</v>
      </c>
      <c r="J224" s="46">
        <v>8</v>
      </c>
      <c r="K224" s="14">
        <v>3</v>
      </c>
      <c r="L224" s="46">
        <v>13</v>
      </c>
      <c r="M224" s="46">
        <f t="shared" si="31"/>
        <v>16</v>
      </c>
      <c r="N224" s="47">
        <f t="shared" si="32"/>
        <v>53</v>
      </c>
      <c r="O224" s="48">
        <f t="shared" si="33"/>
        <v>90</v>
      </c>
      <c r="P224" s="48">
        <f t="shared" si="34"/>
        <v>100</v>
      </c>
      <c r="Q224" s="48">
        <f t="shared" si="35"/>
        <v>60</v>
      </c>
      <c r="R224" s="48">
        <f t="shared" si="36"/>
        <v>100</v>
      </c>
      <c r="S224" s="48">
        <f t="shared" si="37"/>
        <v>86.666666666666671</v>
      </c>
    </row>
    <row r="225" spans="1:19">
      <c r="A225" s="45">
        <f t="shared" si="38"/>
        <v>214</v>
      </c>
      <c r="B225" s="42">
        <v>21103222</v>
      </c>
      <c r="C225" s="57" t="s">
        <v>234</v>
      </c>
      <c r="D225" s="42" t="s">
        <v>189</v>
      </c>
      <c r="E225" s="14">
        <v>8</v>
      </c>
      <c r="F225" s="14">
        <v>5</v>
      </c>
      <c r="G225" s="14">
        <f t="shared" si="39"/>
        <v>13</v>
      </c>
      <c r="H225" s="14">
        <v>13</v>
      </c>
      <c r="I225" s="46">
        <f t="shared" si="30"/>
        <v>13</v>
      </c>
      <c r="J225" s="46">
        <v>9</v>
      </c>
      <c r="K225" s="14">
        <v>3</v>
      </c>
      <c r="L225" s="46">
        <v>10</v>
      </c>
      <c r="M225" s="46">
        <f t="shared" si="31"/>
        <v>13</v>
      </c>
      <c r="N225" s="47">
        <f t="shared" si="32"/>
        <v>48</v>
      </c>
      <c r="O225" s="48">
        <f t="shared" si="33"/>
        <v>80</v>
      </c>
      <c r="P225" s="48">
        <f t="shared" si="34"/>
        <v>100</v>
      </c>
      <c r="Q225" s="48">
        <f t="shared" si="35"/>
        <v>60</v>
      </c>
      <c r="R225" s="48">
        <f t="shared" si="36"/>
        <v>86.666666666666671</v>
      </c>
      <c r="S225" s="48">
        <f t="shared" si="37"/>
        <v>66.666666666666671</v>
      </c>
    </row>
    <row r="226" spans="1:19">
      <c r="A226" s="45">
        <f t="shared" si="38"/>
        <v>215</v>
      </c>
      <c r="B226" s="42">
        <v>21103223</v>
      </c>
      <c r="C226" s="57" t="s">
        <v>235</v>
      </c>
      <c r="D226" s="42" t="s">
        <v>189</v>
      </c>
      <c r="E226" s="14">
        <v>5</v>
      </c>
      <c r="F226" s="14">
        <v>5</v>
      </c>
      <c r="G226" s="14">
        <f t="shared" si="39"/>
        <v>10</v>
      </c>
      <c r="H226" s="14">
        <v>10</v>
      </c>
      <c r="I226" s="46">
        <f t="shared" si="30"/>
        <v>10</v>
      </c>
      <c r="J226" s="46">
        <v>9</v>
      </c>
      <c r="K226" s="14">
        <v>3</v>
      </c>
      <c r="L226" s="46">
        <v>7</v>
      </c>
      <c r="M226" s="46">
        <f t="shared" si="31"/>
        <v>10</v>
      </c>
      <c r="N226" s="47">
        <f t="shared" si="32"/>
        <v>39</v>
      </c>
      <c r="O226" s="48">
        <f t="shared" si="33"/>
        <v>50</v>
      </c>
      <c r="P226" s="48">
        <f t="shared" si="34"/>
        <v>100</v>
      </c>
      <c r="Q226" s="48">
        <f t="shared" si="35"/>
        <v>60</v>
      </c>
      <c r="R226" s="48">
        <f t="shared" si="36"/>
        <v>66.666666666666671</v>
      </c>
      <c r="S226" s="48">
        <f t="shared" si="37"/>
        <v>46.666666666666664</v>
      </c>
    </row>
    <row r="227" spans="1:19">
      <c r="A227" s="45">
        <f t="shared" si="38"/>
        <v>216</v>
      </c>
      <c r="B227" s="42">
        <v>21103224</v>
      </c>
      <c r="C227" s="57" t="s">
        <v>236</v>
      </c>
      <c r="D227" s="42" t="s">
        <v>189</v>
      </c>
      <c r="E227" s="14">
        <v>4</v>
      </c>
      <c r="F227" s="14">
        <v>3</v>
      </c>
      <c r="G227" s="14">
        <f t="shared" si="39"/>
        <v>7</v>
      </c>
      <c r="H227" s="14">
        <v>7</v>
      </c>
      <c r="I227" s="46">
        <f t="shared" si="30"/>
        <v>7</v>
      </c>
      <c r="J227" s="46">
        <v>7</v>
      </c>
      <c r="K227" s="14">
        <v>2</v>
      </c>
      <c r="L227" s="46">
        <v>6</v>
      </c>
      <c r="M227" s="46">
        <f t="shared" si="31"/>
        <v>8</v>
      </c>
      <c r="N227" s="47">
        <f t="shared" si="32"/>
        <v>29</v>
      </c>
      <c r="O227" s="48">
        <f t="shared" si="33"/>
        <v>40</v>
      </c>
      <c r="P227" s="48">
        <f t="shared" si="34"/>
        <v>60</v>
      </c>
      <c r="Q227" s="48">
        <f t="shared" si="35"/>
        <v>40</v>
      </c>
      <c r="R227" s="48">
        <f t="shared" si="36"/>
        <v>46.666666666666664</v>
      </c>
      <c r="S227" s="48">
        <f t="shared" si="37"/>
        <v>40</v>
      </c>
    </row>
    <row r="228" spans="1:19">
      <c r="A228" s="45">
        <f t="shared" si="38"/>
        <v>217</v>
      </c>
      <c r="B228" s="42">
        <v>21103226</v>
      </c>
      <c r="C228" s="57" t="s">
        <v>237</v>
      </c>
      <c r="D228" s="42" t="s">
        <v>189</v>
      </c>
      <c r="E228" s="14">
        <v>4</v>
      </c>
      <c r="F228" s="14">
        <v>3</v>
      </c>
      <c r="G228" s="14">
        <f t="shared" si="39"/>
        <v>7</v>
      </c>
      <c r="H228" s="43">
        <v>0</v>
      </c>
      <c r="I228" s="46">
        <f t="shared" si="30"/>
        <v>0</v>
      </c>
      <c r="J228" s="46">
        <v>9</v>
      </c>
      <c r="K228" s="14">
        <v>3</v>
      </c>
      <c r="L228" s="46">
        <v>13</v>
      </c>
      <c r="M228" s="46">
        <f t="shared" si="31"/>
        <v>16</v>
      </c>
      <c r="N228" s="47">
        <f t="shared" si="32"/>
        <v>32</v>
      </c>
      <c r="O228" s="48">
        <f t="shared" si="33"/>
        <v>40</v>
      </c>
      <c r="P228" s="48">
        <f t="shared" si="34"/>
        <v>60</v>
      </c>
      <c r="Q228" s="48">
        <f t="shared" si="35"/>
        <v>60</v>
      </c>
      <c r="R228" s="48">
        <f t="shared" si="36"/>
        <v>0</v>
      </c>
      <c r="S228" s="48">
        <f t="shared" si="37"/>
        <v>86.666666666666671</v>
      </c>
    </row>
    <row r="229" spans="1:19">
      <c r="A229" s="45">
        <f t="shared" si="38"/>
        <v>218</v>
      </c>
      <c r="B229" s="42">
        <v>21103227</v>
      </c>
      <c r="C229" s="57" t="s">
        <v>238</v>
      </c>
      <c r="D229" s="42" t="s">
        <v>189</v>
      </c>
      <c r="E229" s="14">
        <v>7</v>
      </c>
      <c r="F229" s="14">
        <v>5</v>
      </c>
      <c r="G229" s="14">
        <f t="shared" si="39"/>
        <v>12</v>
      </c>
      <c r="H229" s="14">
        <v>12</v>
      </c>
      <c r="I229" s="46">
        <f t="shared" si="30"/>
        <v>12</v>
      </c>
      <c r="J229" s="46">
        <v>9</v>
      </c>
      <c r="K229" s="14">
        <v>4</v>
      </c>
      <c r="L229" s="46">
        <v>14</v>
      </c>
      <c r="M229" s="46">
        <f t="shared" si="31"/>
        <v>18</v>
      </c>
      <c r="N229" s="47">
        <f t="shared" si="32"/>
        <v>51</v>
      </c>
      <c r="O229" s="48">
        <f t="shared" si="33"/>
        <v>70</v>
      </c>
      <c r="P229" s="48">
        <f t="shared" si="34"/>
        <v>100</v>
      </c>
      <c r="Q229" s="48">
        <f t="shared" si="35"/>
        <v>80</v>
      </c>
      <c r="R229" s="48">
        <f t="shared" si="36"/>
        <v>80</v>
      </c>
      <c r="S229" s="48">
        <f t="shared" si="37"/>
        <v>93.333333333333329</v>
      </c>
    </row>
    <row r="230" spans="1:19">
      <c r="A230" s="45">
        <f t="shared" si="38"/>
        <v>219</v>
      </c>
      <c r="B230" s="42">
        <v>21103228</v>
      </c>
      <c r="C230" s="57" t="s">
        <v>239</v>
      </c>
      <c r="D230" s="42" t="s">
        <v>189</v>
      </c>
      <c r="E230" s="14">
        <v>4</v>
      </c>
      <c r="F230" s="14">
        <v>3</v>
      </c>
      <c r="G230" s="14">
        <f t="shared" si="39"/>
        <v>7</v>
      </c>
      <c r="H230" s="14">
        <v>7</v>
      </c>
      <c r="I230" s="46">
        <f t="shared" si="30"/>
        <v>7</v>
      </c>
      <c r="J230" s="46">
        <v>7</v>
      </c>
      <c r="K230" s="14">
        <v>2</v>
      </c>
      <c r="L230" s="46">
        <v>6</v>
      </c>
      <c r="M230" s="46">
        <f t="shared" si="31"/>
        <v>8</v>
      </c>
      <c r="N230" s="47">
        <f t="shared" si="32"/>
        <v>29</v>
      </c>
      <c r="O230" s="48">
        <f t="shared" si="33"/>
        <v>40</v>
      </c>
      <c r="P230" s="48">
        <f t="shared" si="34"/>
        <v>60</v>
      </c>
      <c r="Q230" s="48">
        <f t="shared" si="35"/>
        <v>40</v>
      </c>
      <c r="R230" s="48">
        <f t="shared" si="36"/>
        <v>46.666666666666664</v>
      </c>
      <c r="S230" s="48">
        <f t="shared" si="37"/>
        <v>40</v>
      </c>
    </row>
    <row r="231" spans="1:19">
      <c r="A231" s="45">
        <f t="shared" si="38"/>
        <v>220</v>
      </c>
      <c r="B231" s="42">
        <v>21103229</v>
      </c>
      <c r="C231" s="57" t="s">
        <v>240</v>
      </c>
      <c r="D231" s="42" t="s">
        <v>189</v>
      </c>
      <c r="E231" s="14">
        <v>5</v>
      </c>
      <c r="F231" s="14">
        <v>3</v>
      </c>
      <c r="G231" s="14">
        <f t="shared" si="39"/>
        <v>8</v>
      </c>
      <c r="H231" s="14">
        <v>8</v>
      </c>
      <c r="I231" s="46">
        <f t="shared" si="30"/>
        <v>8</v>
      </c>
      <c r="J231" s="46">
        <v>9</v>
      </c>
      <c r="K231" s="14">
        <v>3</v>
      </c>
      <c r="L231" s="46">
        <v>13</v>
      </c>
      <c r="M231" s="46">
        <f t="shared" si="31"/>
        <v>16</v>
      </c>
      <c r="N231" s="47">
        <f t="shared" si="32"/>
        <v>41</v>
      </c>
      <c r="O231" s="48">
        <f t="shared" si="33"/>
        <v>50</v>
      </c>
      <c r="P231" s="48">
        <f t="shared" si="34"/>
        <v>60</v>
      </c>
      <c r="Q231" s="48">
        <f t="shared" si="35"/>
        <v>60</v>
      </c>
      <c r="R231" s="48">
        <f t="shared" si="36"/>
        <v>53.333333333333336</v>
      </c>
      <c r="S231" s="48">
        <f t="shared" si="37"/>
        <v>86.666666666666671</v>
      </c>
    </row>
    <row r="232" spans="1:19">
      <c r="A232" s="45">
        <f t="shared" si="38"/>
        <v>221</v>
      </c>
      <c r="B232" s="42">
        <v>21103230</v>
      </c>
      <c r="C232" s="57" t="s">
        <v>241</v>
      </c>
      <c r="D232" s="42" t="s">
        <v>189</v>
      </c>
      <c r="E232" s="14">
        <v>5</v>
      </c>
      <c r="F232" s="14">
        <v>3</v>
      </c>
      <c r="G232" s="14">
        <f t="shared" si="39"/>
        <v>8</v>
      </c>
      <c r="H232" s="14">
        <v>8</v>
      </c>
      <c r="I232" s="46">
        <f t="shared" si="30"/>
        <v>8</v>
      </c>
      <c r="J232" s="46">
        <v>9</v>
      </c>
      <c r="K232" s="14">
        <v>3</v>
      </c>
      <c r="L232" s="46">
        <v>9</v>
      </c>
      <c r="M232" s="46">
        <f t="shared" si="31"/>
        <v>12</v>
      </c>
      <c r="N232" s="47">
        <f t="shared" si="32"/>
        <v>37</v>
      </c>
      <c r="O232" s="48">
        <f t="shared" si="33"/>
        <v>50</v>
      </c>
      <c r="P232" s="48">
        <f t="shared" si="34"/>
        <v>60</v>
      </c>
      <c r="Q232" s="48">
        <f t="shared" si="35"/>
        <v>60</v>
      </c>
      <c r="R232" s="48">
        <f t="shared" si="36"/>
        <v>53.333333333333336</v>
      </c>
      <c r="S232" s="48">
        <f t="shared" si="37"/>
        <v>60</v>
      </c>
    </row>
    <row r="233" spans="1:19">
      <c r="A233" s="45">
        <f t="shared" si="38"/>
        <v>222</v>
      </c>
      <c r="B233" s="42">
        <v>21103231</v>
      </c>
      <c r="C233" s="57" t="s">
        <v>242</v>
      </c>
      <c r="D233" s="42" t="s">
        <v>189</v>
      </c>
      <c r="E233" s="14">
        <v>8</v>
      </c>
      <c r="F233" s="14">
        <v>5</v>
      </c>
      <c r="G233" s="14">
        <f t="shared" si="39"/>
        <v>13</v>
      </c>
      <c r="H233" s="14">
        <v>13</v>
      </c>
      <c r="I233" s="46">
        <f t="shared" si="30"/>
        <v>13</v>
      </c>
      <c r="J233" s="46">
        <v>10</v>
      </c>
      <c r="K233" s="14">
        <v>4</v>
      </c>
      <c r="L233" s="46">
        <v>14</v>
      </c>
      <c r="M233" s="46">
        <f t="shared" si="31"/>
        <v>18</v>
      </c>
      <c r="N233" s="47">
        <f t="shared" si="32"/>
        <v>54</v>
      </c>
      <c r="O233" s="48">
        <f t="shared" si="33"/>
        <v>80</v>
      </c>
      <c r="P233" s="48">
        <f t="shared" si="34"/>
        <v>100</v>
      </c>
      <c r="Q233" s="48">
        <f t="shared" si="35"/>
        <v>80</v>
      </c>
      <c r="R233" s="48">
        <f t="shared" si="36"/>
        <v>86.666666666666671</v>
      </c>
      <c r="S233" s="48">
        <f t="shared" si="37"/>
        <v>93.333333333333329</v>
      </c>
    </row>
    <row r="234" spans="1:19">
      <c r="A234" s="45">
        <f t="shared" si="38"/>
        <v>223</v>
      </c>
      <c r="B234" s="42">
        <v>21103232</v>
      </c>
      <c r="C234" s="57" t="s">
        <v>243</v>
      </c>
      <c r="D234" s="42" t="s">
        <v>189</v>
      </c>
      <c r="E234" s="14">
        <v>7</v>
      </c>
      <c r="F234" s="14">
        <v>4</v>
      </c>
      <c r="G234" s="14">
        <f t="shared" si="39"/>
        <v>11</v>
      </c>
      <c r="H234" s="14">
        <v>11</v>
      </c>
      <c r="I234" s="46">
        <f t="shared" si="30"/>
        <v>11</v>
      </c>
      <c r="J234" s="46">
        <v>8</v>
      </c>
      <c r="K234" s="14">
        <v>3</v>
      </c>
      <c r="L234" s="46">
        <v>7</v>
      </c>
      <c r="M234" s="46">
        <f t="shared" si="31"/>
        <v>10</v>
      </c>
      <c r="N234" s="47">
        <f t="shared" si="32"/>
        <v>40</v>
      </c>
      <c r="O234" s="48">
        <f t="shared" si="33"/>
        <v>70</v>
      </c>
      <c r="P234" s="48">
        <f t="shared" si="34"/>
        <v>80</v>
      </c>
      <c r="Q234" s="48">
        <f t="shared" si="35"/>
        <v>60</v>
      </c>
      <c r="R234" s="48">
        <f t="shared" si="36"/>
        <v>73.333333333333329</v>
      </c>
      <c r="S234" s="48">
        <f t="shared" si="37"/>
        <v>46.666666666666664</v>
      </c>
    </row>
    <row r="235" spans="1:19">
      <c r="A235" s="45">
        <f t="shared" si="38"/>
        <v>224</v>
      </c>
      <c r="B235" s="42">
        <v>21103233</v>
      </c>
      <c r="C235" s="57" t="s">
        <v>244</v>
      </c>
      <c r="D235" s="42" t="s">
        <v>189</v>
      </c>
      <c r="E235" s="14">
        <v>8</v>
      </c>
      <c r="F235" s="14">
        <v>4</v>
      </c>
      <c r="G235" s="14">
        <f t="shared" si="39"/>
        <v>12</v>
      </c>
      <c r="H235" s="14">
        <v>12</v>
      </c>
      <c r="I235" s="46">
        <f t="shared" si="30"/>
        <v>12</v>
      </c>
      <c r="J235" s="46">
        <v>9</v>
      </c>
      <c r="K235" s="14">
        <v>3</v>
      </c>
      <c r="L235" s="46">
        <v>9</v>
      </c>
      <c r="M235" s="46">
        <f t="shared" si="31"/>
        <v>12</v>
      </c>
      <c r="N235" s="47">
        <f t="shared" si="32"/>
        <v>45</v>
      </c>
      <c r="O235" s="48">
        <f t="shared" si="33"/>
        <v>80</v>
      </c>
      <c r="P235" s="48">
        <f t="shared" si="34"/>
        <v>80</v>
      </c>
      <c r="Q235" s="48">
        <f t="shared" si="35"/>
        <v>60</v>
      </c>
      <c r="R235" s="48">
        <f t="shared" si="36"/>
        <v>80</v>
      </c>
      <c r="S235" s="48">
        <f t="shared" si="37"/>
        <v>60</v>
      </c>
    </row>
    <row r="236" spans="1:19">
      <c r="A236" s="45">
        <f t="shared" si="38"/>
        <v>225</v>
      </c>
      <c r="B236" s="42">
        <v>21103234</v>
      </c>
      <c r="C236" s="57" t="s">
        <v>245</v>
      </c>
      <c r="D236" s="42" t="s">
        <v>189</v>
      </c>
      <c r="E236" s="14">
        <v>8</v>
      </c>
      <c r="F236" s="14">
        <v>5</v>
      </c>
      <c r="G236" s="14">
        <f t="shared" si="39"/>
        <v>13</v>
      </c>
      <c r="H236" s="14">
        <v>13</v>
      </c>
      <c r="I236" s="46">
        <f t="shared" si="30"/>
        <v>13</v>
      </c>
      <c r="J236" s="46">
        <v>8</v>
      </c>
      <c r="K236" s="14">
        <v>3</v>
      </c>
      <c r="L236" s="46">
        <v>7</v>
      </c>
      <c r="M236" s="46">
        <f t="shared" si="31"/>
        <v>10</v>
      </c>
      <c r="N236" s="47">
        <f t="shared" si="32"/>
        <v>44</v>
      </c>
      <c r="O236" s="48">
        <f t="shared" si="33"/>
        <v>80</v>
      </c>
      <c r="P236" s="48">
        <f t="shared" si="34"/>
        <v>100</v>
      </c>
      <c r="Q236" s="48">
        <f t="shared" si="35"/>
        <v>60</v>
      </c>
      <c r="R236" s="48">
        <f t="shared" si="36"/>
        <v>86.666666666666671</v>
      </c>
      <c r="S236" s="48">
        <f t="shared" si="37"/>
        <v>46.666666666666664</v>
      </c>
    </row>
    <row r="237" spans="1:19">
      <c r="A237" s="45">
        <f t="shared" si="38"/>
        <v>226</v>
      </c>
      <c r="B237" s="42">
        <v>21103235</v>
      </c>
      <c r="C237" s="57" t="s">
        <v>246</v>
      </c>
      <c r="D237" s="42" t="s">
        <v>189</v>
      </c>
      <c r="E237" s="14">
        <v>4</v>
      </c>
      <c r="F237" s="14">
        <v>4</v>
      </c>
      <c r="G237" s="14">
        <f t="shared" si="39"/>
        <v>8</v>
      </c>
      <c r="H237" s="14">
        <v>8</v>
      </c>
      <c r="I237" s="46">
        <f t="shared" si="30"/>
        <v>8</v>
      </c>
      <c r="J237" s="46">
        <v>9</v>
      </c>
      <c r="K237" s="14">
        <v>3</v>
      </c>
      <c r="L237" s="46">
        <v>9</v>
      </c>
      <c r="M237" s="46">
        <f t="shared" si="31"/>
        <v>12</v>
      </c>
      <c r="N237" s="47">
        <f t="shared" si="32"/>
        <v>37</v>
      </c>
      <c r="O237" s="48">
        <f t="shared" si="33"/>
        <v>40</v>
      </c>
      <c r="P237" s="48">
        <f t="shared" si="34"/>
        <v>80</v>
      </c>
      <c r="Q237" s="48">
        <f t="shared" si="35"/>
        <v>60</v>
      </c>
      <c r="R237" s="48">
        <f t="shared" si="36"/>
        <v>53.333333333333336</v>
      </c>
      <c r="S237" s="48">
        <f t="shared" si="37"/>
        <v>60</v>
      </c>
    </row>
    <row r="238" spans="1:19">
      <c r="A238" s="45">
        <f t="shared" si="38"/>
        <v>227</v>
      </c>
      <c r="B238" s="42">
        <v>21103236</v>
      </c>
      <c r="C238" s="57" t="s">
        <v>247</v>
      </c>
      <c r="D238" s="42" t="s">
        <v>189</v>
      </c>
      <c r="E238" s="14">
        <v>5</v>
      </c>
      <c r="F238" s="14">
        <v>4</v>
      </c>
      <c r="G238" s="14">
        <f t="shared" si="39"/>
        <v>9</v>
      </c>
      <c r="H238" s="14">
        <v>9</v>
      </c>
      <c r="I238" s="46">
        <f t="shared" si="30"/>
        <v>9</v>
      </c>
      <c r="J238" s="46">
        <v>8</v>
      </c>
      <c r="K238" s="14">
        <v>2</v>
      </c>
      <c r="L238" s="46">
        <v>6</v>
      </c>
      <c r="M238" s="46">
        <f t="shared" si="31"/>
        <v>8</v>
      </c>
      <c r="N238" s="47">
        <f t="shared" si="32"/>
        <v>34</v>
      </c>
      <c r="O238" s="48">
        <f t="shared" si="33"/>
        <v>50</v>
      </c>
      <c r="P238" s="48">
        <f t="shared" si="34"/>
        <v>80</v>
      </c>
      <c r="Q238" s="48">
        <f t="shared" si="35"/>
        <v>40</v>
      </c>
      <c r="R238" s="48">
        <f t="shared" si="36"/>
        <v>60</v>
      </c>
      <c r="S238" s="48">
        <f t="shared" si="37"/>
        <v>40</v>
      </c>
    </row>
    <row r="239" spans="1:19">
      <c r="A239" s="45">
        <f t="shared" si="38"/>
        <v>228</v>
      </c>
      <c r="B239" s="42">
        <v>21103237</v>
      </c>
      <c r="C239" s="57" t="s">
        <v>248</v>
      </c>
      <c r="D239" s="42" t="s">
        <v>189</v>
      </c>
      <c r="E239" s="14">
        <v>3</v>
      </c>
      <c r="F239" s="14">
        <v>3</v>
      </c>
      <c r="G239" s="14">
        <f t="shared" si="39"/>
        <v>6</v>
      </c>
      <c r="H239" s="14">
        <v>0</v>
      </c>
      <c r="I239" s="46">
        <f t="shared" si="30"/>
        <v>0</v>
      </c>
      <c r="J239" s="46">
        <v>8</v>
      </c>
      <c r="K239" s="14">
        <v>2</v>
      </c>
      <c r="L239" s="46">
        <v>6</v>
      </c>
      <c r="M239" s="46">
        <f t="shared" si="31"/>
        <v>8</v>
      </c>
      <c r="N239" s="47">
        <f t="shared" si="32"/>
        <v>22</v>
      </c>
      <c r="O239" s="48">
        <f t="shared" si="33"/>
        <v>30</v>
      </c>
      <c r="P239" s="48">
        <f t="shared" si="34"/>
        <v>60</v>
      </c>
      <c r="Q239" s="48">
        <f t="shared" si="35"/>
        <v>40</v>
      </c>
      <c r="R239" s="48">
        <f t="shared" si="36"/>
        <v>0</v>
      </c>
      <c r="S239" s="48">
        <f t="shared" si="37"/>
        <v>40</v>
      </c>
    </row>
    <row r="240" spans="1:19">
      <c r="A240" s="45">
        <f t="shared" si="38"/>
        <v>229</v>
      </c>
      <c r="B240" s="42">
        <v>21103238</v>
      </c>
      <c r="C240" s="57" t="s">
        <v>249</v>
      </c>
      <c r="D240" s="42" t="s">
        <v>192</v>
      </c>
      <c r="E240" s="50">
        <v>8</v>
      </c>
      <c r="F240" s="14">
        <v>5</v>
      </c>
      <c r="G240" s="14">
        <f t="shared" si="39"/>
        <v>13</v>
      </c>
      <c r="H240" s="14">
        <v>10</v>
      </c>
      <c r="I240" s="46">
        <f t="shared" si="30"/>
        <v>10</v>
      </c>
      <c r="J240" s="46">
        <v>9</v>
      </c>
      <c r="K240" s="14">
        <v>5</v>
      </c>
      <c r="L240" s="46">
        <v>12</v>
      </c>
      <c r="M240" s="46">
        <f t="shared" si="31"/>
        <v>17</v>
      </c>
      <c r="N240" s="47">
        <f t="shared" si="32"/>
        <v>49</v>
      </c>
      <c r="O240" s="48">
        <f t="shared" si="33"/>
        <v>80</v>
      </c>
      <c r="P240" s="48">
        <f t="shared" si="34"/>
        <v>100</v>
      </c>
      <c r="Q240" s="48">
        <f t="shared" si="35"/>
        <v>100</v>
      </c>
      <c r="R240" s="48">
        <f t="shared" si="36"/>
        <v>66.666666666666671</v>
      </c>
      <c r="S240" s="48">
        <f t="shared" si="37"/>
        <v>80</v>
      </c>
    </row>
    <row r="241" spans="1:19">
      <c r="A241" s="45">
        <f t="shared" si="38"/>
        <v>230</v>
      </c>
      <c r="B241" s="42">
        <v>21103239</v>
      </c>
      <c r="C241" s="57" t="s">
        <v>250</v>
      </c>
      <c r="D241" s="42" t="s">
        <v>189</v>
      </c>
      <c r="E241" s="14">
        <v>7</v>
      </c>
      <c r="F241" s="14">
        <v>3</v>
      </c>
      <c r="G241" s="14">
        <f t="shared" si="39"/>
        <v>10</v>
      </c>
      <c r="H241" s="14">
        <v>10</v>
      </c>
      <c r="I241" s="46">
        <f t="shared" si="30"/>
        <v>10</v>
      </c>
      <c r="J241" s="46">
        <v>9</v>
      </c>
      <c r="K241" s="14">
        <v>3</v>
      </c>
      <c r="L241" s="46">
        <v>9</v>
      </c>
      <c r="M241" s="46">
        <f t="shared" si="31"/>
        <v>12</v>
      </c>
      <c r="N241" s="47">
        <f t="shared" si="32"/>
        <v>41</v>
      </c>
      <c r="O241" s="48">
        <f t="shared" si="33"/>
        <v>70</v>
      </c>
      <c r="P241" s="48">
        <f t="shared" si="34"/>
        <v>60</v>
      </c>
      <c r="Q241" s="48">
        <f t="shared" si="35"/>
        <v>60</v>
      </c>
      <c r="R241" s="48">
        <f t="shared" si="36"/>
        <v>66.666666666666671</v>
      </c>
      <c r="S241" s="48">
        <f t="shared" si="37"/>
        <v>60</v>
      </c>
    </row>
    <row r="242" spans="1:19">
      <c r="A242" s="45">
        <f t="shared" si="38"/>
        <v>231</v>
      </c>
      <c r="B242" s="42">
        <v>21103240</v>
      </c>
      <c r="C242" s="57" t="s">
        <v>251</v>
      </c>
      <c r="D242" s="42" t="s">
        <v>192</v>
      </c>
      <c r="E242" s="51">
        <v>7</v>
      </c>
      <c r="F242" s="14">
        <v>4</v>
      </c>
      <c r="G242" s="14">
        <f t="shared" si="39"/>
        <v>11</v>
      </c>
      <c r="H242" s="14">
        <v>13</v>
      </c>
      <c r="I242" s="46">
        <f t="shared" si="30"/>
        <v>13</v>
      </c>
      <c r="J242" s="46">
        <v>9</v>
      </c>
      <c r="K242" s="14">
        <v>4</v>
      </c>
      <c r="L242" s="46">
        <v>11</v>
      </c>
      <c r="M242" s="46">
        <f t="shared" si="31"/>
        <v>15</v>
      </c>
      <c r="N242" s="47">
        <f t="shared" si="32"/>
        <v>48</v>
      </c>
      <c r="O242" s="48">
        <f t="shared" si="33"/>
        <v>70</v>
      </c>
      <c r="P242" s="48">
        <f t="shared" si="34"/>
        <v>80</v>
      </c>
      <c r="Q242" s="48">
        <f t="shared" si="35"/>
        <v>80</v>
      </c>
      <c r="R242" s="48">
        <f t="shared" si="36"/>
        <v>86.666666666666671</v>
      </c>
      <c r="S242" s="48">
        <f t="shared" si="37"/>
        <v>73.333333333333329</v>
      </c>
    </row>
    <row r="243" spans="1:19">
      <c r="A243" s="45">
        <f t="shared" si="38"/>
        <v>232</v>
      </c>
      <c r="B243" s="42">
        <v>21103241</v>
      </c>
      <c r="C243" s="57" t="s">
        <v>252</v>
      </c>
      <c r="D243" s="42" t="s">
        <v>192</v>
      </c>
      <c r="E243" s="51">
        <v>7</v>
      </c>
      <c r="F243" s="14">
        <v>4</v>
      </c>
      <c r="G243" s="14">
        <f t="shared" si="39"/>
        <v>11</v>
      </c>
      <c r="H243" s="14">
        <v>14</v>
      </c>
      <c r="I243" s="46">
        <f t="shared" si="30"/>
        <v>14</v>
      </c>
      <c r="J243" s="46">
        <v>8</v>
      </c>
      <c r="K243" s="14">
        <v>4</v>
      </c>
      <c r="L243" s="46">
        <v>10</v>
      </c>
      <c r="M243" s="46">
        <f t="shared" si="31"/>
        <v>14</v>
      </c>
      <c r="N243" s="47">
        <f t="shared" si="32"/>
        <v>47</v>
      </c>
      <c r="O243" s="48">
        <f t="shared" si="33"/>
        <v>70</v>
      </c>
      <c r="P243" s="48">
        <f t="shared" si="34"/>
        <v>80</v>
      </c>
      <c r="Q243" s="48">
        <f t="shared" si="35"/>
        <v>80</v>
      </c>
      <c r="R243" s="48">
        <f t="shared" si="36"/>
        <v>93.333333333333329</v>
      </c>
      <c r="S243" s="48">
        <f t="shared" si="37"/>
        <v>66.666666666666671</v>
      </c>
    </row>
    <row r="244" spans="1:19">
      <c r="A244" s="45">
        <f t="shared" si="38"/>
        <v>233</v>
      </c>
      <c r="B244" s="42">
        <v>21103242</v>
      </c>
      <c r="C244" s="57" t="s">
        <v>253</v>
      </c>
      <c r="D244" s="42" t="s">
        <v>192</v>
      </c>
      <c r="E244" s="51">
        <v>4</v>
      </c>
      <c r="F244" s="14">
        <v>5</v>
      </c>
      <c r="G244" s="14">
        <f t="shared" si="39"/>
        <v>9</v>
      </c>
      <c r="H244" s="14">
        <v>13</v>
      </c>
      <c r="I244" s="46">
        <f t="shared" si="30"/>
        <v>13</v>
      </c>
      <c r="J244" s="46">
        <v>9</v>
      </c>
      <c r="K244" s="14">
        <v>3</v>
      </c>
      <c r="L244" s="46">
        <v>12</v>
      </c>
      <c r="M244" s="46">
        <f t="shared" si="31"/>
        <v>15</v>
      </c>
      <c r="N244" s="47">
        <f t="shared" si="32"/>
        <v>46</v>
      </c>
      <c r="O244" s="48">
        <f t="shared" si="33"/>
        <v>40</v>
      </c>
      <c r="P244" s="48">
        <f t="shared" si="34"/>
        <v>100</v>
      </c>
      <c r="Q244" s="48">
        <f t="shared" si="35"/>
        <v>60</v>
      </c>
      <c r="R244" s="48">
        <f t="shared" si="36"/>
        <v>86.666666666666671</v>
      </c>
      <c r="S244" s="48">
        <f t="shared" si="37"/>
        <v>80</v>
      </c>
    </row>
    <row r="245" spans="1:19">
      <c r="A245" s="45">
        <f t="shared" si="38"/>
        <v>234</v>
      </c>
      <c r="B245" s="42">
        <v>21103243</v>
      </c>
      <c r="C245" s="57" t="s">
        <v>254</v>
      </c>
      <c r="D245" s="42" t="s">
        <v>189</v>
      </c>
      <c r="E245" s="14">
        <v>9</v>
      </c>
      <c r="F245" s="14">
        <v>5</v>
      </c>
      <c r="G245" s="14">
        <f t="shared" si="39"/>
        <v>14</v>
      </c>
      <c r="H245" s="14">
        <v>15</v>
      </c>
      <c r="I245" s="46">
        <f t="shared" si="30"/>
        <v>15</v>
      </c>
      <c r="J245" s="46">
        <v>8</v>
      </c>
      <c r="K245" s="14">
        <v>3</v>
      </c>
      <c r="L245" s="46">
        <v>12</v>
      </c>
      <c r="M245" s="46">
        <f t="shared" si="31"/>
        <v>15</v>
      </c>
      <c r="N245" s="47">
        <f t="shared" si="32"/>
        <v>52</v>
      </c>
      <c r="O245" s="48">
        <f t="shared" si="33"/>
        <v>90</v>
      </c>
      <c r="P245" s="48">
        <f t="shared" si="34"/>
        <v>100</v>
      </c>
      <c r="Q245" s="48">
        <f t="shared" si="35"/>
        <v>60</v>
      </c>
      <c r="R245" s="48">
        <f t="shared" si="36"/>
        <v>100</v>
      </c>
      <c r="S245" s="48">
        <f t="shared" si="37"/>
        <v>80</v>
      </c>
    </row>
    <row r="246" spans="1:19">
      <c r="A246" s="45">
        <f t="shared" si="38"/>
        <v>235</v>
      </c>
      <c r="B246" s="42">
        <v>21103244</v>
      </c>
      <c r="C246" s="57" t="s">
        <v>255</v>
      </c>
      <c r="D246" s="42" t="s">
        <v>212</v>
      </c>
      <c r="E246" s="14">
        <v>4</v>
      </c>
      <c r="F246" s="14">
        <v>3</v>
      </c>
      <c r="G246" s="14">
        <f t="shared" si="39"/>
        <v>7</v>
      </c>
      <c r="H246" s="14">
        <v>5</v>
      </c>
      <c r="I246" s="46">
        <f t="shared" si="30"/>
        <v>5</v>
      </c>
      <c r="J246" s="46">
        <v>10</v>
      </c>
      <c r="K246" s="14">
        <v>2</v>
      </c>
      <c r="L246" s="46">
        <v>6</v>
      </c>
      <c r="M246" s="46">
        <f t="shared" si="31"/>
        <v>8</v>
      </c>
      <c r="N246" s="47">
        <f t="shared" si="32"/>
        <v>30</v>
      </c>
      <c r="O246" s="48">
        <f t="shared" si="33"/>
        <v>40</v>
      </c>
      <c r="P246" s="48">
        <f t="shared" si="34"/>
        <v>60</v>
      </c>
      <c r="Q246" s="48">
        <f t="shared" si="35"/>
        <v>40</v>
      </c>
      <c r="R246" s="48">
        <f t="shared" si="36"/>
        <v>33.333333333333336</v>
      </c>
      <c r="S246" s="48">
        <f t="shared" si="37"/>
        <v>40</v>
      </c>
    </row>
    <row r="247" spans="1:19">
      <c r="A247" s="45">
        <f t="shared" si="38"/>
        <v>236</v>
      </c>
      <c r="B247" s="42">
        <v>21103245</v>
      </c>
      <c r="C247" s="57" t="s">
        <v>256</v>
      </c>
      <c r="D247" s="42" t="s">
        <v>212</v>
      </c>
      <c r="E247" s="14">
        <v>5</v>
      </c>
      <c r="F247" s="14">
        <v>3</v>
      </c>
      <c r="G247" s="14">
        <f t="shared" si="39"/>
        <v>8</v>
      </c>
      <c r="H247" s="14">
        <v>8</v>
      </c>
      <c r="I247" s="46">
        <f t="shared" si="30"/>
        <v>8</v>
      </c>
      <c r="J247" s="46">
        <v>9</v>
      </c>
      <c r="K247" s="14">
        <v>3</v>
      </c>
      <c r="L247" s="46">
        <v>9</v>
      </c>
      <c r="M247" s="46">
        <f t="shared" si="31"/>
        <v>12</v>
      </c>
      <c r="N247" s="47">
        <f t="shared" si="32"/>
        <v>37</v>
      </c>
      <c r="O247" s="48">
        <f t="shared" si="33"/>
        <v>50</v>
      </c>
      <c r="P247" s="48">
        <f t="shared" si="34"/>
        <v>60</v>
      </c>
      <c r="Q247" s="48">
        <f t="shared" si="35"/>
        <v>60</v>
      </c>
      <c r="R247" s="48">
        <f t="shared" si="36"/>
        <v>53.333333333333336</v>
      </c>
      <c r="S247" s="48">
        <f t="shared" si="37"/>
        <v>60</v>
      </c>
    </row>
    <row r="248" spans="1:19">
      <c r="A248" s="45">
        <f t="shared" si="38"/>
        <v>237</v>
      </c>
      <c r="B248" s="42">
        <v>21103247</v>
      </c>
      <c r="C248" s="57" t="s">
        <v>123</v>
      </c>
      <c r="D248" s="42" t="s">
        <v>212</v>
      </c>
      <c r="E248" s="14">
        <v>5</v>
      </c>
      <c r="F248" s="14">
        <v>3</v>
      </c>
      <c r="G248" s="14">
        <f t="shared" si="39"/>
        <v>8</v>
      </c>
      <c r="H248" s="14">
        <v>8</v>
      </c>
      <c r="I248" s="46">
        <f t="shared" si="30"/>
        <v>8</v>
      </c>
      <c r="J248" s="46">
        <v>9</v>
      </c>
      <c r="K248" s="14">
        <v>2</v>
      </c>
      <c r="L248" s="46">
        <v>6</v>
      </c>
      <c r="M248" s="46">
        <f t="shared" si="31"/>
        <v>8</v>
      </c>
      <c r="N248" s="47">
        <f t="shared" si="32"/>
        <v>33</v>
      </c>
      <c r="O248" s="48">
        <f t="shared" si="33"/>
        <v>50</v>
      </c>
      <c r="P248" s="48">
        <f t="shared" si="34"/>
        <v>60</v>
      </c>
      <c r="Q248" s="48">
        <f t="shared" si="35"/>
        <v>40</v>
      </c>
      <c r="R248" s="48">
        <f t="shared" si="36"/>
        <v>53.333333333333336</v>
      </c>
      <c r="S248" s="48">
        <f t="shared" si="37"/>
        <v>40</v>
      </c>
    </row>
    <row r="249" spans="1:19">
      <c r="A249" s="45">
        <f t="shared" si="38"/>
        <v>238</v>
      </c>
      <c r="B249" s="42">
        <v>21103248</v>
      </c>
      <c r="C249" s="57" t="s">
        <v>257</v>
      </c>
      <c r="D249" s="42" t="s">
        <v>212</v>
      </c>
      <c r="E249" s="14">
        <v>6</v>
      </c>
      <c r="F249" s="14">
        <v>4</v>
      </c>
      <c r="G249" s="14">
        <f t="shared" si="39"/>
        <v>10</v>
      </c>
      <c r="H249" s="14">
        <v>10</v>
      </c>
      <c r="I249" s="46">
        <f t="shared" si="30"/>
        <v>10</v>
      </c>
      <c r="J249" s="46">
        <v>10</v>
      </c>
      <c r="K249" s="14">
        <v>3</v>
      </c>
      <c r="L249" s="46">
        <v>8</v>
      </c>
      <c r="M249" s="46">
        <f t="shared" si="31"/>
        <v>11</v>
      </c>
      <c r="N249" s="47">
        <f t="shared" si="32"/>
        <v>41</v>
      </c>
      <c r="O249" s="48">
        <f t="shared" si="33"/>
        <v>60</v>
      </c>
      <c r="P249" s="48">
        <f t="shared" si="34"/>
        <v>80</v>
      </c>
      <c r="Q249" s="48">
        <f t="shared" si="35"/>
        <v>60</v>
      </c>
      <c r="R249" s="48">
        <f t="shared" si="36"/>
        <v>66.666666666666671</v>
      </c>
      <c r="S249" s="48">
        <f t="shared" si="37"/>
        <v>53.333333333333336</v>
      </c>
    </row>
    <row r="250" spans="1:19">
      <c r="A250" s="45">
        <f t="shared" si="38"/>
        <v>239</v>
      </c>
      <c r="B250" s="42">
        <v>21103249</v>
      </c>
      <c r="C250" s="57" t="s">
        <v>258</v>
      </c>
      <c r="D250" s="42" t="s">
        <v>212</v>
      </c>
      <c r="E250" s="14">
        <v>7</v>
      </c>
      <c r="F250" s="14">
        <v>3</v>
      </c>
      <c r="G250" s="14">
        <f t="shared" si="39"/>
        <v>10</v>
      </c>
      <c r="H250" s="14">
        <v>10</v>
      </c>
      <c r="I250" s="46">
        <f t="shared" si="30"/>
        <v>10</v>
      </c>
      <c r="J250" s="46">
        <v>9</v>
      </c>
      <c r="K250" s="14">
        <v>4</v>
      </c>
      <c r="L250" s="46">
        <v>11</v>
      </c>
      <c r="M250" s="46">
        <f t="shared" si="31"/>
        <v>15</v>
      </c>
      <c r="N250" s="47">
        <f t="shared" si="32"/>
        <v>44</v>
      </c>
      <c r="O250" s="48">
        <f t="shared" si="33"/>
        <v>70</v>
      </c>
      <c r="P250" s="48">
        <f t="shared" si="34"/>
        <v>60</v>
      </c>
      <c r="Q250" s="48">
        <f t="shared" si="35"/>
        <v>80</v>
      </c>
      <c r="R250" s="48">
        <f t="shared" si="36"/>
        <v>66.666666666666671</v>
      </c>
      <c r="S250" s="48">
        <f t="shared" si="37"/>
        <v>73.333333333333329</v>
      </c>
    </row>
    <row r="251" spans="1:19">
      <c r="A251" s="45">
        <f t="shared" si="38"/>
        <v>240</v>
      </c>
      <c r="B251" s="42">
        <v>21103250</v>
      </c>
      <c r="C251" s="57" t="s">
        <v>259</v>
      </c>
      <c r="D251" s="42" t="s">
        <v>212</v>
      </c>
      <c r="E251" s="14">
        <v>8</v>
      </c>
      <c r="F251" s="14">
        <v>3</v>
      </c>
      <c r="G251" s="14">
        <f t="shared" si="39"/>
        <v>11</v>
      </c>
      <c r="H251" s="14">
        <v>11</v>
      </c>
      <c r="I251" s="46">
        <f t="shared" si="30"/>
        <v>11</v>
      </c>
      <c r="J251" s="46">
        <v>10</v>
      </c>
      <c r="K251" s="14">
        <v>3</v>
      </c>
      <c r="L251" s="46">
        <v>8</v>
      </c>
      <c r="M251" s="46">
        <f t="shared" si="31"/>
        <v>11</v>
      </c>
      <c r="N251" s="47">
        <f t="shared" si="32"/>
        <v>43</v>
      </c>
      <c r="O251" s="48">
        <f t="shared" si="33"/>
        <v>80</v>
      </c>
      <c r="P251" s="48">
        <f t="shared" si="34"/>
        <v>60</v>
      </c>
      <c r="Q251" s="48">
        <f t="shared" si="35"/>
        <v>60</v>
      </c>
      <c r="R251" s="48">
        <f t="shared" si="36"/>
        <v>73.333333333333329</v>
      </c>
      <c r="S251" s="48">
        <f t="shared" si="37"/>
        <v>53.333333333333336</v>
      </c>
    </row>
    <row r="252" spans="1:19">
      <c r="A252" s="45">
        <f t="shared" si="38"/>
        <v>241</v>
      </c>
      <c r="B252" s="42">
        <v>21103251</v>
      </c>
      <c r="C252" s="57" t="s">
        <v>260</v>
      </c>
      <c r="D252" s="42" t="s">
        <v>212</v>
      </c>
      <c r="E252" s="43">
        <v>5</v>
      </c>
      <c r="F252" s="43">
        <v>4</v>
      </c>
      <c r="G252" s="43">
        <f t="shared" si="39"/>
        <v>9</v>
      </c>
      <c r="H252" s="49">
        <v>8</v>
      </c>
      <c r="I252" s="46">
        <f t="shared" si="30"/>
        <v>8</v>
      </c>
      <c r="J252" s="46">
        <v>10</v>
      </c>
      <c r="K252" s="14">
        <v>3</v>
      </c>
      <c r="L252" s="46">
        <v>11</v>
      </c>
      <c r="M252" s="46">
        <f t="shared" si="31"/>
        <v>14</v>
      </c>
      <c r="N252" s="47">
        <f t="shared" si="32"/>
        <v>41</v>
      </c>
      <c r="O252" s="48">
        <f t="shared" si="33"/>
        <v>50</v>
      </c>
      <c r="P252" s="48">
        <f t="shared" si="34"/>
        <v>80</v>
      </c>
      <c r="Q252" s="48">
        <f t="shared" si="35"/>
        <v>60</v>
      </c>
      <c r="R252" s="48">
        <f t="shared" si="36"/>
        <v>53.333333333333336</v>
      </c>
      <c r="S252" s="48">
        <f t="shared" si="37"/>
        <v>73.333333333333329</v>
      </c>
    </row>
    <row r="253" spans="1:19">
      <c r="A253" s="45">
        <f t="shared" si="38"/>
        <v>242</v>
      </c>
      <c r="B253" s="42">
        <v>21103252</v>
      </c>
      <c r="C253" s="57" t="s">
        <v>261</v>
      </c>
      <c r="D253" s="42" t="s">
        <v>212</v>
      </c>
      <c r="E253" s="14">
        <v>8</v>
      </c>
      <c r="F253" s="14">
        <v>2</v>
      </c>
      <c r="G253" s="14">
        <f t="shared" si="39"/>
        <v>10</v>
      </c>
      <c r="H253" s="14">
        <v>10</v>
      </c>
      <c r="I253" s="46">
        <f t="shared" si="30"/>
        <v>10</v>
      </c>
      <c r="J253" s="46">
        <v>10</v>
      </c>
      <c r="K253" s="14">
        <v>2</v>
      </c>
      <c r="L253" s="46">
        <v>6</v>
      </c>
      <c r="M253" s="46">
        <f t="shared" si="31"/>
        <v>8</v>
      </c>
      <c r="N253" s="47">
        <f t="shared" si="32"/>
        <v>38</v>
      </c>
      <c r="O253" s="48">
        <f t="shared" si="33"/>
        <v>80</v>
      </c>
      <c r="P253" s="48">
        <f t="shared" si="34"/>
        <v>40</v>
      </c>
      <c r="Q253" s="48">
        <f t="shared" si="35"/>
        <v>40</v>
      </c>
      <c r="R253" s="48">
        <f t="shared" si="36"/>
        <v>66.666666666666671</v>
      </c>
      <c r="S253" s="48">
        <f t="shared" si="37"/>
        <v>40</v>
      </c>
    </row>
    <row r="254" spans="1:19">
      <c r="A254" s="45">
        <f t="shared" si="38"/>
        <v>243</v>
      </c>
      <c r="B254" s="42">
        <v>21103253</v>
      </c>
      <c r="C254" s="57" t="s">
        <v>262</v>
      </c>
      <c r="D254" s="42" t="s">
        <v>212</v>
      </c>
      <c r="E254" s="14">
        <v>5</v>
      </c>
      <c r="F254" s="14">
        <v>3</v>
      </c>
      <c r="G254" s="14">
        <f t="shared" si="39"/>
        <v>8</v>
      </c>
      <c r="H254" s="14">
        <v>8</v>
      </c>
      <c r="I254" s="46">
        <f t="shared" si="30"/>
        <v>8</v>
      </c>
      <c r="J254" s="46">
        <v>10</v>
      </c>
      <c r="K254" s="14">
        <v>3</v>
      </c>
      <c r="L254" s="46">
        <v>7</v>
      </c>
      <c r="M254" s="46">
        <f t="shared" si="31"/>
        <v>10</v>
      </c>
      <c r="N254" s="47">
        <f t="shared" si="32"/>
        <v>36</v>
      </c>
      <c r="O254" s="48">
        <f t="shared" si="33"/>
        <v>50</v>
      </c>
      <c r="P254" s="48">
        <f t="shared" si="34"/>
        <v>60</v>
      </c>
      <c r="Q254" s="48">
        <f t="shared" si="35"/>
        <v>60</v>
      </c>
      <c r="R254" s="48">
        <f t="shared" si="36"/>
        <v>53.333333333333336</v>
      </c>
      <c r="S254" s="48">
        <f t="shared" si="37"/>
        <v>46.666666666666664</v>
      </c>
    </row>
    <row r="255" spans="1:19">
      <c r="A255" s="45">
        <f t="shared" si="38"/>
        <v>244</v>
      </c>
      <c r="B255" s="42">
        <v>21103254</v>
      </c>
      <c r="C255" s="57" t="s">
        <v>263</v>
      </c>
      <c r="D255" s="42" t="s">
        <v>212</v>
      </c>
      <c r="E255" s="14">
        <v>5</v>
      </c>
      <c r="F255" s="14">
        <v>3</v>
      </c>
      <c r="G255" s="14">
        <f t="shared" si="39"/>
        <v>8</v>
      </c>
      <c r="H255" s="14">
        <v>8</v>
      </c>
      <c r="I255" s="46">
        <f t="shared" si="30"/>
        <v>8</v>
      </c>
      <c r="J255" s="46">
        <v>10</v>
      </c>
      <c r="K255" s="14">
        <v>4</v>
      </c>
      <c r="L255" s="46">
        <v>11</v>
      </c>
      <c r="M255" s="46">
        <f t="shared" si="31"/>
        <v>15</v>
      </c>
      <c r="N255" s="47">
        <f t="shared" si="32"/>
        <v>41</v>
      </c>
      <c r="O255" s="48">
        <f t="shared" si="33"/>
        <v>50</v>
      </c>
      <c r="P255" s="48">
        <f t="shared" si="34"/>
        <v>60</v>
      </c>
      <c r="Q255" s="48">
        <f t="shared" si="35"/>
        <v>80</v>
      </c>
      <c r="R255" s="48">
        <f t="shared" si="36"/>
        <v>53.333333333333336</v>
      </c>
      <c r="S255" s="48">
        <f t="shared" si="37"/>
        <v>73.333333333333329</v>
      </c>
    </row>
    <row r="256" spans="1:19">
      <c r="A256" s="45">
        <f t="shared" si="38"/>
        <v>245</v>
      </c>
      <c r="B256" s="42">
        <v>21103255</v>
      </c>
      <c r="C256" s="57" t="s">
        <v>264</v>
      </c>
      <c r="D256" s="42" t="s">
        <v>212</v>
      </c>
      <c r="E256" s="14">
        <v>8</v>
      </c>
      <c r="F256" s="14">
        <v>5</v>
      </c>
      <c r="G256" s="14">
        <f t="shared" si="39"/>
        <v>13</v>
      </c>
      <c r="H256" s="14">
        <v>13</v>
      </c>
      <c r="I256" s="46">
        <f t="shared" si="30"/>
        <v>13</v>
      </c>
      <c r="J256" s="46">
        <v>10</v>
      </c>
      <c r="K256" s="14">
        <v>4</v>
      </c>
      <c r="L256" s="46">
        <v>9</v>
      </c>
      <c r="M256" s="46">
        <f t="shared" si="31"/>
        <v>13</v>
      </c>
      <c r="N256" s="47">
        <f t="shared" si="32"/>
        <v>49</v>
      </c>
      <c r="O256" s="48">
        <f t="shared" si="33"/>
        <v>80</v>
      </c>
      <c r="P256" s="48">
        <f t="shared" si="34"/>
        <v>100</v>
      </c>
      <c r="Q256" s="48">
        <f t="shared" si="35"/>
        <v>80</v>
      </c>
      <c r="R256" s="48">
        <f t="shared" si="36"/>
        <v>86.666666666666671</v>
      </c>
      <c r="S256" s="48">
        <f t="shared" si="37"/>
        <v>60</v>
      </c>
    </row>
    <row r="257" spans="1:19">
      <c r="A257" s="45">
        <f t="shared" si="38"/>
        <v>246</v>
      </c>
      <c r="B257" s="42">
        <v>21103256</v>
      </c>
      <c r="C257" s="57" t="s">
        <v>265</v>
      </c>
      <c r="D257" s="42" t="s">
        <v>212</v>
      </c>
      <c r="E257" s="14">
        <v>5</v>
      </c>
      <c r="F257" s="14">
        <v>3</v>
      </c>
      <c r="G257" s="14">
        <f t="shared" si="39"/>
        <v>8</v>
      </c>
      <c r="H257" s="14">
        <v>8</v>
      </c>
      <c r="I257" s="46">
        <f t="shared" si="30"/>
        <v>8</v>
      </c>
      <c r="J257" s="46">
        <v>10</v>
      </c>
      <c r="K257" s="14">
        <v>3</v>
      </c>
      <c r="L257" s="46">
        <v>8</v>
      </c>
      <c r="M257" s="46">
        <f t="shared" si="31"/>
        <v>11</v>
      </c>
      <c r="N257" s="47">
        <f t="shared" si="32"/>
        <v>37</v>
      </c>
      <c r="O257" s="48">
        <f t="shared" si="33"/>
        <v>50</v>
      </c>
      <c r="P257" s="48">
        <f t="shared" si="34"/>
        <v>60</v>
      </c>
      <c r="Q257" s="48">
        <f t="shared" si="35"/>
        <v>60</v>
      </c>
      <c r="R257" s="48">
        <f t="shared" si="36"/>
        <v>53.333333333333336</v>
      </c>
      <c r="S257" s="48">
        <f t="shared" si="37"/>
        <v>53.333333333333336</v>
      </c>
    </row>
    <row r="258" spans="1:19">
      <c r="A258" s="45">
        <f t="shared" si="38"/>
        <v>247</v>
      </c>
      <c r="B258" s="42">
        <v>21103257</v>
      </c>
      <c r="C258" s="57" t="s">
        <v>266</v>
      </c>
      <c r="D258" s="42" t="s">
        <v>192</v>
      </c>
      <c r="E258" s="51">
        <v>5</v>
      </c>
      <c r="F258" s="14">
        <v>5</v>
      </c>
      <c r="G258" s="14">
        <f t="shared" si="39"/>
        <v>10</v>
      </c>
      <c r="H258" s="14">
        <v>7</v>
      </c>
      <c r="I258" s="46">
        <f t="shared" si="30"/>
        <v>7</v>
      </c>
      <c r="J258" s="46">
        <v>8</v>
      </c>
      <c r="K258" s="14">
        <v>4</v>
      </c>
      <c r="L258" s="46">
        <v>10</v>
      </c>
      <c r="M258" s="46">
        <f t="shared" si="31"/>
        <v>14</v>
      </c>
      <c r="N258" s="47">
        <f t="shared" si="32"/>
        <v>39</v>
      </c>
      <c r="O258" s="48">
        <f t="shared" si="33"/>
        <v>50</v>
      </c>
      <c r="P258" s="48">
        <f t="shared" si="34"/>
        <v>100</v>
      </c>
      <c r="Q258" s="48">
        <f t="shared" si="35"/>
        <v>80</v>
      </c>
      <c r="R258" s="48">
        <f t="shared" si="36"/>
        <v>46.666666666666664</v>
      </c>
      <c r="S258" s="48">
        <f t="shared" si="37"/>
        <v>66.666666666666671</v>
      </c>
    </row>
    <row r="259" spans="1:19">
      <c r="A259" s="45">
        <f t="shared" si="38"/>
        <v>248</v>
      </c>
      <c r="B259" s="42">
        <v>21103258</v>
      </c>
      <c r="C259" s="57" t="s">
        <v>267</v>
      </c>
      <c r="D259" s="42" t="s">
        <v>105</v>
      </c>
      <c r="E259" s="14">
        <v>8</v>
      </c>
      <c r="F259" s="14">
        <v>2</v>
      </c>
      <c r="G259" s="14">
        <f t="shared" si="39"/>
        <v>10</v>
      </c>
      <c r="H259" s="14">
        <v>11</v>
      </c>
      <c r="I259" s="46">
        <f t="shared" si="30"/>
        <v>11</v>
      </c>
      <c r="J259" s="46">
        <v>10</v>
      </c>
      <c r="K259" s="14">
        <v>4</v>
      </c>
      <c r="L259" s="46">
        <v>14</v>
      </c>
      <c r="M259" s="46">
        <f t="shared" si="31"/>
        <v>18</v>
      </c>
      <c r="N259" s="47">
        <f t="shared" si="32"/>
        <v>49</v>
      </c>
      <c r="O259" s="48">
        <f t="shared" si="33"/>
        <v>80</v>
      </c>
      <c r="P259" s="48">
        <f t="shared" si="34"/>
        <v>40</v>
      </c>
      <c r="Q259" s="48">
        <f t="shared" si="35"/>
        <v>80</v>
      </c>
      <c r="R259" s="48">
        <f t="shared" si="36"/>
        <v>73.333333333333329</v>
      </c>
      <c r="S259" s="48">
        <f t="shared" si="37"/>
        <v>93.333333333333329</v>
      </c>
    </row>
    <row r="260" spans="1:19">
      <c r="A260" s="45">
        <f t="shared" si="38"/>
        <v>249</v>
      </c>
      <c r="B260" s="42">
        <v>21103259</v>
      </c>
      <c r="C260" s="57" t="s">
        <v>268</v>
      </c>
      <c r="D260" s="42" t="s">
        <v>192</v>
      </c>
      <c r="E260" s="51">
        <v>5</v>
      </c>
      <c r="F260" s="14">
        <v>3</v>
      </c>
      <c r="G260" s="14">
        <f t="shared" si="39"/>
        <v>8</v>
      </c>
      <c r="H260" s="14">
        <v>8</v>
      </c>
      <c r="I260" s="46">
        <f t="shared" si="30"/>
        <v>8</v>
      </c>
      <c r="J260" s="46">
        <v>9</v>
      </c>
      <c r="K260" s="14">
        <v>3</v>
      </c>
      <c r="L260" s="46">
        <v>11</v>
      </c>
      <c r="M260" s="46">
        <f t="shared" si="31"/>
        <v>14</v>
      </c>
      <c r="N260" s="47">
        <f t="shared" si="32"/>
        <v>39</v>
      </c>
      <c r="O260" s="48">
        <f t="shared" si="33"/>
        <v>50</v>
      </c>
      <c r="P260" s="48">
        <f t="shared" si="34"/>
        <v>60</v>
      </c>
      <c r="Q260" s="48">
        <f t="shared" si="35"/>
        <v>60</v>
      </c>
      <c r="R260" s="48">
        <f t="shared" si="36"/>
        <v>53.333333333333336</v>
      </c>
      <c r="S260" s="48">
        <f t="shared" si="37"/>
        <v>73.333333333333329</v>
      </c>
    </row>
    <row r="261" spans="1:19">
      <c r="A261" s="45">
        <f t="shared" si="38"/>
        <v>250</v>
      </c>
      <c r="B261" s="42">
        <v>21103260</v>
      </c>
      <c r="C261" s="57" t="s">
        <v>269</v>
      </c>
      <c r="D261" s="42" t="s">
        <v>16</v>
      </c>
      <c r="E261" s="14">
        <v>8</v>
      </c>
      <c r="F261" s="14">
        <v>4</v>
      </c>
      <c r="G261" s="14">
        <f t="shared" si="39"/>
        <v>12</v>
      </c>
      <c r="H261" s="14">
        <v>7.5</v>
      </c>
      <c r="I261" s="46">
        <f t="shared" si="30"/>
        <v>7.5</v>
      </c>
      <c r="J261" s="46">
        <v>8</v>
      </c>
      <c r="K261" s="14">
        <v>3</v>
      </c>
      <c r="L261" s="46">
        <v>10</v>
      </c>
      <c r="M261" s="46">
        <f t="shared" si="31"/>
        <v>13</v>
      </c>
      <c r="N261" s="47">
        <f t="shared" si="32"/>
        <v>40.5</v>
      </c>
      <c r="O261" s="48">
        <f t="shared" si="33"/>
        <v>80</v>
      </c>
      <c r="P261" s="48">
        <f t="shared" si="34"/>
        <v>80</v>
      </c>
      <c r="Q261" s="48">
        <f t="shared" si="35"/>
        <v>60</v>
      </c>
      <c r="R261" s="48">
        <f t="shared" si="36"/>
        <v>50</v>
      </c>
      <c r="S261" s="48">
        <f t="shared" si="37"/>
        <v>66.666666666666671</v>
      </c>
    </row>
    <row r="262" spans="1:19">
      <c r="A262" s="45">
        <f t="shared" si="38"/>
        <v>251</v>
      </c>
      <c r="B262" s="42">
        <v>21103261</v>
      </c>
      <c r="C262" s="57" t="s">
        <v>270</v>
      </c>
      <c r="D262" s="42" t="s">
        <v>105</v>
      </c>
      <c r="E262" s="14">
        <v>8.5</v>
      </c>
      <c r="F262" s="14">
        <v>4.5</v>
      </c>
      <c r="G262" s="14">
        <f t="shared" si="39"/>
        <v>13</v>
      </c>
      <c r="H262" s="14">
        <v>13</v>
      </c>
      <c r="I262" s="46">
        <f t="shared" si="30"/>
        <v>13</v>
      </c>
      <c r="J262" s="46">
        <v>10</v>
      </c>
      <c r="K262" s="14">
        <v>4</v>
      </c>
      <c r="L262" s="46">
        <v>14</v>
      </c>
      <c r="M262" s="46">
        <f t="shared" si="31"/>
        <v>18</v>
      </c>
      <c r="N262" s="47">
        <f t="shared" si="32"/>
        <v>54</v>
      </c>
      <c r="O262" s="48">
        <f t="shared" si="33"/>
        <v>85</v>
      </c>
      <c r="P262" s="48">
        <f t="shared" si="34"/>
        <v>90</v>
      </c>
      <c r="Q262" s="48">
        <f t="shared" si="35"/>
        <v>80</v>
      </c>
      <c r="R262" s="48">
        <f t="shared" si="36"/>
        <v>86.666666666666671</v>
      </c>
      <c r="S262" s="48">
        <f t="shared" si="37"/>
        <v>93.333333333333329</v>
      </c>
    </row>
    <row r="263" spans="1:19">
      <c r="A263" s="45">
        <f t="shared" si="38"/>
        <v>252</v>
      </c>
      <c r="B263" s="42">
        <v>21103262</v>
      </c>
      <c r="C263" s="57" t="s">
        <v>271</v>
      </c>
      <c r="D263" s="42" t="s">
        <v>189</v>
      </c>
      <c r="E263" s="14">
        <v>8</v>
      </c>
      <c r="F263" s="14">
        <v>4</v>
      </c>
      <c r="G263" s="14">
        <f t="shared" si="39"/>
        <v>12</v>
      </c>
      <c r="H263" s="14">
        <v>12</v>
      </c>
      <c r="I263" s="46">
        <f t="shared" si="30"/>
        <v>12</v>
      </c>
      <c r="J263" s="46">
        <v>10</v>
      </c>
      <c r="K263" s="14">
        <v>4</v>
      </c>
      <c r="L263" s="46">
        <v>14</v>
      </c>
      <c r="M263" s="46">
        <f t="shared" si="31"/>
        <v>18</v>
      </c>
      <c r="N263" s="47">
        <f t="shared" si="32"/>
        <v>52</v>
      </c>
      <c r="O263" s="48">
        <f t="shared" si="33"/>
        <v>80</v>
      </c>
      <c r="P263" s="48">
        <f t="shared" si="34"/>
        <v>80</v>
      </c>
      <c r="Q263" s="48">
        <f t="shared" si="35"/>
        <v>80</v>
      </c>
      <c r="R263" s="48">
        <f t="shared" si="36"/>
        <v>80</v>
      </c>
      <c r="S263" s="48">
        <f t="shared" si="37"/>
        <v>93.333333333333329</v>
      </c>
    </row>
    <row r="264" spans="1:19">
      <c r="A264" s="45">
        <f t="shared" si="38"/>
        <v>253</v>
      </c>
      <c r="B264" s="42">
        <v>21103263</v>
      </c>
      <c r="C264" s="57" t="s">
        <v>272</v>
      </c>
      <c r="D264" s="42" t="s">
        <v>105</v>
      </c>
      <c r="E264" s="14">
        <v>8</v>
      </c>
      <c r="F264" s="14">
        <v>4</v>
      </c>
      <c r="G264" s="14">
        <f t="shared" si="39"/>
        <v>12</v>
      </c>
      <c r="H264" s="14">
        <v>11</v>
      </c>
      <c r="I264" s="46">
        <f t="shared" si="30"/>
        <v>11</v>
      </c>
      <c r="J264" s="46">
        <v>10</v>
      </c>
      <c r="K264" s="14">
        <v>4</v>
      </c>
      <c r="L264" s="46">
        <v>14</v>
      </c>
      <c r="M264" s="46">
        <f t="shared" si="31"/>
        <v>18</v>
      </c>
      <c r="N264" s="47">
        <f t="shared" si="32"/>
        <v>51</v>
      </c>
      <c r="O264" s="48">
        <f t="shared" si="33"/>
        <v>80</v>
      </c>
      <c r="P264" s="48">
        <f t="shared" si="34"/>
        <v>80</v>
      </c>
      <c r="Q264" s="48">
        <f t="shared" si="35"/>
        <v>80</v>
      </c>
      <c r="R264" s="48">
        <f t="shared" si="36"/>
        <v>73.333333333333329</v>
      </c>
      <c r="S264" s="48">
        <f t="shared" si="37"/>
        <v>93.333333333333329</v>
      </c>
    </row>
    <row r="265" spans="1:19">
      <c r="A265" s="45">
        <f t="shared" si="38"/>
        <v>254</v>
      </c>
      <c r="B265" s="42">
        <v>21103265</v>
      </c>
      <c r="C265" s="57" t="s">
        <v>273</v>
      </c>
      <c r="D265" s="42" t="s">
        <v>192</v>
      </c>
      <c r="E265" s="50">
        <v>8</v>
      </c>
      <c r="F265" s="14">
        <v>4</v>
      </c>
      <c r="G265" s="14">
        <f t="shared" si="39"/>
        <v>12</v>
      </c>
      <c r="H265" s="14">
        <v>14</v>
      </c>
      <c r="I265" s="46">
        <f t="shared" si="30"/>
        <v>14</v>
      </c>
      <c r="J265" s="46">
        <v>9</v>
      </c>
      <c r="K265" s="14">
        <v>5</v>
      </c>
      <c r="L265" s="46">
        <v>12</v>
      </c>
      <c r="M265" s="46">
        <f t="shared" si="31"/>
        <v>17</v>
      </c>
      <c r="N265" s="47">
        <f t="shared" si="32"/>
        <v>52</v>
      </c>
      <c r="O265" s="48">
        <f t="shared" si="33"/>
        <v>80</v>
      </c>
      <c r="P265" s="48">
        <f t="shared" si="34"/>
        <v>80</v>
      </c>
      <c r="Q265" s="48">
        <f t="shared" si="35"/>
        <v>100</v>
      </c>
      <c r="R265" s="48">
        <f t="shared" si="36"/>
        <v>93.333333333333329</v>
      </c>
      <c r="S265" s="48">
        <f t="shared" si="37"/>
        <v>80</v>
      </c>
    </row>
    <row r="266" spans="1:19">
      <c r="A266" s="45">
        <f t="shared" si="38"/>
        <v>255</v>
      </c>
      <c r="B266" s="42">
        <v>21103266</v>
      </c>
      <c r="C266" s="57" t="s">
        <v>274</v>
      </c>
      <c r="D266" s="42" t="s">
        <v>16</v>
      </c>
      <c r="E266" s="14">
        <v>5</v>
      </c>
      <c r="F266" s="14">
        <v>2</v>
      </c>
      <c r="G266" s="14">
        <f t="shared" si="39"/>
        <v>7</v>
      </c>
      <c r="H266" s="14">
        <v>3</v>
      </c>
      <c r="I266" s="46">
        <f t="shared" si="30"/>
        <v>3</v>
      </c>
      <c r="J266" s="46">
        <v>10</v>
      </c>
      <c r="K266" s="14">
        <v>3</v>
      </c>
      <c r="L266" s="46">
        <v>10</v>
      </c>
      <c r="M266" s="46">
        <f t="shared" si="31"/>
        <v>13</v>
      </c>
      <c r="N266" s="47">
        <f t="shared" si="32"/>
        <v>33</v>
      </c>
      <c r="O266" s="48">
        <f t="shared" si="33"/>
        <v>50</v>
      </c>
      <c r="P266" s="48">
        <f t="shared" si="34"/>
        <v>40</v>
      </c>
      <c r="Q266" s="48">
        <f t="shared" si="35"/>
        <v>60</v>
      </c>
      <c r="R266" s="48">
        <f t="shared" si="36"/>
        <v>20</v>
      </c>
      <c r="S266" s="48">
        <f t="shared" si="37"/>
        <v>66.666666666666671</v>
      </c>
    </row>
    <row r="267" spans="1:19">
      <c r="A267" s="45">
        <f t="shared" si="38"/>
        <v>256</v>
      </c>
      <c r="B267" s="42">
        <v>21103267</v>
      </c>
      <c r="C267" s="57" t="s">
        <v>275</v>
      </c>
      <c r="D267" s="42" t="s">
        <v>16</v>
      </c>
      <c r="E267" s="14">
        <v>5</v>
      </c>
      <c r="F267" s="14">
        <v>2</v>
      </c>
      <c r="G267" s="14">
        <f t="shared" si="39"/>
        <v>7</v>
      </c>
      <c r="H267" s="14">
        <v>9</v>
      </c>
      <c r="I267" s="46">
        <f t="shared" si="30"/>
        <v>9</v>
      </c>
      <c r="J267" s="46">
        <v>8</v>
      </c>
      <c r="K267" s="14">
        <v>4</v>
      </c>
      <c r="L267" s="46">
        <v>13</v>
      </c>
      <c r="M267" s="46">
        <f t="shared" si="31"/>
        <v>17</v>
      </c>
      <c r="N267" s="47">
        <f t="shared" si="32"/>
        <v>41</v>
      </c>
      <c r="O267" s="48">
        <f t="shared" si="33"/>
        <v>50</v>
      </c>
      <c r="P267" s="48">
        <f t="shared" si="34"/>
        <v>40</v>
      </c>
      <c r="Q267" s="48">
        <f t="shared" si="35"/>
        <v>80</v>
      </c>
      <c r="R267" s="48">
        <f t="shared" si="36"/>
        <v>60</v>
      </c>
      <c r="S267" s="48">
        <f t="shared" si="37"/>
        <v>86.666666666666671</v>
      </c>
    </row>
    <row r="268" spans="1:19">
      <c r="A268" s="45">
        <f t="shared" si="38"/>
        <v>257</v>
      </c>
      <c r="B268" s="42">
        <v>21103268</v>
      </c>
      <c r="C268" s="57" t="s">
        <v>276</v>
      </c>
      <c r="D268" s="42" t="s">
        <v>105</v>
      </c>
      <c r="E268" s="14">
        <v>9</v>
      </c>
      <c r="F268" s="14">
        <v>3</v>
      </c>
      <c r="G268" s="14">
        <f t="shared" si="39"/>
        <v>12</v>
      </c>
      <c r="H268" s="14">
        <v>13</v>
      </c>
      <c r="I268" s="46">
        <f t="shared" si="30"/>
        <v>13</v>
      </c>
      <c r="J268" s="46">
        <v>9</v>
      </c>
      <c r="K268" s="14">
        <v>4</v>
      </c>
      <c r="L268" s="46">
        <v>12</v>
      </c>
      <c r="M268" s="46">
        <f t="shared" si="31"/>
        <v>16</v>
      </c>
      <c r="N268" s="47">
        <f t="shared" si="32"/>
        <v>50</v>
      </c>
      <c r="O268" s="48">
        <f t="shared" si="33"/>
        <v>90</v>
      </c>
      <c r="P268" s="48">
        <f t="shared" si="34"/>
        <v>60</v>
      </c>
      <c r="Q268" s="48">
        <f t="shared" si="35"/>
        <v>80</v>
      </c>
      <c r="R268" s="48">
        <f t="shared" si="36"/>
        <v>86.666666666666671</v>
      </c>
      <c r="S268" s="48">
        <f t="shared" si="37"/>
        <v>80</v>
      </c>
    </row>
    <row r="269" spans="1:19">
      <c r="A269" s="45">
        <f t="shared" si="38"/>
        <v>258</v>
      </c>
      <c r="B269" s="42">
        <v>21103269</v>
      </c>
      <c r="C269" s="57" t="s">
        <v>208</v>
      </c>
      <c r="D269" s="42" t="s">
        <v>16</v>
      </c>
      <c r="E269" s="14">
        <v>5</v>
      </c>
      <c r="F269" s="14">
        <v>2</v>
      </c>
      <c r="G269" s="14">
        <f t="shared" si="39"/>
        <v>7</v>
      </c>
      <c r="H269" s="14">
        <v>8</v>
      </c>
      <c r="I269" s="46">
        <f t="shared" ref="I269:I332" si="40">H269</f>
        <v>8</v>
      </c>
      <c r="J269" s="46">
        <v>8</v>
      </c>
      <c r="K269" s="14">
        <v>3</v>
      </c>
      <c r="L269" s="46">
        <v>10</v>
      </c>
      <c r="M269" s="46">
        <f t="shared" ref="M269:M332" si="41">K269+L269</f>
        <v>13</v>
      </c>
      <c r="N269" s="47">
        <f t="shared" ref="N269:N332" si="42">G269+I269+J269+M269</f>
        <v>36</v>
      </c>
      <c r="O269" s="48">
        <f t="shared" ref="O269:O332" si="43">(E269)*100/10</f>
        <v>50</v>
      </c>
      <c r="P269" s="48">
        <f t="shared" ref="P269:P332" si="44">(F269)*100/5</f>
        <v>40</v>
      </c>
      <c r="Q269" s="48">
        <f t="shared" ref="Q269:Q332" si="45">K269*100/5</f>
        <v>60</v>
      </c>
      <c r="R269" s="48">
        <f t="shared" ref="R269:R332" si="46">(H269)*100/15</f>
        <v>53.333333333333336</v>
      </c>
      <c r="S269" s="48">
        <f t="shared" ref="S269:S332" si="47">L269*100/15</f>
        <v>66.666666666666671</v>
      </c>
    </row>
    <row r="270" spans="1:19">
      <c r="A270" s="45">
        <f t="shared" ref="A270:A333" si="48">A269+1</f>
        <v>259</v>
      </c>
      <c r="B270" s="42">
        <v>21103270</v>
      </c>
      <c r="C270" s="57" t="s">
        <v>277</v>
      </c>
      <c r="D270" s="42" t="s">
        <v>105</v>
      </c>
      <c r="E270" s="14">
        <v>7</v>
      </c>
      <c r="F270" s="14">
        <v>4</v>
      </c>
      <c r="G270" s="14">
        <f t="shared" ref="G270:G312" si="49">E270+F270</f>
        <v>11</v>
      </c>
      <c r="H270" s="14">
        <v>11</v>
      </c>
      <c r="I270" s="46">
        <f t="shared" si="40"/>
        <v>11</v>
      </c>
      <c r="J270" s="46">
        <v>10</v>
      </c>
      <c r="K270" s="14">
        <v>4</v>
      </c>
      <c r="L270" s="46">
        <v>11</v>
      </c>
      <c r="M270" s="46">
        <f t="shared" si="41"/>
        <v>15</v>
      </c>
      <c r="N270" s="47">
        <f t="shared" si="42"/>
        <v>47</v>
      </c>
      <c r="O270" s="48">
        <f t="shared" si="43"/>
        <v>70</v>
      </c>
      <c r="P270" s="48">
        <f t="shared" si="44"/>
        <v>80</v>
      </c>
      <c r="Q270" s="48">
        <f t="shared" si="45"/>
        <v>80</v>
      </c>
      <c r="R270" s="48">
        <f t="shared" si="46"/>
        <v>73.333333333333329</v>
      </c>
      <c r="S270" s="48">
        <f t="shared" si="47"/>
        <v>73.333333333333329</v>
      </c>
    </row>
    <row r="271" spans="1:19">
      <c r="A271" s="45">
        <f t="shared" si="48"/>
        <v>260</v>
      </c>
      <c r="B271" s="42">
        <v>21103271</v>
      </c>
      <c r="C271" s="57" t="s">
        <v>278</v>
      </c>
      <c r="D271" s="42" t="s">
        <v>192</v>
      </c>
      <c r="E271" s="50">
        <v>8</v>
      </c>
      <c r="F271" s="14">
        <v>4</v>
      </c>
      <c r="G271" s="14">
        <f t="shared" si="49"/>
        <v>12</v>
      </c>
      <c r="H271" s="14">
        <v>12</v>
      </c>
      <c r="I271" s="46">
        <f t="shared" si="40"/>
        <v>12</v>
      </c>
      <c r="J271" s="46">
        <v>9</v>
      </c>
      <c r="K271" s="14">
        <v>3</v>
      </c>
      <c r="L271" s="46">
        <v>10</v>
      </c>
      <c r="M271" s="46">
        <f t="shared" si="41"/>
        <v>13</v>
      </c>
      <c r="N271" s="47">
        <f t="shared" si="42"/>
        <v>46</v>
      </c>
      <c r="O271" s="48">
        <f t="shared" si="43"/>
        <v>80</v>
      </c>
      <c r="P271" s="48">
        <f t="shared" si="44"/>
        <v>80</v>
      </c>
      <c r="Q271" s="48">
        <f t="shared" si="45"/>
        <v>60</v>
      </c>
      <c r="R271" s="48">
        <f t="shared" si="46"/>
        <v>80</v>
      </c>
      <c r="S271" s="48">
        <f t="shared" si="47"/>
        <v>66.666666666666671</v>
      </c>
    </row>
    <row r="272" spans="1:19">
      <c r="A272" s="45">
        <f t="shared" si="48"/>
        <v>261</v>
      </c>
      <c r="B272" s="42">
        <v>21103272</v>
      </c>
      <c r="C272" s="57" t="s">
        <v>279</v>
      </c>
      <c r="D272" s="42" t="s">
        <v>192</v>
      </c>
      <c r="E272" s="51">
        <v>5</v>
      </c>
      <c r="F272" s="14">
        <v>5</v>
      </c>
      <c r="G272" s="14">
        <f t="shared" si="49"/>
        <v>10</v>
      </c>
      <c r="H272" s="14">
        <v>8</v>
      </c>
      <c r="I272" s="46">
        <f t="shared" si="40"/>
        <v>8</v>
      </c>
      <c r="J272" s="46">
        <v>10</v>
      </c>
      <c r="K272" s="14">
        <v>4</v>
      </c>
      <c r="L272" s="46">
        <v>10</v>
      </c>
      <c r="M272" s="46">
        <f t="shared" si="41"/>
        <v>14</v>
      </c>
      <c r="N272" s="47">
        <f t="shared" si="42"/>
        <v>42</v>
      </c>
      <c r="O272" s="48">
        <f t="shared" si="43"/>
        <v>50</v>
      </c>
      <c r="P272" s="48">
        <f t="shared" si="44"/>
        <v>100</v>
      </c>
      <c r="Q272" s="48">
        <f t="shared" si="45"/>
        <v>80</v>
      </c>
      <c r="R272" s="48">
        <f t="shared" si="46"/>
        <v>53.333333333333336</v>
      </c>
      <c r="S272" s="48">
        <f t="shared" si="47"/>
        <v>66.666666666666671</v>
      </c>
    </row>
    <row r="273" spans="1:19">
      <c r="A273" s="45">
        <f t="shared" si="48"/>
        <v>262</v>
      </c>
      <c r="B273" s="42">
        <v>21103273</v>
      </c>
      <c r="C273" s="57" t="s">
        <v>280</v>
      </c>
      <c r="D273" s="42" t="s">
        <v>16</v>
      </c>
      <c r="E273" s="14">
        <v>7</v>
      </c>
      <c r="F273" s="14">
        <v>3</v>
      </c>
      <c r="G273" s="14">
        <f t="shared" si="49"/>
        <v>10</v>
      </c>
      <c r="H273" s="14">
        <v>6</v>
      </c>
      <c r="I273" s="46">
        <f t="shared" si="40"/>
        <v>6</v>
      </c>
      <c r="J273" s="46">
        <v>9</v>
      </c>
      <c r="K273" s="14">
        <v>3.5</v>
      </c>
      <c r="L273" s="46">
        <v>10.5</v>
      </c>
      <c r="M273" s="46">
        <f t="shared" si="41"/>
        <v>14</v>
      </c>
      <c r="N273" s="47">
        <f t="shared" si="42"/>
        <v>39</v>
      </c>
      <c r="O273" s="48">
        <f t="shared" si="43"/>
        <v>70</v>
      </c>
      <c r="P273" s="48">
        <f t="shared" si="44"/>
        <v>60</v>
      </c>
      <c r="Q273" s="48">
        <f t="shared" si="45"/>
        <v>70</v>
      </c>
      <c r="R273" s="48">
        <f t="shared" si="46"/>
        <v>40</v>
      </c>
      <c r="S273" s="48">
        <f t="shared" si="47"/>
        <v>70</v>
      </c>
    </row>
    <row r="274" spans="1:19">
      <c r="A274" s="45">
        <f t="shared" si="48"/>
        <v>263</v>
      </c>
      <c r="B274" s="42">
        <v>21103275</v>
      </c>
      <c r="C274" s="57" t="s">
        <v>281</v>
      </c>
      <c r="D274" s="42" t="s">
        <v>105</v>
      </c>
      <c r="E274" s="14">
        <v>8</v>
      </c>
      <c r="F274" s="14">
        <v>3</v>
      </c>
      <c r="G274" s="14">
        <f t="shared" si="49"/>
        <v>11</v>
      </c>
      <c r="H274" s="14">
        <v>12</v>
      </c>
      <c r="I274" s="46">
        <f t="shared" si="40"/>
        <v>12</v>
      </c>
      <c r="J274" s="46">
        <v>9</v>
      </c>
      <c r="K274" s="14">
        <v>4</v>
      </c>
      <c r="L274" s="46">
        <v>11</v>
      </c>
      <c r="M274" s="46">
        <f t="shared" si="41"/>
        <v>15</v>
      </c>
      <c r="N274" s="47">
        <f t="shared" si="42"/>
        <v>47</v>
      </c>
      <c r="O274" s="48">
        <f t="shared" si="43"/>
        <v>80</v>
      </c>
      <c r="P274" s="48">
        <f t="shared" si="44"/>
        <v>60</v>
      </c>
      <c r="Q274" s="48">
        <f t="shared" si="45"/>
        <v>80</v>
      </c>
      <c r="R274" s="48">
        <f t="shared" si="46"/>
        <v>80</v>
      </c>
      <c r="S274" s="48">
        <f t="shared" si="47"/>
        <v>73.333333333333329</v>
      </c>
    </row>
    <row r="275" spans="1:19">
      <c r="A275" s="45">
        <f t="shared" si="48"/>
        <v>264</v>
      </c>
      <c r="B275" s="42">
        <v>21103276</v>
      </c>
      <c r="C275" s="57" t="s">
        <v>282</v>
      </c>
      <c r="D275" s="42" t="s">
        <v>130</v>
      </c>
      <c r="E275" s="43">
        <v>2</v>
      </c>
      <c r="F275" s="43">
        <v>2</v>
      </c>
      <c r="G275" s="14">
        <f t="shared" si="49"/>
        <v>4</v>
      </c>
      <c r="H275" s="14">
        <v>10</v>
      </c>
      <c r="I275" s="46">
        <f t="shared" si="40"/>
        <v>10</v>
      </c>
      <c r="J275" s="46">
        <v>9</v>
      </c>
      <c r="K275" s="14">
        <v>4</v>
      </c>
      <c r="L275" s="46">
        <v>12</v>
      </c>
      <c r="M275" s="46">
        <f t="shared" si="41"/>
        <v>16</v>
      </c>
      <c r="N275" s="47">
        <f t="shared" si="42"/>
        <v>39</v>
      </c>
      <c r="O275" s="48">
        <f t="shared" si="43"/>
        <v>20</v>
      </c>
      <c r="P275" s="48">
        <f t="shared" si="44"/>
        <v>40</v>
      </c>
      <c r="Q275" s="48">
        <f t="shared" si="45"/>
        <v>80</v>
      </c>
      <c r="R275" s="48">
        <f t="shared" si="46"/>
        <v>66.666666666666671</v>
      </c>
      <c r="S275" s="48">
        <f t="shared" si="47"/>
        <v>80</v>
      </c>
    </row>
    <row r="276" spans="1:19">
      <c r="A276" s="45">
        <f t="shared" si="48"/>
        <v>265</v>
      </c>
      <c r="B276" s="42">
        <v>21103277</v>
      </c>
      <c r="C276" s="57" t="s">
        <v>283</v>
      </c>
      <c r="D276" s="42" t="s">
        <v>212</v>
      </c>
      <c r="E276" s="14">
        <v>5</v>
      </c>
      <c r="F276" s="14">
        <v>3</v>
      </c>
      <c r="G276" s="14">
        <f t="shared" si="49"/>
        <v>8</v>
      </c>
      <c r="H276" s="14">
        <v>8</v>
      </c>
      <c r="I276" s="46">
        <f t="shared" si="40"/>
        <v>8</v>
      </c>
      <c r="J276" s="46">
        <v>9</v>
      </c>
      <c r="K276" s="14">
        <v>3</v>
      </c>
      <c r="L276" s="46">
        <v>8</v>
      </c>
      <c r="M276" s="46">
        <f t="shared" si="41"/>
        <v>11</v>
      </c>
      <c r="N276" s="47">
        <f t="shared" si="42"/>
        <v>36</v>
      </c>
      <c r="O276" s="48">
        <f t="shared" si="43"/>
        <v>50</v>
      </c>
      <c r="P276" s="48">
        <f t="shared" si="44"/>
        <v>60</v>
      </c>
      <c r="Q276" s="48">
        <f t="shared" si="45"/>
        <v>60</v>
      </c>
      <c r="R276" s="48">
        <f t="shared" si="46"/>
        <v>53.333333333333336</v>
      </c>
      <c r="S276" s="48">
        <f t="shared" si="47"/>
        <v>53.333333333333336</v>
      </c>
    </row>
    <row r="277" spans="1:19">
      <c r="A277" s="45">
        <f t="shared" si="48"/>
        <v>266</v>
      </c>
      <c r="B277" s="42">
        <v>21103278</v>
      </c>
      <c r="C277" s="57" t="s">
        <v>131</v>
      </c>
      <c r="D277" s="42" t="s">
        <v>130</v>
      </c>
      <c r="E277" s="43">
        <v>7</v>
      </c>
      <c r="F277" s="43">
        <v>4</v>
      </c>
      <c r="G277" s="14">
        <f t="shared" si="49"/>
        <v>11</v>
      </c>
      <c r="H277" s="14">
        <v>10</v>
      </c>
      <c r="I277" s="46">
        <f t="shared" si="40"/>
        <v>10</v>
      </c>
      <c r="J277" s="46">
        <v>8</v>
      </c>
      <c r="K277" s="14">
        <v>4</v>
      </c>
      <c r="L277" s="46">
        <v>11</v>
      </c>
      <c r="M277" s="46">
        <f t="shared" si="41"/>
        <v>15</v>
      </c>
      <c r="N277" s="47">
        <f t="shared" si="42"/>
        <v>44</v>
      </c>
      <c r="O277" s="48">
        <f t="shared" si="43"/>
        <v>70</v>
      </c>
      <c r="P277" s="48">
        <f t="shared" si="44"/>
        <v>80</v>
      </c>
      <c r="Q277" s="48">
        <f t="shared" si="45"/>
        <v>80</v>
      </c>
      <c r="R277" s="48">
        <f t="shared" si="46"/>
        <v>66.666666666666671</v>
      </c>
      <c r="S277" s="48">
        <f t="shared" si="47"/>
        <v>73.333333333333329</v>
      </c>
    </row>
    <row r="278" spans="1:19">
      <c r="A278" s="45">
        <f t="shared" si="48"/>
        <v>267</v>
      </c>
      <c r="B278" s="42">
        <v>21103279</v>
      </c>
      <c r="C278" s="57" t="s">
        <v>284</v>
      </c>
      <c r="D278" s="42" t="s">
        <v>14</v>
      </c>
      <c r="E278" s="14">
        <v>4</v>
      </c>
      <c r="F278" s="14">
        <v>4</v>
      </c>
      <c r="G278" s="14">
        <f t="shared" si="49"/>
        <v>8</v>
      </c>
      <c r="H278" s="14">
        <v>8</v>
      </c>
      <c r="I278" s="46">
        <f t="shared" si="40"/>
        <v>8</v>
      </c>
      <c r="J278" s="46">
        <v>8</v>
      </c>
      <c r="K278" s="14">
        <v>4</v>
      </c>
      <c r="L278" s="46">
        <v>14</v>
      </c>
      <c r="M278" s="46">
        <f t="shared" si="41"/>
        <v>18</v>
      </c>
      <c r="N278" s="47">
        <f t="shared" si="42"/>
        <v>42</v>
      </c>
      <c r="O278" s="48">
        <f t="shared" si="43"/>
        <v>40</v>
      </c>
      <c r="P278" s="48">
        <f t="shared" si="44"/>
        <v>80</v>
      </c>
      <c r="Q278" s="48">
        <f t="shared" si="45"/>
        <v>80</v>
      </c>
      <c r="R278" s="48">
        <f t="shared" si="46"/>
        <v>53.333333333333336</v>
      </c>
      <c r="S278" s="48">
        <f t="shared" si="47"/>
        <v>93.333333333333329</v>
      </c>
    </row>
    <row r="279" spans="1:19">
      <c r="A279" s="45">
        <f t="shared" si="48"/>
        <v>268</v>
      </c>
      <c r="B279" s="42">
        <v>21103280</v>
      </c>
      <c r="C279" s="57" t="s">
        <v>285</v>
      </c>
      <c r="D279" s="42" t="s">
        <v>189</v>
      </c>
      <c r="E279" s="14">
        <v>5</v>
      </c>
      <c r="F279" s="14">
        <v>4</v>
      </c>
      <c r="G279" s="14">
        <f t="shared" si="49"/>
        <v>9</v>
      </c>
      <c r="H279" s="14">
        <v>9</v>
      </c>
      <c r="I279" s="46">
        <f t="shared" si="40"/>
        <v>9</v>
      </c>
      <c r="J279" s="46">
        <v>9</v>
      </c>
      <c r="K279" s="14">
        <v>3</v>
      </c>
      <c r="L279" s="46">
        <v>9</v>
      </c>
      <c r="M279" s="46">
        <f t="shared" si="41"/>
        <v>12</v>
      </c>
      <c r="N279" s="47">
        <f t="shared" si="42"/>
        <v>39</v>
      </c>
      <c r="O279" s="48">
        <f t="shared" si="43"/>
        <v>50</v>
      </c>
      <c r="P279" s="48">
        <f t="shared" si="44"/>
        <v>80</v>
      </c>
      <c r="Q279" s="48">
        <f t="shared" si="45"/>
        <v>60</v>
      </c>
      <c r="R279" s="48">
        <f t="shared" si="46"/>
        <v>60</v>
      </c>
      <c r="S279" s="48">
        <f t="shared" si="47"/>
        <v>60</v>
      </c>
    </row>
    <row r="280" spans="1:19">
      <c r="A280" s="45">
        <f t="shared" si="48"/>
        <v>269</v>
      </c>
      <c r="B280" s="42">
        <v>21103281</v>
      </c>
      <c r="C280" s="57" t="s">
        <v>286</v>
      </c>
      <c r="D280" s="42" t="s">
        <v>189</v>
      </c>
      <c r="E280" s="14">
        <v>9</v>
      </c>
      <c r="F280" s="14">
        <v>4</v>
      </c>
      <c r="G280" s="14">
        <f t="shared" si="49"/>
        <v>13</v>
      </c>
      <c r="H280" s="14">
        <v>13</v>
      </c>
      <c r="I280" s="46">
        <f t="shared" si="40"/>
        <v>13</v>
      </c>
      <c r="J280" s="46">
        <v>9</v>
      </c>
      <c r="K280" s="14">
        <v>3</v>
      </c>
      <c r="L280" s="46">
        <v>9</v>
      </c>
      <c r="M280" s="46">
        <f t="shared" si="41"/>
        <v>12</v>
      </c>
      <c r="N280" s="47">
        <f t="shared" si="42"/>
        <v>47</v>
      </c>
      <c r="O280" s="48">
        <f t="shared" si="43"/>
        <v>90</v>
      </c>
      <c r="P280" s="48">
        <f t="shared" si="44"/>
        <v>80</v>
      </c>
      <c r="Q280" s="48">
        <f t="shared" si="45"/>
        <v>60</v>
      </c>
      <c r="R280" s="48">
        <f t="shared" si="46"/>
        <v>86.666666666666671</v>
      </c>
      <c r="S280" s="48">
        <f t="shared" si="47"/>
        <v>60</v>
      </c>
    </row>
    <row r="281" spans="1:19">
      <c r="A281" s="45">
        <f t="shared" si="48"/>
        <v>270</v>
      </c>
      <c r="B281" s="42">
        <v>21103282</v>
      </c>
      <c r="C281" s="57" t="s">
        <v>287</v>
      </c>
      <c r="D281" s="42" t="s">
        <v>130</v>
      </c>
      <c r="E281" s="43">
        <v>2</v>
      </c>
      <c r="F281" s="43">
        <v>3</v>
      </c>
      <c r="G281" s="14">
        <f t="shared" si="49"/>
        <v>5</v>
      </c>
      <c r="H281" s="14">
        <v>11</v>
      </c>
      <c r="I281" s="46">
        <f t="shared" si="40"/>
        <v>11</v>
      </c>
      <c r="J281" s="46">
        <v>8</v>
      </c>
      <c r="K281" s="14">
        <v>4</v>
      </c>
      <c r="L281" s="46">
        <v>12</v>
      </c>
      <c r="M281" s="46">
        <f t="shared" si="41"/>
        <v>16</v>
      </c>
      <c r="N281" s="47">
        <f t="shared" si="42"/>
        <v>40</v>
      </c>
      <c r="O281" s="48">
        <f t="shared" si="43"/>
        <v>20</v>
      </c>
      <c r="P281" s="48">
        <f t="shared" si="44"/>
        <v>60</v>
      </c>
      <c r="Q281" s="48">
        <f t="shared" si="45"/>
        <v>80</v>
      </c>
      <c r="R281" s="48">
        <f t="shared" si="46"/>
        <v>73.333333333333329</v>
      </c>
      <c r="S281" s="48">
        <f t="shared" si="47"/>
        <v>80</v>
      </c>
    </row>
    <row r="282" spans="1:19">
      <c r="A282" s="45">
        <f t="shared" si="48"/>
        <v>271</v>
      </c>
      <c r="B282" s="42">
        <v>21103284</v>
      </c>
      <c r="C282" s="57" t="s">
        <v>288</v>
      </c>
      <c r="D282" s="42" t="s">
        <v>130</v>
      </c>
      <c r="E282" s="43">
        <v>4</v>
      </c>
      <c r="F282" s="43">
        <v>3</v>
      </c>
      <c r="G282" s="14">
        <f t="shared" si="49"/>
        <v>7</v>
      </c>
      <c r="H282" s="14">
        <v>8</v>
      </c>
      <c r="I282" s="46">
        <f t="shared" si="40"/>
        <v>8</v>
      </c>
      <c r="J282" s="46">
        <v>8</v>
      </c>
      <c r="K282" s="14">
        <v>4</v>
      </c>
      <c r="L282" s="46">
        <v>11</v>
      </c>
      <c r="M282" s="46">
        <f t="shared" si="41"/>
        <v>15</v>
      </c>
      <c r="N282" s="47">
        <f t="shared" si="42"/>
        <v>38</v>
      </c>
      <c r="O282" s="48">
        <f t="shared" si="43"/>
        <v>40</v>
      </c>
      <c r="P282" s="48">
        <f t="shared" si="44"/>
        <v>60</v>
      </c>
      <c r="Q282" s="48">
        <f t="shared" si="45"/>
        <v>80</v>
      </c>
      <c r="R282" s="48">
        <f t="shared" si="46"/>
        <v>53.333333333333336</v>
      </c>
      <c r="S282" s="48">
        <f t="shared" si="47"/>
        <v>73.333333333333329</v>
      </c>
    </row>
    <row r="283" spans="1:19">
      <c r="A283" s="45">
        <f t="shared" si="48"/>
        <v>272</v>
      </c>
      <c r="B283" s="42">
        <v>21103285</v>
      </c>
      <c r="C283" s="57" t="s">
        <v>257</v>
      </c>
      <c r="D283" s="42" t="s">
        <v>212</v>
      </c>
      <c r="E283" s="14">
        <v>10</v>
      </c>
      <c r="F283" s="14">
        <v>5</v>
      </c>
      <c r="G283" s="14">
        <f t="shared" si="49"/>
        <v>15</v>
      </c>
      <c r="H283" s="14">
        <v>15</v>
      </c>
      <c r="I283" s="46">
        <f t="shared" si="40"/>
        <v>15</v>
      </c>
      <c r="J283" s="46">
        <v>9</v>
      </c>
      <c r="K283" s="14">
        <v>3</v>
      </c>
      <c r="L283" s="46">
        <v>8</v>
      </c>
      <c r="M283" s="46">
        <f t="shared" si="41"/>
        <v>11</v>
      </c>
      <c r="N283" s="47">
        <f t="shared" si="42"/>
        <v>50</v>
      </c>
      <c r="O283" s="48">
        <f t="shared" si="43"/>
        <v>100</v>
      </c>
      <c r="P283" s="48">
        <f t="shared" si="44"/>
        <v>100</v>
      </c>
      <c r="Q283" s="48">
        <f t="shared" si="45"/>
        <v>60</v>
      </c>
      <c r="R283" s="48">
        <f t="shared" si="46"/>
        <v>100</v>
      </c>
      <c r="S283" s="48">
        <f t="shared" si="47"/>
        <v>53.333333333333336</v>
      </c>
    </row>
    <row r="284" spans="1:19">
      <c r="A284" s="45">
        <f t="shared" si="48"/>
        <v>273</v>
      </c>
      <c r="B284" s="42">
        <v>21103286</v>
      </c>
      <c r="C284" s="57" t="s">
        <v>289</v>
      </c>
      <c r="D284" s="42" t="s">
        <v>76</v>
      </c>
      <c r="E284" s="14">
        <v>4</v>
      </c>
      <c r="F284" s="14">
        <v>3</v>
      </c>
      <c r="G284" s="14">
        <f t="shared" si="49"/>
        <v>7</v>
      </c>
      <c r="H284" s="14">
        <v>11</v>
      </c>
      <c r="I284" s="46">
        <f t="shared" si="40"/>
        <v>11</v>
      </c>
      <c r="J284" s="46">
        <v>8</v>
      </c>
      <c r="K284" s="14">
        <v>4</v>
      </c>
      <c r="L284" s="46">
        <v>7</v>
      </c>
      <c r="M284" s="46">
        <f t="shared" si="41"/>
        <v>11</v>
      </c>
      <c r="N284" s="47">
        <f t="shared" si="42"/>
        <v>37</v>
      </c>
      <c r="O284" s="48">
        <f t="shared" si="43"/>
        <v>40</v>
      </c>
      <c r="P284" s="48">
        <f t="shared" si="44"/>
        <v>60</v>
      </c>
      <c r="Q284" s="48">
        <f t="shared" si="45"/>
        <v>80</v>
      </c>
      <c r="R284" s="48">
        <f t="shared" si="46"/>
        <v>73.333333333333329</v>
      </c>
      <c r="S284" s="48">
        <f t="shared" si="47"/>
        <v>46.666666666666664</v>
      </c>
    </row>
    <row r="285" spans="1:19">
      <c r="A285" s="45">
        <f t="shared" si="48"/>
        <v>274</v>
      </c>
      <c r="B285" s="42">
        <v>21103287</v>
      </c>
      <c r="C285" s="57" t="s">
        <v>290</v>
      </c>
      <c r="D285" s="42" t="s">
        <v>14</v>
      </c>
      <c r="E285" s="14">
        <v>8</v>
      </c>
      <c r="F285" s="14">
        <v>4</v>
      </c>
      <c r="G285" s="14">
        <f t="shared" si="49"/>
        <v>12</v>
      </c>
      <c r="H285" s="14">
        <v>12</v>
      </c>
      <c r="I285" s="46">
        <f t="shared" si="40"/>
        <v>12</v>
      </c>
      <c r="J285" s="46">
        <v>8</v>
      </c>
      <c r="K285" s="14">
        <v>3</v>
      </c>
      <c r="L285" s="46">
        <v>11</v>
      </c>
      <c r="M285" s="46">
        <f t="shared" si="41"/>
        <v>14</v>
      </c>
      <c r="N285" s="47">
        <f t="shared" si="42"/>
        <v>46</v>
      </c>
      <c r="O285" s="48">
        <f t="shared" si="43"/>
        <v>80</v>
      </c>
      <c r="P285" s="48">
        <f t="shared" si="44"/>
        <v>80</v>
      </c>
      <c r="Q285" s="48">
        <f t="shared" si="45"/>
        <v>60</v>
      </c>
      <c r="R285" s="48">
        <f t="shared" si="46"/>
        <v>80</v>
      </c>
      <c r="S285" s="48">
        <f t="shared" si="47"/>
        <v>73.333333333333329</v>
      </c>
    </row>
    <row r="286" spans="1:19">
      <c r="A286" s="45">
        <f t="shared" si="48"/>
        <v>275</v>
      </c>
      <c r="B286" s="42">
        <v>21103288</v>
      </c>
      <c r="C286" s="57" t="s">
        <v>291</v>
      </c>
      <c r="D286" s="42" t="s">
        <v>189</v>
      </c>
      <c r="E286" s="14">
        <v>8</v>
      </c>
      <c r="F286" s="14">
        <v>4</v>
      </c>
      <c r="G286" s="14">
        <f t="shared" si="49"/>
        <v>12</v>
      </c>
      <c r="H286" s="14">
        <v>12</v>
      </c>
      <c r="I286" s="46">
        <f t="shared" si="40"/>
        <v>12</v>
      </c>
      <c r="J286" s="46">
        <v>8</v>
      </c>
      <c r="K286" s="14">
        <v>3</v>
      </c>
      <c r="L286" s="46">
        <v>13</v>
      </c>
      <c r="M286" s="46">
        <f t="shared" si="41"/>
        <v>16</v>
      </c>
      <c r="N286" s="47">
        <f t="shared" si="42"/>
        <v>48</v>
      </c>
      <c r="O286" s="48">
        <f t="shared" si="43"/>
        <v>80</v>
      </c>
      <c r="P286" s="48">
        <f t="shared" si="44"/>
        <v>80</v>
      </c>
      <c r="Q286" s="48">
        <f t="shared" si="45"/>
        <v>60</v>
      </c>
      <c r="R286" s="48">
        <f t="shared" si="46"/>
        <v>80</v>
      </c>
      <c r="S286" s="48">
        <f t="shared" si="47"/>
        <v>86.666666666666671</v>
      </c>
    </row>
    <row r="287" spans="1:19">
      <c r="A287" s="45">
        <f t="shared" si="48"/>
        <v>276</v>
      </c>
      <c r="B287" s="42">
        <v>21103289</v>
      </c>
      <c r="C287" s="57" t="s">
        <v>292</v>
      </c>
      <c r="D287" s="42" t="s">
        <v>14</v>
      </c>
      <c r="E287" s="14">
        <v>4</v>
      </c>
      <c r="F287" s="14">
        <v>4</v>
      </c>
      <c r="G287" s="14">
        <f t="shared" si="49"/>
        <v>8</v>
      </c>
      <c r="H287" s="14">
        <v>8</v>
      </c>
      <c r="I287" s="46">
        <f t="shared" si="40"/>
        <v>8</v>
      </c>
      <c r="J287" s="46">
        <v>8</v>
      </c>
      <c r="K287" s="14">
        <v>3</v>
      </c>
      <c r="L287" s="46">
        <v>11</v>
      </c>
      <c r="M287" s="46">
        <f t="shared" si="41"/>
        <v>14</v>
      </c>
      <c r="N287" s="47">
        <f t="shared" si="42"/>
        <v>38</v>
      </c>
      <c r="O287" s="48">
        <f t="shared" si="43"/>
        <v>40</v>
      </c>
      <c r="P287" s="48">
        <f t="shared" si="44"/>
        <v>80</v>
      </c>
      <c r="Q287" s="48">
        <f t="shared" si="45"/>
        <v>60</v>
      </c>
      <c r="R287" s="48">
        <f t="shared" si="46"/>
        <v>53.333333333333336</v>
      </c>
      <c r="S287" s="48">
        <f t="shared" si="47"/>
        <v>73.333333333333329</v>
      </c>
    </row>
    <row r="288" spans="1:19">
      <c r="A288" s="45">
        <f t="shared" si="48"/>
        <v>277</v>
      </c>
      <c r="B288" s="42">
        <v>21103290</v>
      </c>
      <c r="C288" s="57" t="s">
        <v>293</v>
      </c>
      <c r="D288" s="42" t="s">
        <v>14</v>
      </c>
      <c r="E288" s="14">
        <v>6</v>
      </c>
      <c r="F288" s="14">
        <v>5</v>
      </c>
      <c r="G288" s="14">
        <f t="shared" si="49"/>
        <v>11</v>
      </c>
      <c r="H288" s="14">
        <v>11</v>
      </c>
      <c r="I288" s="46">
        <f t="shared" si="40"/>
        <v>11</v>
      </c>
      <c r="J288" s="46">
        <v>8</v>
      </c>
      <c r="K288" s="14">
        <v>3</v>
      </c>
      <c r="L288" s="46">
        <v>11</v>
      </c>
      <c r="M288" s="46">
        <f t="shared" si="41"/>
        <v>14</v>
      </c>
      <c r="N288" s="47">
        <f t="shared" si="42"/>
        <v>44</v>
      </c>
      <c r="O288" s="48">
        <f t="shared" si="43"/>
        <v>60</v>
      </c>
      <c r="P288" s="48">
        <f t="shared" si="44"/>
        <v>100</v>
      </c>
      <c r="Q288" s="48">
        <f t="shared" si="45"/>
        <v>60</v>
      </c>
      <c r="R288" s="48">
        <f t="shared" si="46"/>
        <v>73.333333333333329</v>
      </c>
      <c r="S288" s="48">
        <f t="shared" si="47"/>
        <v>73.333333333333329</v>
      </c>
    </row>
    <row r="289" spans="1:19">
      <c r="A289" s="45">
        <f t="shared" si="48"/>
        <v>278</v>
      </c>
      <c r="B289" s="42">
        <v>21103291</v>
      </c>
      <c r="C289" s="57" t="s">
        <v>294</v>
      </c>
      <c r="D289" s="42" t="s">
        <v>130</v>
      </c>
      <c r="E289" s="43">
        <v>4</v>
      </c>
      <c r="F289" s="43">
        <v>5</v>
      </c>
      <c r="G289" s="14">
        <f t="shared" si="49"/>
        <v>9</v>
      </c>
      <c r="H289" s="14">
        <v>10</v>
      </c>
      <c r="I289" s="46">
        <f t="shared" si="40"/>
        <v>10</v>
      </c>
      <c r="J289" s="46">
        <v>9</v>
      </c>
      <c r="K289" s="14">
        <v>4</v>
      </c>
      <c r="L289" s="46">
        <v>11</v>
      </c>
      <c r="M289" s="46">
        <f t="shared" si="41"/>
        <v>15</v>
      </c>
      <c r="N289" s="47">
        <f t="shared" si="42"/>
        <v>43</v>
      </c>
      <c r="O289" s="48">
        <f t="shared" si="43"/>
        <v>40</v>
      </c>
      <c r="P289" s="48">
        <f t="shared" si="44"/>
        <v>100</v>
      </c>
      <c r="Q289" s="48">
        <f t="shared" si="45"/>
        <v>80</v>
      </c>
      <c r="R289" s="48">
        <f t="shared" si="46"/>
        <v>66.666666666666671</v>
      </c>
      <c r="S289" s="48">
        <f t="shared" si="47"/>
        <v>73.333333333333329</v>
      </c>
    </row>
    <row r="290" spans="1:19">
      <c r="A290" s="45">
        <f t="shared" si="48"/>
        <v>279</v>
      </c>
      <c r="B290" s="42">
        <v>21103292</v>
      </c>
      <c r="C290" s="57" t="s">
        <v>295</v>
      </c>
      <c r="D290" s="42" t="s">
        <v>189</v>
      </c>
      <c r="E290" s="14">
        <v>4</v>
      </c>
      <c r="F290" s="14">
        <v>3</v>
      </c>
      <c r="G290" s="14">
        <f t="shared" si="49"/>
        <v>7</v>
      </c>
      <c r="H290" s="14">
        <v>7</v>
      </c>
      <c r="I290" s="46">
        <f t="shared" si="40"/>
        <v>7</v>
      </c>
      <c r="J290" s="46">
        <v>8</v>
      </c>
      <c r="K290" s="14">
        <v>3</v>
      </c>
      <c r="L290" s="46">
        <v>13</v>
      </c>
      <c r="M290" s="46">
        <f t="shared" si="41"/>
        <v>16</v>
      </c>
      <c r="N290" s="47">
        <f t="shared" si="42"/>
        <v>38</v>
      </c>
      <c r="O290" s="48">
        <f t="shared" si="43"/>
        <v>40</v>
      </c>
      <c r="P290" s="48">
        <f t="shared" si="44"/>
        <v>60</v>
      </c>
      <c r="Q290" s="48">
        <f t="shared" si="45"/>
        <v>60</v>
      </c>
      <c r="R290" s="48">
        <f t="shared" si="46"/>
        <v>46.666666666666664</v>
      </c>
      <c r="S290" s="48">
        <f t="shared" si="47"/>
        <v>86.666666666666671</v>
      </c>
    </row>
    <row r="291" spans="1:19">
      <c r="A291" s="45">
        <f t="shared" si="48"/>
        <v>280</v>
      </c>
      <c r="B291" s="42">
        <v>21103293</v>
      </c>
      <c r="C291" s="57" t="s">
        <v>296</v>
      </c>
      <c r="D291" s="42" t="s">
        <v>189</v>
      </c>
      <c r="E291" s="14">
        <v>4</v>
      </c>
      <c r="F291" s="14">
        <v>4</v>
      </c>
      <c r="G291" s="14">
        <f t="shared" si="49"/>
        <v>8</v>
      </c>
      <c r="H291" s="14">
        <v>8</v>
      </c>
      <c r="I291" s="46">
        <f t="shared" si="40"/>
        <v>8</v>
      </c>
      <c r="J291" s="46">
        <v>8</v>
      </c>
      <c r="K291" s="14">
        <v>3</v>
      </c>
      <c r="L291" s="46">
        <v>13</v>
      </c>
      <c r="M291" s="46">
        <f t="shared" si="41"/>
        <v>16</v>
      </c>
      <c r="N291" s="47">
        <f t="shared" si="42"/>
        <v>40</v>
      </c>
      <c r="O291" s="48">
        <f t="shared" si="43"/>
        <v>40</v>
      </c>
      <c r="P291" s="48">
        <f t="shared" si="44"/>
        <v>80</v>
      </c>
      <c r="Q291" s="48">
        <f t="shared" si="45"/>
        <v>60</v>
      </c>
      <c r="R291" s="48">
        <f t="shared" si="46"/>
        <v>53.333333333333336</v>
      </c>
      <c r="S291" s="48">
        <f t="shared" si="47"/>
        <v>86.666666666666671</v>
      </c>
    </row>
    <row r="292" spans="1:19">
      <c r="A292" s="45">
        <f t="shared" si="48"/>
        <v>281</v>
      </c>
      <c r="B292" s="42">
        <v>21103294</v>
      </c>
      <c r="C292" s="57" t="s">
        <v>297</v>
      </c>
      <c r="D292" s="42" t="s">
        <v>298</v>
      </c>
      <c r="E292" s="14">
        <v>4</v>
      </c>
      <c r="F292" s="14">
        <v>4</v>
      </c>
      <c r="G292" s="14">
        <f t="shared" si="49"/>
        <v>8</v>
      </c>
      <c r="H292" s="14">
        <v>10</v>
      </c>
      <c r="I292" s="46">
        <f t="shared" si="40"/>
        <v>10</v>
      </c>
      <c r="J292" s="46">
        <v>10</v>
      </c>
      <c r="K292" s="14">
        <v>3</v>
      </c>
      <c r="L292" s="46">
        <v>8</v>
      </c>
      <c r="M292" s="46">
        <f t="shared" si="41"/>
        <v>11</v>
      </c>
      <c r="N292" s="47">
        <f t="shared" si="42"/>
        <v>39</v>
      </c>
      <c r="O292" s="48">
        <f t="shared" si="43"/>
        <v>40</v>
      </c>
      <c r="P292" s="48">
        <f t="shared" si="44"/>
        <v>80</v>
      </c>
      <c r="Q292" s="48">
        <f t="shared" si="45"/>
        <v>60</v>
      </c>
      <c r="R292" s="48">
        <f t="shared" si="46"/>
        <v>66.666666666666671</v>
      </c>
      <c r="S292" s="48">
        <f t="shared" si="47"/>
        <v>53.333333333333336</v>
      </c>
    </row>
    <row r="293" spans="1:19">
      <c r="A293" s="45">
        <f t="shared" si="48"/>
        <v>282</v>
      </c>
      <c r="B293" s="42">
        <v>21103295</v>
      </c>
      <c r="C293" s="57" t="s">
        <v>299</v>
      </c>
      <c r="D293" s="42" t="s">
        <v>298</v>
      </c>
      <c r="E293" s="14">
        <v>4</v>
      </c>
      <c r="F293" s="14">
        <v>4</v>
      </c>
      <c r="G293" s="14">
        <f t="shared" si="49"/>
        <v>8</v>
      </c>
      <c r="H293" s="14">
        <v>10</v>
      </c>
      <c r="I293" s="46">
        <f t="shared" si="40"/>
        <v>10</v>
      </c>
      <c r="J293" s="46">
        <v>8</v>
      </c>
      <c r="K293" s="14">
        <v>4</v>
      </c>
      <c r="L293" s="46">
        <v>10</v>
      </c>
      <c r="M293" s="46">
        <f t="shared" si="41"/>
        <v>14</v>
      </c>
      <c r="N293" s="47">
        <f t="shared" si="42"/>
        <v>40</v>
      </c>
      <c r="O293" s="48">
        <f t="shared" si="43"/>
        <v>40</v>
      </c>
      <c r="P293" s="48">
        <f t="shared" si="44"/>
        <v>80</v>
      </c>
      <c r="Q293" s="48">
        <f t="shared" si="45"/>
        <v>80</v>
      </c>
      <c r="R293" s="48">
        <f t="shared" si="46"/>
        <v>66.666666666666671</v>
      </c>
      <c r="S293" s="48">
        <f t="shared" si="47"/>
        <v>66.666666666666671</v>
      </c>
    </row>
    <row r="294" spans="1:19">
      <c r="A294" s="45">
        <f t="shared" si="48"/>
        <v>283</v>
      </c>
      <c r="B294" s="42">
        <v>21103296</v>
      </c>
      <c r="C294" s="57" t="s">
        <v>300</v>
      </c>
      <c r="D294" s="42" t="s">
        <v>298</v>
      </c>
      <c r="E294" s="14">
        <v>4</v>
      </c>
      <c r="F294" s="14">
        <v>4</v>
      </c>
      <c r="G294" s="14">
        <f t="shared" si="49"/>
        <v>8</v>
      </c>
      <c r="H294" s="14">
        <v>10</v>
      </c>
      <c r="I294" s="46">
        <f t="shared" si="40"/>
        <v>10</v>
      </c>
      <c r="J294" s="46">
        <v>9</v>
      </c>
      <c r="K294" s="14">
        <v>5</v>
      </c>
      <c r="L294" s="46">
        <v>10</v>
      </c>
      <c r="M294" s="46">
        <f t="shared" si="41"/>
        <v>15</v>
      </c>
      <c r="N294" s="47">
        <f t="shared" si="42"/>
        <v>42</v>
      </c>
      <c r="O294" s="48">
        <f t="shared" si="43"/>
        <v>40</v>
      </c>
      <c r="P294" s="48">
        <f t="shared" si="44"/>
        <v>80</v>
      </c>
      <c r="Q294" s="48">
        <f t="shared" si="45"/>
        <v>100</v>
      </c>
      <c r="R294" s="48">
        <f t="shared" si="46"/>
        <v>66.666666666666671</v>
      </c>
      <c r="S294" s="48">
        <f t="shared" si="47"/>
        <v>66.666666666666671</v>
      </c>
    </row>
    <row r="295" spans="1:19">
      <c r="A295" s="45">
        <f t="shared" si="48"/>
        <v>284</v>
      </c>
      <c r="B295" s="42">
        <v>21103297</v>
      </c>
      <c r="C295" s="57" t="s">
        <v>301</v>
      </c>
      <c r="D295" s="42" t="s">
        <v>298</v>
      </c>
      <c r="E295" s="14">
        <v>4</v>
      </c>
      <c r="F295" s="14">
        <v>4</v>
      </c>
      <c r="G295" s="14">
        <f t="shared" si="49"/>
        <v>8</v>
      </c>
      <c r="H295" s="14">
        <v>10</v>
      </c>
      <c r="I295" s="46">
        <f t="shared" si="40"/>
        <v>10</v>
      </c>
      <c r="J295" s="46">
        <v>9</v>
      </c>
      <c r="K295" s="14">
        <v>3</v>
      </c>
      <c r="L295" s="46">
        <v>12</v>
      </c>
      <c r="M295" s="46">
        <f t="shared" si="41"/>
        <v>15</v>
      </c>
      <c r="N295" s="47">
        <f t="shared" si="42"/>
        <v>42</v>
      </c>
      <c r="O295" s="48">
        <f t="shared" si="43"/>
        <v>40</v>
      </c>
      <c r="P295" s="48">
        <f t="shared" si="44"/>
        <v>80</v>
      </c>
      <c r="Q295" s="48">
        <f t="shared" si="45"/>
        <v>60</v>
      </c>
      <c r="R295" s="48">
        <f t="shared" si="46"/>
        <v>66.666666666666671</v>
      </c>
      <c r="S295" s="48">
        <f t="shared" si="47"/>
        <v>80</v>
      </c>
    </row>
    <row r="296" spans="1:19">
      <c r="A296" s="45">
        <f t="shared" si="48"/>
        <v>285</v>
      </c>
      <c r="B296" s="42">
        <v>21103298</v>
      </c>
      <c r="C296" s="57" t="s">
        <v>302</v>
      </c>
      <c r="D296" s="42" t="s">
        <v>298</v>
      </c>
      <c r="E296" s="14">
        <v>4</v>
      </c>
      <c r="F296" s="14">
        <v>3</v>
      </c>
      <c r="G296" s="14">
        <f t="shared" si="49"/>
        <v>7</v>
      </c>
      <c r="H296" s="14">
        <v>10</v>
      </c>
      <c r="I296" s="46">
        <f t="shared" si="40"/>
        <v>10</v>
      </c>
      <c r="J296" s="46">
        <v>10</v>
      </c>
      <c r="K296" s="14">
        <v>3</v>
      </c>
      <c r="L296" s="46">
        <v>10</v>
      </c>
      <c r="M296" s="46">
        <f t="shared" si="41"/>
        <v>13</v>
      </c>
      <c r="N296" s="47">
        <f t="shared" si="42"/>
        <v>40</v>
      </c>
      <c r="O296" s="48">
        <f t="shared" si="43"/>
        <v>40</v>
      </c>
      <c r="P296" s="48">
        <f t="shared" si="44"/>
        <v>60</v>
      </c>
      <c r="Q296" s="48">
        <f t="shared" si="45"/>
        <v>60</v>
      </c>
      <c r="R296" s="48">
        <f t="shared" si="46"/>
        <v>66.666666666666671</v>
      </c>
      <c r="S296" s="48">
        <f t="shared" si="47"/>
        <v>66.666666666666671</v>
      </c>
    </row>
    <row r="297" spans="1:19">
      <c r="A297" s="45">
        <f t="shared" si="48"/>
        <v>286</v>
      </c>
      <c r="B297" s="42">
        <v>21103299</v>
      </c>
      <c r="C297" s="57" t="s">
        <v>303</v>
      </c>
      <c r="D297" s="42" t="s">
        <v>298</v>
      </c>
      <c r="E297" s="14">
        <v>7</v>
      </c>
      <c r="F297" s="14">
        <v>8</v>
      </c>
      <c r="G297" s="14">
        <f t="shared" si="49"/>
        <v>15</v>
      </c>
      <c r="H297" s="14">
        <v>10</v>
      </c>
      <c r="I297" s="46">
        <f t="shared" si="40"/>
        <v>10</v>
      </c>
      <c r="J297" s="46">
        <v>9</v>
      </c>
      <c r="K297" s="14">
        <v>3</v>
      </c>
      <c r="L297" s="46">
        <v>10</v>
      </c>
      <c r="M297" s="46">
        <f t="shared" si="41"/>
        <v>13</v>
      </c>
      <c r="N297" s="47">
        <f t="shared" si="42"/>
        <v>47</v>
      </c>
      <c r="O297" s="48">
        <f t="shared" si="43"/>
        <v>70</v>
      </c>
      <c r="P297" s="48">
        <f t="shared" si="44"/>
        <v>160</v>
      </c>
      <c r="Q297" s="48">
        <f t="shared" si="45"/>
        <v>60</v>
      </c>
      <c r="R297" s="48">
        <f t="shared" si="46"/>
        <v>66.666666666666671</v>
      </c>
      <c r="S297" s="48">
        <f t="shared" si="47"/>
        <v>66.666666666666671</v>
      </c>
    </row>
    <row r="298" spans="1:19">
      <c r="A298" s="45">
        <f t="shared" si="48"/>
        <v>287</v>
      </c>
      <c r="B298" s="42">
        <v>21103300</v>
      </c>
      <c r="C298" s="57" t="s">
        <v>304</v>
      </c>
      <c r="D298" s="42" t="s">
        <v>298</v>
      </c>
      <c r="E298" s="14">
        <v>5</v>
      </c>
      <c r="F298" s="14">
        <v>7</v>
      </c>
      <c r="G298" s="14">
        <f t="shared" si="49"/>
        <v>12</v>
      </c>
      <c r="H298" s="14">
        <v>10</v>
      </c>
      <c r="I298" s="46">
        <f t="shared" si="40"/>
        <v>10</v>
      </c>
      <c r="J298" s="46">
        <v>9</v>
      </c>
      <c r="K298" s="14">
        <v>3</v>
      </c>
      <c r="L298" s="46">
        <v>14</v>
      </c>
      <c r="M298" s="46">
        <f t="shared" si="41"/>
        <v>17</v>
      </c>
      <c r="N298" s="47">
        <f t="shared" si="42"/>
        <v>48</v>
      </c>
      <c r="O298" s="48">
        <f t="shared" si="43"/>
        <v>50</v>
      </c>
      <c r="P298" s="48">
        <f t="shared" si="44"/>
        <v>140</v>
      </c>
      <c r="Q298" s="48">
        <f t="shared" si="45"/>
        <v>60</v>
      </c>
      <c r="R298" s="48">
        <f t="shared" si="46"/>
        <v>66.666666666666671</v>
      </c>
      <c r="S298" s="48">
        <f t="shared" si="47"/>
        <v>93.333333333333329</v>
      </c>
    </row>
    <row r="299" spans="1:19">
      <c r="A299" s="45">
        <f t="shared" si="48"/>
        <v>288</v>
      </c>
      <c r="B299" s="42">
        <v>21103301</v>
      </c>
      <c r="C299" s="57" t="s">
        <v>305</v>
      </c>
      <c r="D299" s="42" t="s">
        <v>298</v>
      </c>
      <c r="E299" s="14">
        <v>8</v>
      </c>
      <c r="F299" s="14">
        <v>7</v>
      </c>
      <c r="G299" s="14">
        <f t="shared" si="49"/>
        <v>15</v>
      </c>
      <c r="H299" s="14">
        <v>10</v>
      </c>
      <c r="I299" s="46">
        <f t="shared" si="40"/>
        <v>10</v>
      </c>
      <c r="J299" s="46">
        <v>10</v>
      </c>
      <c r="K299" s="14">
        <v>3</v>
      </c>
      <c r="L299" s="46">
        <v>14</v>
      </c>
      <c r="M299" s="46">
        <f t="shared" si="41"/>
        <v>17</v>
      </c>
      <c r="N299" s="47">
        <f t="shared" si="42"/>
        <v>52</v>
      </c>
      <c r="O299" s="48">
        <f t="shared" si="43"/>
        <v>80</v>
      </c>
      <c r="P299" s="48">
        <f t="shared" si="44"/>
        <v>140</v>
      </c>
      <c r="Q299" s="48">
        <f t="shared" si="45"/>
        <v>60</v>
      </c>
      <c r="R299" s="48">
        <f t="shared" si="46"/>
        <v>66.666666666666671</v>
      </c>
      <c r="S299" s="48">
        <f t="shared" si="47"/>
        <v>93.333333333333329</v>
      </c>
    </row>
    <row r="300" spans="1:19">
      <c r="A300" s="45">
        <f t="shared" si="48"/>
        <v>289</v>
      </c>
      <c r="B300" s="42">
        <v>21103302</v>
      </c>
      <c r="C300" s="57" t="s">
        <v>306</v>
      </c>
      <c r="D300" s="42" t="s">
        <v>298</v>
      </c>
      <c r="E300" s="14">
        <v>4</v>
      </c>
      <c r="F300" s="14">
        <v>2</v>
      </c>
      <c r="G300" s="14">
        <f t="shared" si="49"/>
        <v>6</v>
      </c>
      <c r="H300" s="14">
        <v>10</v>
      </c>
      <c r="I300" s="46">
        <f t="shared" si="40"/>
        <v>10</v>
      </c>
      <c r="J300" s="46">
        <v>7</v>
      </c>
      <c r="K300" s="14">
        <v>3</v>
      </c>
      <c r="L300" s="46">
        <v>11</v>
      </c>
      <c r="M300" s="46">
        <f t="shared" si="41"/>
        <v>14</v>
      </c>
      <c r="N300" s="47">
        <f t="shared" si="42"/>
        <v>37</v>
      </c>
      <c r="O300" s="48">
        <f t="shared" si="43"/>
        <v>40</v>
      </c>
      <c r="P300" s="48">
        <f t="shared" si="44"/>
        <v>40</v>
      </c>
      <c r="Q300" s="48">
        <f t="shared" si="45"/>
        <v>60</v>
      </c>
      <c r="R300" s="48">
        <f t="shared" si="46"/>
        <v>66.666666666666671</v>
      </c>
      <c r="S300" s="48">
        <f t="shared" si="47"/>
        <v>73.333333333333329</v>
      </c>
    </row>
    <row r="301" spans="1:19">
      <c r="A301" s="45">
        <f t="shared" si="48"/>
        <v>290</v>
      </c>
      <c r="B301" s="42">
        <v>21103303</v>
      </c>
      <c r="C301" s="57" t="s">
        <v>307</v>
      </c>
      <c r="D301" s="42" t="s">
        <v>298</v>
      </c>
      <c r="E301" s="14">
        <v>4</v>
      </c>
      <c r="F301" s="14">
        <v>3</v>
      </c>
      <c r="G301" s="14">
        <f t="shared" si="49"/>
        <v>7</v>
      </c>
      <c r="H301" s="14">
        <v>10</v>
      </c>
      <c r="I301" s="46">
        <f t="shared" si="40"/>
        <v>10</v>
      </c>
      <c r="J301" s="46">
        <v>9</v>
      </c>
      <c r="K301" s="14">
        <v>3</v>
      </c>
      <c r="L301" s="46">
        <v>11</v>
      </c>
      <c r="M301" s="46">
        <f t="shared" si="41"/>
        <v>14</v>
      </c>
      <c r="N301" s="47">
        <f t="shared" si="42"/>
        <v>40</v>
      </c>
      <c r="O301" s="48">
        <f t="shared" si="43"/>
        <v>40</v>
      </c>
      <c r="P301" s="48">
        <f t="shared" si="44"/>
        <v>60</v>
      </c>
      <c r="Q301" s="48">
        <f t="shared" si="45"/>
        <v>60</v>
      </c>
      <c r="R301" s="48">
        <f t="shared" si="46"/>
        <v>66.666666666666671</v>
      </c>
      <c r="S301" s="48">
        <f t="shared" si="47"/>
        <v>73.333333333333329</v>
      </c>
    </row>
    <row r="302" spans="1:19">
      <c r="A302" s="45">
        <f t="shared" si="48"/>
        <v>291</v>
      </c>
      <c r="B302" s="42">
        <v>21103304</v>
      </c>
      <c r="C302" s="57" t="s">
        <v>308</v>
      </c>
      <c r="D302" s="42" t="s">
        <v>298</v>
      </c>
      <c r="E302" s="14">
        <v>4</v>
      </c>
      <c r="F302" s="14">
        <v>5</v>
      </c>
      <c r="G302" s="14">
        <f t="shared" si="49"/>
        <v>9</v>
      </c>
      <c r="H302" s="14">
        <v>12</v>
      </c>
      <c r="I302" s="46">
        <f t="shared" si="40"/>
        <v>12</v>
      </c>
      <c r="J302" s="46">
        <v>9</v>
      </c>
      <c r="K302" s="14">
        <v>3</v>
      </c>
      <c r="L302" s="46">
        <v>11</v>
      </c>
      <c r="M302" s="46">
        <f t="shared" si="41"/>
        <v>14</v>
      </c>
      <c r="N302" s="47">
        <f t="shared" si="42"/>
        <v>44</v>
      </c>
      <c r="O302" s="48">
        <f t="shared" si="43"/>
        <v>40</v>
      </c>
      <c r="P302" s="48">
        <f t="shared" si="44"/>
        <v>100</v>
      </c>
      <c r="Q302" s="48">
        <f t="shared" si="45"/>
        <v>60</v>
      </c>
      <c r="R302" s="48">
        <f t="shared" si="46"/>
        <v>80</v>
      </c>
      <c r="S302" s="48">
        <f t="shared" si="47"/>
        <v>73.333333333333329</v>
      </c>
    </row>
    <row r="303" spans="1:19">
      <c r="A303" s="45">
        <f t="shared" si="48"/>
        <v>292</v>
      </c>
      <c r="B303" s="42">
        <v>21103305</v>
      </c>
      <c r="C303" s="57" t="s">
        <v>309</v>
      </c>
      <c r="D303" s="42" t="s">
        <v>298</v>
      </c>
      <c r="E303" s="14">
        <v>4</v>
      </c>
      <c r="F303" s="14">
        <v>4</v>
      </c>
      <c r="G303" s="14">
        <f t="shared" si="49"/>
        <v>8</v>
      </c>
      <c r="H303" s="14">
        <v>12</v>
      </c>
      <c r="I303" s="46">
        <f t="shared" si="40"/>
        <v>12</v>
      </c>
      <c r="J303" s="46">
        <v>8</v>
      </c>
      <c r="K303" s="14">
        <v>3</v>
      </c>
      <c r="L303" s="46">
        <v>9</v>
      </c>
      <c r="M303" s="46">
        <f t="shared" si="41"/>
        <v>12</v>
      </c>
      <c r="N303" s="47">
        <f t="shared" si="42"/>
        <v>40</v>
      </c>
      <c r="O303" s="48">
        <f t="shared" si="43"/>
        <v>40</v>
      </c>
      <c r="P303" s="48">
        <f t="shared" si="44"/>
        <v>80</v>
      </c>
      <c r="Q303" s="48">
        <f t="shared" si="45"/>
        <v>60</v>
      </c>
      <c r="R303" s="48">
        <f t="shared" si="46"/>
        <v>80</v>
      </c>
      <c r="S303" s="48">
        <f t="shared" si="47"/>
        <v>60</v>
      </c>
    </row>
    <row r="304" spans="1:19">
      <c r="A304" s="45">
        <f t="shared" si="48"/>
        <v>293</v>
      </c>
      <c r="B304" s="42">
        <v>21103307</v>
      </c>
      <c r="C304" s="57" t="s">
        <v>310</v>
      </c>
      <c r="D304" s="42" t="s">
        <v>298</v>
      </c>
      <c r="E304" s="14">
        <v>4</v>
      </c>
      <c r="F304" s="14">
        <v>4</v>
      </c>
      <c r="G304" s="14">
        <f t="shared" si="49"/>
        <v>8</v>
      </c>
      <c r="H304" s="14">
        <v>10</v>
      </c>
      <c r="I304" s="46">
        <f t="shared" si="40"/>
        <v>10</v>
      </c>
      <c r="J304" s="46">
        <v>9</v>
      </c>
      <c r="K304" s="14">
        <v>3</v>
      </c>
      <c r="L304" s="46">
        <v>11</v>
      </c>
      <c r="M304" s="46">
        <f t="shared" si="41"/>
        <v>14</v>
      </c>
      <c r="N304" s="47">
        <f t="shared" si="42"/>
        <v>41</v>
      </c>
      <c r="O304" s="48">
        <f t="shared" si="43"/>
        <v>40</v>
      </c>
      <c r="P304" s="48">
        <f t="shared" si="44"/>
        <v>80</v>
      </c>
      <c r="Q304" s="48">
        <f t="shared" si="45"/>
        <v>60</v>
      </c>
      <c r="R304" s="48">
        <f t="shared" si="46"/>
        <v>66.666666666666671</v>
      </c>
      <c r="S304" s="48">
        <f t="shared" si="47"/>
        <v>73.333333333333329</v>
      </c>
    </row>
    <row r="305" spans="1:19">
      <c r="A305" s="45">
        <f t="shared" si="48"/>
        <v>294</v>
      </c>
      <c r="B305" s="42">
        <v>21103308</v>
      </c>
      <c r="C305" s="57" t="s">
        <v>311</v>
      </c>
      <c r="D305" s="42" t="s">
        <v>298</v>
      </c>
      <c r="E305" s="14">
        <v>4</v>
      </c>
      <c r="F305" s="14">
        <v>4</v>
      </c>
      <c r="G305" s="14">
        <f t="shared" si="49"/>
        <v>8</v>
      </c>
      <c r="H305" s="14">
        <v>9</v>
      </c>
      <c r="I305" s="46">
        <f t="shared" si="40"/>
        <v>9</v>
      </c>
      <c r="J305" s="46">
        <v>10</v>
      </c>
      <c r="K305" s="14">
        <v>3</v>
      </c>
      <c r="L305" s="46">
        <v>10</v>
      </c>
      <c r="M305" s="46">
        <f t="shared" si="41"/>
        <v>13</v>
      </c>
      <c r="N305" s="47">
        <f t="shared" si="42"/>
        <v>40</v>
      </c>
      <c r="O305" s="48">
        <f t="shared" si="43"/>
        <v>40</v>
      </c>
      <c r="P305" s="48">
        <f t="shared" si="44"/>
        <v>80</v>
      </c>
      <c r="Q305" s="48">
        <f t="shared" si="45"/>
        <v>60</v>
      </c>
      <c r="R305" s="48">
        <f t="shared" si="46"/>
        <v>60</v>
      </c>
      <c r="S305" s="48">
        <f t="shared" si="47"/>
        <v>66.666666666666671</v>
      </c>
    </row>
    <row r="306" spans="1:19">
      <c r="A306" s="45">
        <f t="shared" si="48"/>
        <v>295</v>
      </c>
      <c r="B306" s="42">
        <v>21103309</v>
      </c>
      <c r="C306" s="57" t="s">
        <v>312</v>
      </c>
      <c r="D306" s="42" t="s">
        <v>298</v>
      </c>
      <c r="E306" s="14">
        <v>4</v>
      </c>
      <c r="F306" s="14">
        <v>4</v>
      </c>
      <c r="G306" s="14">
        <f t="shared" si="49"/>
        <v>8</v>
      </c>
      <c r="H306" s="14">
        <v>9</v>
      </c>
      <c r="I306" s="46">
        <f t="shared" si="40"/>
        <v>9</v>
      </c>
      <c r="J306" s="46">
        <v>9</v>
      </c>
      <c r="K306" s="14">
        <v>3</v>
      </c>
      <c r="L306" s="46">
        <v>10</v>
      </c>
      <c r="M306" s="46">
        <f t="shared" si="41"/>
        <v>13</v>
      </c>
      <c r="N306" s="47">
        <f t="shared" si="42"/>
        <v>39</v>
      </c>
      <c r="O306" s="48">
        <f t="shared" si="43"/>
        <v>40</v>
      </c>
      <c r="P306" s="48">
        <f t="shared" si="44"/>
        <v>80</v>
      </c>
      <c r="Q306" s="48">
        <f t="shared" si="45"/>
        <v>60</v>
      </c>
      <c r="R306" s="48">
        <f t="shared" si="46"/>
        <v>60</v>
      </c>
      <c r="S306" s="48">
        <f t="shared" si="47"/>
        <v>66.666666666666671</v>
      </c>
    </row>
    <row r="307" spans="1:19">
      <c r="A307" s="45">
        <f t="shared" si="48"/>
        <v>296</v>
      </c>
      <c r="B307" s="42">
        <v>21103310</v>
      </c>
      <c r="C307" s="57" t="s">
        <v>313</v>
      </c>
      <c r="D307" s="42" t="s">
        <v>298</v>
      </c>
      <c r="E307" s="14">
        <v>5</v>
      </c>
      <c r="F307" s="14">
        <v>4</v>
      </c>
      <c r="G307" s="14">
        <f t="shared" si="49"/>
        <v>9</v>
      </c>
      <c r="H307" s="14">
        <v>12</v>
      </c>
      <c r="I307" s="46">
        <f t="shared" si="40"/>
        <v>12</v>
      </c>
      <c r="J307" s="46">
        <v>9</v>
      </c>
      <c r="K307" s="14">
        <v>3</v>
      </c>
      <c r="L307" s="46">
        <v>10</v>
      </c>
      <c r="M307" s="46">
        <f t="shared" si="41"/>
        <v>13</v>
      </c>
      <c r="N307" s="47">
        <f t="shared" si="42"/>
        <v>43</v>
      </c>
      <c r="O307" s="48">
        <f t="shared" si="43"/>
        <v>50</v>
      </c>
      <c r="P307" s="48">
        <f t="shared" si="44"/>
        <v>80</v>
      </c>
      <c r="Q307" s="48">
        <f t="shared" si="45"/>
        <v>60</v>
      </c>
      <c r="R307" s="48">
        <f t="shared" si="46"/>
        <v>80</v>
      </c>
      <c r="S307" s="48">
        <f t="shared" si="47"/>
        <v>66.666666666666671</v>
      </c>
    </row>
    <row r="308" spans="1:19">
      <c r="A308" s="45">
        <f t="shared" si="48"/>
        <v>297</v>
      </c>
      <c r="B308" s="42">
        <v>21103311</v>
      </c>
      <c r="C308" s="57" t="s">
        <v>314</v>
      </c>
      <c r="D308" s="42" t="s">
        <v>298</v>
      </c>
      <c r="E308" s="14">
        <v>4</v>
      </c>
      <c r="F308" s="14">
        <v>5</v>
      </c>
      <c r="G308" s="14">
        <f t="shared" si="49"/>
        <v>9</v>
      </c>
      <c r="H308" s="14">
        <v>12</v>
      </c>
      <c r="I308" s="46">
        <f t="shared" si="40"/>
        <v>12</v>
      </c>
      <c r="J308" s="46">
        <v>10</v>
      </c>
      <c r="K308" s="14">
        <v>3</v>
      </c>
      <c r="L308" s="46">
        <v>8</v>
      </c>
      <c r="M308" s="46">
        <f t="shared" si="41"/>
        <v>11</v>
      </c>
      <c r="N308" s="47">
        <f t="shared" si="42"/>
        <v>42</v>
      </c>
      <c r="O308" s="48">
        <f t="shared" si="43"/>
        <v>40</v>
      </c>
      <c r="P308" s="48">
        <f t="shared" si="44"/>
        <v>100</v>
      </c>
      <c r="Q308" s="48">
        <f t="shared" si="45"/>
        <v>60</v>
      </c>
      <c r="R308" s="48">
        <f t="shared" si="46"/>
        <v>80</v>
      </c>
      <c r="S308" s="48">
        <f t="shared" si="47"/>
        <v>53.333333333333336</v>
      </c>
    </row>
    <row r="309" spans="1:19">
      <c r="A309" s="45">
        <f t="shared" si="48"/>
        <v>298</v>
      </c>
      <c r="B309" s="42">
        <v>21103312</v>
      </c>
      <c r="C309" s="57" t="s">
        <v>315</v>
      </c>
      <c r="D309" s="42" t="s">
        <v>298</v>
      </c>
      <c r="E309" s="14">
        <v>2</v>
      </c>
      <c r="F309" s="14">
        <v>2</v>
      </c>
      <c r="G309" s="14">
        <f t="shared" si="49"/>
        <v>4</v>
      </c>
      <c r="H309" s="14">
        <v>12</v>
      </c>
      <c r="I309" s="46">
        <f t="shared" si="40"/>
        <v>12</v>
      </c>
      <c r="J309" s="46">
        <v>10</v>
      </c>
      <c r="K309" s="14">
        <v>3</v>
      </c>
      <c r="L309" s="46">
        <v>14</v>
      </c>
      <c r="M309" s="46">
        <f t="shared" si="41"/>
        <v>17</v>
      </c>
      <c r="N309" s="47">
        <f t="shared" si="42"/>
        <v>43</v>
      </c>
      <c r="O309" s="48">
        <f t="shared" si="43"/>
        <v>20</v>
      </c>
      <c r="P309" s="48">
        <f t="shared" si="44"/>
        <v>40</v>
      </c>
      <c r="Q309" s="48">
        <f t="shared" si="45"/>
        <v>60</v>
      </c>
      <c r="R309" s="48">
        <f t="shared" si="46"/>
        <v>80</v>
      </c>
      <c r="S309" s="48">
        <f t="shared" si="47"/>
        <v>93.333333333333329</v>
      </c>
    </row>
    <row r="310" spans="1:19">
      <c r="A310" s="45">
        <f t="shared" si="48"/>
        <v>299</v>
      </c>
      <c r="B310" s="42">
        <v>21103313</v>
      </c>
      <c r="C310" s="57" t="s">
        <v>316</v>
      </c>
      <c r="D310" s="42" t="s">
        <v>298</v>
      </c>
      <c r="E310" s="14">
        <v>5</v>
      </c>
      <c r="F310" s="14">
        <v>6</v>
      </c>
      <c r="G310" s="14">
        <f t="shared" si="49"/>
        <v>11</v>
      </c>
      <c r="H310" s="14">
        <v>12</v>
      </c>
      <c r="I310" s="46">
        <f t="shared" si="40"/>
        <v>12</v>
      </c>
      <c r="J310" s="46">
        <v>8</v>
      </c>
      <c r="K310" s="14">
        <v>3</v>
      </c>
      <c r="L310" s="46">
        <v>9</v>
      </c>
      <c r="M310" s="46">
        <f t="shared" si="41"/>
        <v>12</v>
      </c>
      <c r="N310" s="47">
        <f t="shared" si="42"/>
        <v>43</v>
      </c>
      <c r="O310" s="48">
        <f t="shared" si="43"/>
        <v>50</v>
      </c>
      <c r="P310" s="48">
        <f t="shared" si="44"/>
        <v>120</v>
      </c>
      <c r="Q310" s="48">
        <f t="shared" si="45"/>
        <v>60</v>
      </c>
      <c r="R310" s="48">
        <f t="shared" si="46"/>
        <v>80</v>
      </c>
      <c r="S310" s="48">
        <f t="shared" si="47"/>
        <v>60</v>
      </c>
    </row>
    <row r="311" spans="1:19">
      <c r="A311" s="45">
        <f t="shared" si="48"/>
        <v>300</v>
      </c>
      <c r="B311" s="42">
        <v>21103314</v>
      </c>
      <c r="C311" s="57" t="s">
        <v>317</v>
      </c>
      <c r="D311" s="42" t="s">
        <v>298</v>
      </c>
      <c r="E311" s="14">
        <v>5</v>
      </c>
      <c r="F311" s="14">
        <v>6</v>
      </c>
      <c r="G311" s="14">
        <f t="shared" si="49"/>
        <v>11</v>
      </c>
      <c r="H311" s="14">
        <v>12</v>
      </c>
      <c r="I311" s="46">
        <f t="shared" si="40"/>
        <v>12</v>
      </c>
      <c r="J311" s="46">
        <v>9</v>
      </c>
      <c r="K311" s="14">
        <v>3</v>
      </c>
      <c r="L311" s="46">
        <v>9</v>
      </c>
      <c r="M311" s="46">
        <f t="shared" si="41"/>
        <v>12</v>
      </c>
      <c r="N311" s="47">
        <f t="shared" si="42"/>
        <v>44</v>
      </c>
      <c r="O311" s="48">
        <f t="shared" si="43"/>
        <v>50</v>
      </c>
      <c r="P311" s="48">
        <f t="shared" si="44"/>
        <v>120</v>
      </c>
      <c r="Q311" s="48">
        <f t="shared" si="45"/>
        <v>60</v>
      </c>
      <c r="R311" s="48">
        <f t="shared" si="46"/>
        <v>80</v>
      </c>
      <c r="S311" s="48">
        <f t="shared" si="47"/>
        <v>60</v>
      </c>
    </row>
    <row r="312" spans="1:19">
      <c r="A312" s="45">
        <f t="shared" si="48"/>
        <v>301</v>
      </c>
      <c r="B312" s="42">
        <v>21103315</v>
      </c>
      <c r="C312" s="57" t="s">
        <v>318</v>
      </c>
      <c r="D312" s="42" t="s">
        <v>298</v>
      </c>
      <c r="E312" s="14">
        <v>5</v>
      </c>
      <c r="F312" s="14">
        <v>6</v>
      </c>
      <c r="G312" s="14">
        <f t="shared" si="49"/>
        <v>11</v>
      </c>
      <c r="H312" s="14">
        <v>10</v>
      </c>
      <c r="I312" s="46">
        <f t="shared" si="40"/>
        <v>10</v>
      </c>
      <c r="J312" s="46">
        <v>8</v>
      </c>
      <c r="K312" s="14">
        <v>3</v>
      </c>
      <c r="L312" s="46">
        <v>12</v>
      </c>
      <c r="M312" s="46">
        <f t="shared" si="41"/>
        <v>15</v>
      </c>
      <c r="N312" s="47">
        <f t="shared" si="42"/>
        <v>44</v>
      </c>
      <c r="O312" s="48">
        <f t="shared" si="43"/>
        <v>50</v>
      </c>
      <c r="P312" s="48">
        <f t="shared" si="44"/>
        <v>120</v>
      </c>
      <c r="Q312" s="48">
        <f t="shared" si="45"/>
        <v>60</v>
      </c>
      <c r="R312" s="48">
        <f t="shared" si="46"/>
        <v>66.666666666666671</v>
      </c>
      <c r="S312" s="48">
        <f t="shared" si="47"/>
        <v>80</v>
      </c>
    </row>
    <row r="313" spans="1:19">
      <c r="A313" s="45">
        <f t="shared" si="48"/>
        <v>302</v>
      </c>
      <c r="B313" s="42">
        <v>21103316</v>
      </c>
      <c r="C313" s="57" t="s">
        <v>319</v>
      </c>
      <c r="D313" s="42" t="s">
        <v>298</v>
      </c>
      <c r="E313" s="14">
        <v>5</v>
      </c>
      <c r="F313" s="14">
        <v>5</v>
      </c>
      <c r="G313" s="14">
        <v>6</v>
      </c>
      <c r="H313" s="14">
        <v>10</v>
      </c>
      <c r="I313" s="46">
        <f t="shared" si="40"/>
        <v>10</v>
      </c>
      <c r="J313" s="46">
        <v>10</v>
      </c>
      <c r="K313" s="14">
        <v>3</v>
      </c>
      <c r="L313" s="46">
        <v>8</v>
      </c>
      <c r="M313" s="46">
        <f t="shared" si="41"/>
        <v>11</v>
      </c>
      <c r="N313" s="47">
        <f t="shared" si="42"/>
        <v>37</v>
      </c>
      <c r="O313" s="48">
        <f t="shared" si="43"/>
        <v>50</v>
      </c>
      <c r="P313" s="48">
        <f t="shared" si="44"/>
        <v>100</v>
      </c>
      <c r="Q313" s="48">
        <f t="shared" si="45"/>
        <v>60</v>
      </c>
      <c r="R313" s="48">
        <f t="shared" si="46"/>
        <v>66.666666666666671</v>
      </c>
      <c r="S313" s="48">
        <f t="shared" si="47"/>
        <v>53.333333333333336</v>
      </c>
    </row>
    <row r="314" spans="1:19">
      <c r="A314" s="45">
        <f t="shared" si="48"/>
        <v>303</v>
      </c>
      <c r="B314" s="42">
        <v>21103317</v>
      </c>
      <c r="C314" s="57" t="s">
        <v>320</v>
      </c>
      <c r="D314" s="42" t="s">
        <v>298</v>
      </c>
      <c r="E314" s="14">
        <v>5</v>
      </c>
      <c r="F314" s="14">
        <v>5</v>
      </c>
      <c r="G314" s="14">
        <f t="shared" ref="G314:G377" si="50">E314+F314</f>
        <v>10</v>
      </c>
      <c r="H314" s="14">
        <v>15</v>
      </c>
      <c r="I314" s="46">
        <f t="shared" si="40"/>
        <v>15</v>
      </c>
      <c r="J314" s="46">
        <v>10</v>
      </c>
      <c r="K314" s="14">
        <v>3</v>
      </c>
      <c r="L314" s="46">
        <v>12</v>
      </c>
      <c r="M314" s="46">
        <f t="shared" si="41"/>
        <v>15</v>
      </c>
      <c r="N314" s="47">
        <f t="shared" si="42"/>
        <v>50</v>
      </c>
      <c r="O314" s="48">
        <f t="shared" si="43"/>
        <v>50</v>
      </c>
      <c r="P314" s="48">
        <f t="shared" si="44"/>
        <v>100</v>
      </c>
      <c r="Q314" s="48">
        <f t="shared" si="45"/>
        <v>60</v>
      </c>
      <c r="R314" s="48">
        <f t="shared" si="46"/>
        <v>100</v>
      </c>
      <c r="S314" s="48">
        <f t="shared" si="47"/>
        <v>80</v>
      </c>
    </row>
    <row r="315" spans="1:19">
      <c r="A315" s="45">
        <f t="shared" si="48"/>
        <v>304</v>
      </c>
      <c r="B315" s="42">
        <v>21103318</v>
      </c>
      <c r="C315" s="57" t="s">
        <v>321</v>
      </c>
      <c r="D315" s="42" t="s">
        <v>298</v>
      </c>
      <c r="E315" s="14">
        <v>4</v>
      </c>
      <c r="F315" s="14">
        <v>5</v>
      </c>
      <c r="G315" s="14">
        <f t="shared" si="50"/>
        <v>9</v>
      </c>
      <c r="H315" s="14">
        <v>12</v>
      </c>
      <c r="I315" s="46">
        <f t="shared" si="40"/>
        <v>12</v>
      </c>
      <c r="J315" s="46">
        <v>10</v>
      </c>
      <c r="K315" s="14">
        <v>3</v>
      </c>
      <c r="L315" s="46">
        <v>14</v>
      </c>
      <c r="M315" s="46">
        <f t="shared" si="41"/>
        <v>17</v>
      </c>
      <c r="N315" s="47">
        <f t="shared" si="42"/>
        <v>48</v>
      </c>
      <c r="O315" s="48">
        <f t="shared" si="43"/>
        <v>40</v>
      </c>
      <c r="P315" s="48">
        <f t="shared" si="44"/>
        <v>100</v>
      </c>
      <c r="Q315" s="48">
        <f t="shared" si="45"/>
        <v>60</v>
      </c>
      <c r="R315" s="48">
        <f t="shared" si="46"/>
        <v>80</v>
      </c>
      <c r="S315" s="48">
        <f t="shared" si="47"/>
        <v>93.333333333333329</v>
      </c>
    </row>
    <row r="316" spans="1:19">
      <c r="A316" s="45">
        <f t="shared" si="48"/>
        <v>305</v>
      </c>
      <c r="B316" s="42">
        <v>21103320</v>
      </c>
      <c r="C316" s="57" t="s">
        <v>322</v>
      </c>
      <c r="D316" s="42" t="s">
        <v>298</v>
      </c>
      <c r="E316" s="14">
        <v>5</v>
      </c>
      <c r="F316" s="14">
        <v>5</v>
      </c>
      <c r="G316" s="14">
        <f t="shared" si="50"/>
        <v>10</v>
      </c>
      <c r="H316" s="14">
        <v>12</v>
      </c>
      <c r="I316" s="46">
        <f t="shared" si="40"/>
        <v>12</v>
      </c>
      <c r="J316" s="46">
        <v>9</v>
      </c>
      <c r="K316" s="14">
        <v>3</v>
      </c>
      <c r="L316" s="46">
        <v>9</v>
      </c>
      <c r="M316" s="46">
        <f t="shared" si="41"/>
        <v>12</v>
      </c>
      <c r="N316" s="47">
        <f t="shared" si="42"/>
        <v>43</v>
      </c>
      <c r="O316" s="48">
        <f t="shared" si="43"/>
        <v>50</v>
      </c>
      <c r="P316" s="48">
        <f t="shared" si="44"/>
        <v>100</v>
      </c>
      <c r="Q316" s="48">
        <f t="shared" si="45"/>
        <v>60</v>
      </c>
      <c r="R316" s="48">
        <f t="shared" si="46"/>
        <v>80</v>
      </c>
      <c r="S316" s="48">
        <f t="shared" si="47"/>
        <v>60</v>
      </c>
    </row>
    <row r="317" spans="1:19">
      <c r="A317" s="45">
        <f t="shared" si="48"/>
        <v>306</v>
      </c>
      <c r="B317" s="42">
        <v>21103321</v>
      </c>
      <c r="C317" s="57" t="s">
        <v>323</v>
      </c>
      <c r="D317" s="42" t="s">
        <v>324</v>
      </c>
      <c r="E317" s="14">
        <v>6</v>
      </c>
      <c r="F317" s="14">
        <v>3</v>
      </c>
      <c r="G317" s="14">
        <f t="shared" si="50"/>
        <v>9</v>
      </c>
      <c r="H317" s="14">
        <v>8</v>
      </c>
      <c r="I317" s="46">
        <f t="shared" si="40"/>
        <v>8</v>
      </c>
      <c r="J317" s="46">
        <v>10</v>
      </c>
      <c r="K317" s="14">
        <v>4</v>
      </c>
      <c r="L317" s="46">
        <v>11</v>
      </c>
      <c r="M317" s="46">
        <f t="shared" si="41"/>
        <v>15</v>
      </c>
      <c r="N317" s="47">
        <f t="shared" si="42"/>
        <v>42</v>
      </c>
      <c r="O317" s="48">
        <f t="shared" si="43"/>
        <v>60</v>
      </c>
      <c r="P317" s="48">
        <f t="shared" si="44"/>
        <v>60</v>
      </c>
      <c r="Q317" s="48">
        <f t="shared" si="45"/>
        <v>80</v>
      </c>
      <c r="R317" s="48">
        <f t="shared" si="46"/>
        <v>53.333333333333336</v>
      </c>
      <c r="S317" s="48">
        <f t="shared" si="47"/>
        <v>73.333333333333329</v>
      </c>
    </row>
    <row r="318" spans="1:19">
      <c r="A318" s="45">
        <f t="shared" si="48"/>
        <v>307</v>
      </c>
      <c r="B318" s="42">
        <v>21103322</v>
      </c>
      <c r="C318" s="57" t="s">
        <v>325</v>
      </c>
      <c r="D318" s="42" t="s">
        <v>324</v>
      </c>
      <c r="E318" s="14">
        <v>7</v>
      </c>
      <c r="F318" s="14">
        <v>3</v>
      </c>
      <c r="G318" s="14">
        <f t="shared" si="50"/>
        <v>10</v>
      </c>
      <c r="H318" s="14">
        <v>10</v>
      </c>
      <c r="I318" s="46">
        <f t="shared" si="40"/>
        <v>10</v>
      </c>
      <c r="J318" s="46">
        <v>8</v>
      </c>
      <c r="K318" s="14">
        <v>3</v>
      </c>
      <c r="L318" s="46">
        <v>10</v>
      </c>
      <c r="M318" s="46">
        <f t="shared" si="41"/>
        <v>13</v>
      </c>
      <c r="N318" s="47">
        <f t="shared" si="42"/>
        <v>41</v>
      </c>
      <c r="O318" s="48">
        <f t="shared" si="43"/>
        <v>70</v>
      </c>
      <c r="P318" s="48">
        <f t="shared" si="44"/>
        <v>60</v>
      </c>
      <c r="Q318" s="48">
        <f t="shared" si="45"/>
        <v>60</v>
      </c>
      <c r="R318" s="48">
        <f t="shared" si="46"/>
        <v>66.666666666666671</v>
      </c>
      <c r="S318" s="48">
        <f t="shared" si="47"/>
        <v>66.666666666666671</v>
      </c>
    </row>
    <row r="319" spans="1:19">
      <c r="A319" s="45">
        <f t="shared" si="48"/>
        <v>308</v>
      </c>
      <c r="B319" s="42">
        <v>21103323</v>
      </c>
      <c r="C319" s="57" t="s">
        <v>326</v>
      </c>
      <c r="D319" s="42" t="s">
        <v>324</v>
      </c>
      <c r="E319" s="14">
        <v>6</v>
      </c>
      <c r="F319" s="14">
        <v>3</v>
      </c>
      <c r="G319" s="14">
        <f t="shared" si="50"/>
        <v>9</v>
      </c>
      <c r="H319" s="14">
        <v>8</v>
      </c>
      <c r="I319" s="46">
        <f t="shared" si="40"/>
        <v>8</v>
      </c>
      <c r="J319" s="46">
        <v>10</v>
      </c>
      <c r="K319" s="14">
        <v>4</v>
      </c>
      <c r="L319" s="46">
        <v>10</v>
      </c>
      <c r="M319" s="46">
        <f t="shared" si="41"/>
        <v>14</v>
      </c>
      <c r="N319" s="47">
        <f t="shared" si="42"/>
        <v>41</v>
      </c>
      <c r="O319" s="48">
        <f t="shared" si="43"/>
        <v>60</v>
      </c>
      <c r="P319" s="48">
        <f t="shared" si="44"/>
        <v>60</v>
      </c>
      <c r="Q319" s="48">
        <f t="shared" si="45"/>
        <v>80</v>
      </c>
      <c r="R319" s="48">
        <f t="shared" si="46"/>
        <v>53.333333333333336</v>
      </c>
      <c r="S319" s="48">
        <f t="shared" si="47"/>
        <v>66.666666666666671</v>
      </c>
    </row>
    <row r="320" spans="1:19">
      <c r="A320" s="45">
        <f t="shared" si="48"/>
        <v>309</v>
      </c>
      <c r="B320" s="42">
        <v>21103324</v>
      </c>
      <c r="C320" s="57" t="s">
        <v>327</v>
      </c>
      <c r="D320" s="42" t="s">
        <v>324</v>
      </c>
      <c r="E320" s="14">
        <v>7</v>
      </c>
      <c r="F320" s="14">
        <v>5</v>
      </c>
      <c r="G320" s="14">
        <f t="shared" si="50"/>
        <v>12</v>
      </c>
      <c r="H320" s="14">
        <v>12</v>
      </c>
      <c r="I320" s="46">
        <f t="shared" si="40"/>
        <v>12</v>
      </c>
      <c r="J320" s="46">
        <v>8</v>
      </c>
      <c r="K320" s="14">
        <v>3</v>
      </c>
      <c r="L320" s="46">
        <v>10</v>
      </c>
      <c r="M320" s="46">
        <f t="shared" si="41"/>
        <v>13</v>
      </c>
      <c r="N320" s="47">
        <f t="shared" si="42"/>
        <v>45</v>
      </c>
      <c r="O320" s="48">
        <f t="shared" si="43"/>
        <v>70</v>
      </c>
      <c r="P320" s="48">
        <f t="shared" si="44"/>
        <v>100</v>
      </c>
      <c r="Q320" s="48">
        <f t="shared" si="45"/>
        <v>60</v>
      </c>
      <c r="R320" s="48">
        <f t="shared" si="46"/>
        <v>80</v>
      </c>
      <c r="S320" s="48">
        <f t="shared" si="47"/>
        <v>66.666666666666671</v>
      </c>
    </row>
    <row r="321" spans="1:19">
      <c r="A321" s="45">
        <f t="shared" si="48"/>
        <v>310</v>
      </c>
      <c r="B321" s="42">
        <v>21103325</v>
      </c>
      <c r="C321" s="57" t="s">
        <v>328</v>
      </c>
      <c r="D321" s="42" t="s">
        <v>324</v>
      </c>
      <c r="E321" s="14">
        <v>6</v>
      </c>
      <c r="F321" s="14">
        <v>3</v>
      </c>
      <c r="G321" s="14">
        <f t="shared" si="50"/>
        <v>9</v>
      </c>
      <c r="H321" s="14">
        <v>9</v>
      </c>
      <c r="I321" s="46">
        <f t="shared" si="40"/>
        <v>9</v>
      </c>
      <c r="J321" s="46">
        <v>10</v>
      </c>
      <c r="K321" s="14">
        <v>4</v>
      </c>
      <c r="L321" s="46">
        <v>10</v>
      </c>
      <c r="M321" s="46">
        <f t="shared" si="41"/>
        <v>14</v>
      </c>
      <c r="N321" s="47">
        <f t="shared" si="42"/>
        <v>42</v>
      </c>
      <c r="O321" s="48">
        <f t="shared" si="43"/>
        <v>60</v>
      </c>
      <c r="P321" s="48">
        <f t="shared" si="44"/>
        <v>60</v>
      </c>
      <c r="Q321" s="48">
        <f t="shared" si="45"/>
        <v>80</v>
      </c>
      <c r="R321" s="48">
        <f t="shared" si="46"/>
        <v>60</v>
      </c>
      <c r="S321" s="48">
        <f t="shared" si="47"/>
        <v>66.666666666666671</v>
      </c>
    </row>
    <row r="322" spans="1:19">
      <c r="A322" s="45">
        <f t="shared" si="48"/>
        <v>311</v>
      </c>
      <c r="B322" s="42">
        <v>21103326</v>
      </c>
      <c r="C322" s="57" t="s">
        <v>329</v>
      </c>
      <c r="D322" s="42" t="s">
        <v>324</v>
      </c>
      <c r="E322" s="14">
        <v>6</v>
      </c>
      <c r="F322" s="14">
        <v>5</v>
      </c>
      <c r="G322" s="14">
        <f t="shared" si="50"/>
        <v>11</v>
      </c>
      <c r="H322" s="14">
        <v>10</v>
      </c>
      <c r="I322" s="46">
        <f t="shared" si="40"/>
        <v>10</v>
      </c>
      <c r="J322" s="46">
        <v>10</v>
      </c>
      <c r="K322" s="14">
        <v>5</v>
      </c>
      <c r="L322" s="46">
        <v>10</v>
      </c>
      <c r="M322" s="46">
        <f t="shared" si="41"/>
        <v>15</v>
      </c>
      <c r="N322" s="47">
        <f t="shared" si="42"/>
        <v>46</v>
      </c>
      <c r="O322" s="48">
        <f t="shared" si="43"/>
        <v>60</v>
      </c>
      <c r="P322" s="48">
        <f t="shared" si="44"/>
        <v>100</v>
      </c>
      <c r="Q322" s="48">
        <f t="shared" si="45"/>
        <v>100</v>
      </c>
      <c r="R322" s="48">
        <f t="shared" si="46"/>
        <v>66.666666666666671</v>
      </c>
      <c r="S322" s="48">
        <f t="shared" si="47"/>
        <v>66.666666666666671</v>
      </c>
    </row>
    <row r="323" spans="1:19">
      <c r="A323" s="45">
        <f t="shared" si="48"/>
        <v>312</v>
      </c>
      <c r="B323" s="42">
        <v>21103327</v>
      </c>
      <c r="C323" s="57" t="s">
        <v>330</v>
      </c>
      <c r="D323" s="42" t="s">
        <v>324</v>
      </c>
      <c r="E323" s="14">
        <v>6</v>
      </c>
      <c r="F323" s="14">
        <v>3</v>
      </c>
      <c r="G323" s="14">
        <f t="shared" si="50"/>
        <v>9</v>
      </c>
      <c r="H323" s="14">
        <v>8</v>
      </c>
      <c r="I323" s="46">
        <f t="shared" si="40"/>
        <v>8</v>
      </c>
      <c r="J323" s="46">
        <v>10</v>
      </c>
      <c r="K323" s="14">
        <v>4</v>
      </c>
      <c r="L323" s="46">
        <v>10</v>
      </c>
      <c r="M323" s="46">
        <f t="shared" si="41"/>
        <v>14</v>
      </c>
      <c r="N323" s="47">
        <f t="shared" si="42"/>
        <v>41</v>
      </c>
      <c r="O323" s="48">
        <f t="shared" si="43"/>
        <v>60</v>
      </c>
      <c r="P323" s="48">
        <f t="shared" si="44"/>
        <v>60</v>
      </c>
      <c r="Q323" s="48">
        <f t="shared" si="45"/>
        <v>80</v>
      </c>
      <c r="R323" s="48">
        <f t="shared" si="46"/>
        <v>53.333333333333336</v>
      </c>
      <c r="S323" s="48">
        <f t="shared" si="47"/>
        <v>66.666666666666671</v>
      </c>
    </row>
    <row r="324" spans="1:19">
      <c r="A324" s="45">
        <f t="shared" si="48"/>
        <v>313</v>
      </c>
      <c r="B324" s="42">
        <v>21103328</v>
      </c>
      <c r="C324" s="57" t="s">
        <v>331</v>
      </c>
      <c r="D324" s="42" t="s">
        <v>324</v>
      </c>
      <c r="E324" s="14">
        <v>6</v>
      </c>
      <c r="F324" s="14">
        <v>5</v>
      </c>
      <c r="G324" s="14">
        <f t="shared" si="50"/>
        <v>11</v>
      </c>
      <c r="H324" s="14">
        <v>13</v>
      </c>
      <c r="I324" s="46">
        <f t="shared" si="40"/>
        <v>13</v>
      </c>
      <c r="J324" s="46">
        <v>9</v>
      </c>
      <c r="K324" s="14">
        <v>3</v>
      </c>
      <c r="L324" s="46">
        <v>10</v>
      </c>
      <c r="M324" s="46">
        <f t="shared" si="41"/>
        <v>13</v>
      </c>
      <c r="N324" s="47">
        <f t="shared" si="42"/>
        <v>46</v>
      </c>
      <c r="O324" s="48">
        <f t="shared" si="43"/>
        <v>60</v>
      </c>
      <c r="P324" s="48">
        <f t="shared" si="44"/>
        <v>100</v>
      </c>
      <c r="Q324" s="48">
        <f t="shared" si="45"/>
        <v>60</v>
      </c>
      <c r="R324" s="48">
        <f t="shared" si="46"/>
        <v>86.666666666666671</v>
      </c>
      <c r="S324" s="48">
        <f t="shared" si="47"/>
        <v>66.666666666666671</v>
      </c>
    </row>
    <row r="325" spans="1:19">
      <c r="A325" s="45">
        <f t="shared" si="48"/>
        <v>314</v>
      </c>
      <c r="B325" s="42">
        <v>21103329</v>
      </c>
      <c r="C325" s="57" t="s">
        <v>332</v>
      </c>
      <c r="D325" s="42" t="s">
        <v>324</v>
      </c>
      <c r="E325" s="14">
        <v>6</v>
      </c>
      <c r="F325" s="14">
        <v>3</v>
      </c>
      <c r="G325" s="14">
        <f t="shared" si="50"/>
        <v>9</v>
      </c>
      <c r="H325" s="14">
        <v>9</v>
      </c>
      <c r="I325" s="46">
        <f t="shared" si="40"/>
        <v>9</v>
      </c>
      <c r="J325" s="14">
        <v>9</v>
      </c>
      <c r="K325" s="14">
        <v>5</v>
      </c>
      <c r="L325" s="14">
        <v>12</v>
      </c>
      <c r="M325" s="46">
        <f t="shared" si="41"/>
        <v>17</v>
      </c>
      <c r="N325" s="47">
        <f t="shared" si="42"/>
        <v>44</v>
      </c>
      <c r="O325" s="48">
        <f t="shared" si="43"/>
        <v>60</v>
      </c>
      <c r="P325" s="48">
        <f t="shared" si="44"/>
        <v>60</v>
      </c>
      <c r="Q325" s="48">
        <f t="shared" si="45"/>
        <v>100</v>
      </c>
      <c r="R325" s="48">
        <f t="shared" si="46"/>
        <v>60</v>
      </c>
      <c r="S325" s="48">
        <f t="shared" si="47"/>
        <v>80</v>
      </c>
    </row>
    <row r="326" spans="1:19">
      <c r="A326" s="45">
        <f t="shared" si="48"/>
        <v>315</v>
      </c>
      <c r="B326" s="42">
        <v>21103330</v>
      </c>
      <c r="C326" s="57" t="s">
        <v>333</v>
      </c>
      <c r="D326" s="42" t="s">
        <v>324</v>
      </c>
      <c r="E326" s="14">
        <v>6</v>
      </c>
      <c r="F326" s="14">
        <v>5</v>
      </c>
      <c r="G326" s="14">
        <f t="shared" si="50"/>
        <v>11</v>
      </c>
      <c r="H326" s="14">
        <v>15</v>
      </c>
      <c r="I326" s="46">
        <f t="shared" si="40"/>
        <v>15</v>
      </c>
      <c r="J326" s="14">
        <v>10</v>
      </c>
      <c r="K326" s="14">
        <v>3</v>
      </c>
      <c r="L326" s="14">
        <v>11</v>
      </c>
      <c r="M326" s="46">
        <f t="shared" si="41"/>
        <v>14</v>
      </c>
      <c r="N326" s="47">
        <f t="shared" si="42"/>
        <v>50</v>
      </c>
      <c r="O326" s="48">
        <f t="shared" si="43"/>
        <v>60</v>
      </c>
      <c r="P326" s="48">
        <f t="shared" si="44"/>
        <v>100</v>
      </c>
      <c r="Q326" s="48">
        <f t="shared" si="45"/>
        <v>60</v>
      </c>
      <c r="R326" s="48">
        <f t="shared" si="46"/>
        <v>100</v>
      </c>
      <c r="S326" s="48">
        <f t="shared" si="47"/>
        <v>73.333333333333329</v>
      </c>
    </row>
    <row r="327" spans="1:19">
      <c r="A327" s="45">
        <f t="shared" si="48"/>
        <v>316</v>
      </c>
      <c r="B327" s="42">
        <v>21103331</v>
      </c>
      <c r="C327" s="57" t="s">
        <v>334</v>
      </c>
      <c r="D327" s="42" t="s">
        <v>324</v>
      </c>
      <c r="E327" s="14">
        <v>7</v>
      </c>
      <c r="F327" s="14">
        <v>5</v>
      </c>
      <c r="G327" s="14">
        <f t="shared" si="50"/>
        <v>12</v>
      </c>
      <c r="H327" s="14">
        <v>11</v>
      </c>
      <c r="I327" s="46">
        <f t="shared" si="40"/>
        <v>11</v>
      </c>
      <c r="J327" s="14">
        <v>9</v>
      </c>
      <c r="K327" s="14">
        <v>5</v>
      </c>
      <c r="L327" s="14">
        <v>12</v>
      </c>
      <c r="M327" s="46">
        <f t="shared" si="41"/>
        <v>17</v>
      </c>
      <c r="N327" s="47">
        <f t="shared" si="42"/>
        <v>49</v>
      </c>
      <c r="O327" s="48">
        <f t="shared" si="43"/>
        <v>70</v>
      </c>
      <c r="P327" s="48">
        <f t="shared" si="44"/>
        <v>100</v>
      </c>
      <c r="Q327" s="48">
        <f t="shared" si="45"/>
        <v>100</v>
      </c>
      <c r="R327" s="48">
        <f t="shared" si="46"/>
        <v>73.333333333333329</v>
      </c>
      <c r="S327" s="48">
        <f t="shared" si="47"/>
        <v>80</v>
      </c>
    </row>
    <row r="328" spans="1:19">
      <c r="A328" s="45">
        <f t="shared" si="48"/>
        <v>317</v>
      </c>
      <c r="B328" s="42">
        <v>21103332</v>
      </c>
      <c r="C328" s="57" t="s">
        <v>335</v>
      </c>
      <c r="D328" s="42" t="s">
        <v>324</v>
      </c>
      <c r="E328" s="14">
        <v>6</v>
      </c>
      <c r="F328" s="14">
        <v>3</v>
      </c>
      <c r="G328" s="14">
        <f t="shared" si="50"/>
        <v>9</v>
      </c>
      <c r="H328" s="14">
        <v>11</v>
      </c>
      <c r="I328" s="46">
        <f t="shared" si="40"/>
        <v>11</v>
      </c>
      <c r="J328" s="14">
        <v>9</v>
      </c>
      <c r="K328" s="14">
        <v>5</v>
      </c>
      <c r="L328" s="14">
        <v>13</v>
      </c>
      <c r="M328" s="46">
        <f t="shared" si="41"/>
        <v>18</v>
      </c>
      <c r="N328" s="47">
        <f t="shared" si="42"/>
        <v>47</v>
      </c>
      <c r="O328" s="48">
        <f t="shared" si="43"/>
        <v>60</v>
      </c>
      <c r="P328" s="48">
        <f t="shared" si="44"/>
        <v>60</v>
      </c>
      <c r="Q328" s="48">
        <f t="shared" si="45"/>
        <v>100</v>
      </c>
      <c r="R328" s="48">
        <f t="shared" si="46"/>
        <v>73.333333333333329</v>
      </c>
      <c r="S328" s="48">
        <f t="shared" si="47"/>
        <v>86.666666666666671</v>
      </c>
    </row>
    <row r="329" spans="1:19">
      <c r="A329" s="45">
        <f t="shared" si="48"/>
        <v>318</v>
      </c>
      <c r="B329" s="42">
        <v>21103333</v>
      </c>
      <c r="C329" s="57" t="s">
        <v>336</v>
      </c>
      <c r="D329" s="42" t="s">
        <v>324</v>
      </c>
      <c r="E329" s="14">
        <v>7</v>
      </c>
      <c r="F329" s="14">
        <v>3</v>
      </c>
      <c r="G329" s="14">
        <f t="shared" si="50"/>
        <v>10</v>
      </c>
      <c r="H329" s="14">
        <v>9</v>
      </c>
      <c r="I329" s="46">
        <f t="shared" si="40"/>
        <v>9</v>
      </c>
      <c r="J329" s="14">
        <v>9</v>
      </c>
      <c r="K329" s="14">
        <v>4</v>
      </c>
      <c r="L329" s="14">
        <v>10</v>
      </c>
      <c r="M329" s="46">
        <f t="shared" si="41"/>
        <v>14</v>
      </c>
      <c r="N329" s="47">
        <f t="shared" si="42"/>
        <v>42</v>
      </c>
      <c r="O329" s="48">
        <f t="shared" si="43"/>
        <v>70</v>
      </c>
      <c r="P329" s="48">
        <f t="shared" si="44"/>
        <v>60</v>
      </c>
      <c r="Q329" s="48">
        <f t="shared" si="45"/>
        <v>80</v>
      </c>
      <c r="R329" s="48">
        <f t="shared" si="46"/>
        <v>60</v>
      </c>
      <c r="S329" s="48">
        <f t="shared" si="47"/>
        <v>66.666666666666671</v>
      </c>
    </row>
    <row r="330" spans="1:19">
      <c r="A330" s="45">
        <f t="shared" si="48"/>
        <v>319</v>
      </c>
      <c r="B330" s="42">
        <v>21103334</v>
      </c>
      <c r="C330" s="57" t="s">
        <v>337</v>
      </c>
      <c r="D330" s="42" t="s">
        <v>324</v>
      </c>
      <c r="E330" s="14">
        <v>6</v>
      </c>
      <c r="F330" s="14">
        <v>5</v>
      </c>
      <c r="G330" s="14">
        <f t="shared" si="50"/>
        <v>11</v>
      </c>
      <c r="H330" s="14">
        <v>10</v>
      </c>
      <c r="I330" s="46">
        <f t="shared" si="40"/>
        <v>10</v>
      </c>
      <c r="J330" s="14">
        <v>10</v>
      </c>
      <c r="K330" s="14">
        <v>3</v>
      </c>
      <c r="L330" s="14">
        <v>10</v>
      </c>
      <c r="M330" s="46">
        <f t="shared" si="41"/>
        <v>13</v>
      </c>
      <c r="N330" s="47">
        <f t="shared" si="42"/>
        <v>44</v>
      </c>
      <c r="O330" s="48">
        <f t="shared" si="43"/>
        <v>60</v>
      </c>
      <c r="P330" s="48">
        <f t="shared" si="44"/>
        <v>100</v>
      </c>
      <c r="Q330" s="48">
        <f t="shared" si="45"/>
        <v>60</v>
      </c>
      <c r="R330" s="48">
        <f t="shared" si="46"/>
        <v>66.666666666666671</v>
      </c>
      <c r="S330" s="48">
        <f t="shared" si="47"/>
        <v>66.666666666666671</v>
      </c>
    </row>
    <row r="331" spans="1:19">
      <c r="A331" s="45">
        <f t="shared" si="48"/>
        <v>320</v>
      </c>
      <c r="B331" s="42">
        <v>21103335</v>
      </c>
      <c r="C331" s="57" t="s">
        <v>338</v>
      </c>
      <c r="D331" s="42" t="s">
        <v>324</v>
      </c>
      <c r="E331" s="14">
        <v>7</v>
      </c>
      <c r="F331" s="14">
        <v>3</v>
      </c>
      <c r="G331" s="14">
        <f t="shared" si="50"/>
        <v>10</v>
      </c>
      <c r="H331" s="14">
        <v>7</v>
      </c>
      <c r="I331" s="46">
        <f t="shared" si="40"/>
        <v>7</v>
      </c>
      <c r="J331" s="14">
        <v>10</v>
      </c>
      <c r="K331" s="14">
        <v>4</v>
      </c>
      <c r="L331" s="14">
        <v>10</v>
      </c>
      <c r="M331" s="46">
        <f t="shared" si="41"/>
        <v>14</v>
      </c>
      <c r="N331" s="47">
        <f t="shared" si="42"/>
        <v>41</v>
      </c>
      <c r="O331" s="48">
        <f t="shared" si="43"/>
        <v>70</v>
      </c>
      <c r="P331" s="48">
        <f t="shared" si="44"/>
        <v>60</v>
      </c>
      <c r="Q331" s="48">
        <f t="shared" si="45"/>
        <v>80</v>
      </c>
      <c r="R331" s="48">
        <f t="shared" si="46"/>
        <v>46.666666666666664</v>
      </c>
      <c r="S331" s="48">
        <f t="shared" si="47"/>
        <v>66.666666666666671</v>
      </c>
    </row>
    <row r="332" spans="1:19">
      <c r="A332" s="45">
        <f t="shared" si="48"/>
        <v>321</v>
      </c>
      <c r="B332" s="42">
        <v>21103336</v>
      </c>
      <c r="C332" s="57" t="s">
        <v>339</v>
      </c>
      <c r="D332" s="42" t="s">
        <v>324</v>
      </c>
      <c r="E332" s="14">
        <v>7</v>
      </c>
      <c r="F332" s="14">
        <v>3</v>
      </c>
      <c r="G332" s="14">
        <f t="shared" si="50"/>
        <v>10</v>
      </c>
      <c r="H332" s="14">
        <v>8</v>
      </c>
      <c r="I332" s="46">
        <f t="shared" si="40"/>
        <v>8</v>
      </c>
      <c r="J332" s="14">
        <v>8</v>
      </c>
      <c r="K332" s="14">
        <v>4</v>
      </c>
      <c r="L332" s="14">
        <v>10</v>
      </c>
      <c r="M332" s="46">
        <f t="shared" si="41"/>
        <v>14</v>
      </c>
      <c r="N332" s="47">
        <f t="shared" si="42"/>
        <v>40</v>
      </c>
      <c r="O332" s="48">
        <f t="shared" si="43"/>
        <v>70</v>
      </c>
      <c r="P332" s="48">
        <f t="shared" si="44"/>
        <v>60</v>
      </c>
      <c r="Q332" s="48">
        <f t="shared" si="45"/>
        <v>80</v>
      </c>
      <c r="R332" s="48">
        <f t="shared" si="46"/>
        <v>53.333333333333336</v>
      </c>
      <c r="S332" s="48">
        <f t="shared" si="47"/>
        <v>66.666666666666671</v>
      </c>
    </row>
    <row r="333" spans="1:19">
      <c r="A333" s="45">
        <f t="shared" si="48"/>
        <v>322</v>
      </c>
      <c r="B333" s="42">
        <v>21103337</v>
      </c>
      <c r="C333" s="57" t="s">
        <v>340</v>
      </c>
      <c r="D333" s="42" t="s">
        <v>324</v>
      </c>
      <c r="E333" s="14">
        <v>6</v>
      </c>
      <c r="F333" s="14">
        <v>5</v>
      </c>
      <c r="G333" s="14">
        <f t="shared" si="50"/>
        <v>11</v>
      </c>
      <c r="H333" s="14">
        <v>6</v>
      </c>
      <c r="I333" s="46">
        <f t="shared" ref="I333:I396" si="51">H333</f>
        <v>6</v>
      </c>
      <c r="J333" s="14">
        <v>10</v>
      </c>
      <c r="K333" s="14">
        <v>3</v>
      </c>
      <c r="L333" s="14">
        <v>10</v>
      </c>
      <c r="M333" s="46">
        <f t="shared" ref="M333:M396" si="52">K333+L333</f>
        <v>13</v>
      </c>
      <c r="N333" s="47">
        <f t="shared" ref="N333:N396" si="53">G333+I333+J333+M333</f>
        <v>40</v>
      </c>
      <c r="O333" s="48">
        <f t="shared" ref="O333:O396" si="54">(E333)*100/10</f>
        <v>60</v>
      </c>
      <c r="P333" s="48">
        <f t="shared" ref="P333:P396" si="55">(F333)*100/5</f>
        <v>100</v>
      </c>
      <c r="Q333" s="48">
        <f t="shared" ref="Q333:Q396" si="56">K333*100/5</f>
        <v>60</v>
      </c>
      <c r="R333" s="48">
        <f t="shared" ref="R333:R396" si="57">(H333)*100/15</f>
        <v>40</v>
      </c>
      <c r="S333" s="48">
        <f t="shared" ref="S333:S396" si="58">L333*100/15</f>
        <v>66.666666666666671</v>
      </c>
    </row>
    <row r="334" spans="1:19">
      <c r="A334" s="45">
        <f t="shared" ref="A334:A397" si="59">A333+1</f>
        <v>323</v>
      </c>
      <c r="B334" s="42">
        <v>21103339</v>
      </c>
      <c r="C334" s="57" t="s">
        <v>341</v>
      </c>
      <c r="D334" s="42" t="s">
        <v>324</v>
      </c>
      <c r="E334" s="14">
        <v>6</v>
      </c>
      <c r="F334" s="14">
        <v>5</v>
      </c>
      <c r="G334" s="14">
        <f t="shared" si="50"/>
        <v>11</v>
      </c>
      <c r="H334" s="14">
        <v>8</v>
      </c>
      <c r="I334" s="46">
        <f t="shared" si="51"/>
        <v>8</v>
      </c>
      <c r="J334" s="14">
        <v>9</v>
      </c>
      <c r="K334" s="14">
        <v>3</v>
      </c>
      <c r="L334" s="14">
        <v>12</v>
      </c>
      <c r="M334" s="46">
        <f t="shared" si="52"/>
        <v>15</v>
      </c>
      <c r="N334" s="47">
        <f t="shared" si="53"/>
        <v>43</v>
      </c>
      <c r="O334" s="48">
        <f t="shared" si="54"/>
        <v>60</v>
      </c>
      <c r="P334" s="48">
        <f t="shared" si="55"/>
        <v>100</v>
      </c>
      <c r="Q334" s="48">
        <f t="shared" si="56"/>
        <v>60</v>
      </c>
      <c r="R334" s="48">
        <f t="shared" si="57"/>
        <v>53.333333333333336</v>
      </c>
      <c r="S334" s="48">
        <f t="shared" si="58"/>
        <v>80</v>
      </c>
    </row>
    <row r="335" spans="1:19">
      <c r="A335" s="45">
        <f t="shared" si="59"/>
        <v>324</v>
      </c>
      <c r="B335" s="42">
        <v>21103340</v>
      </c>
      <c r="C335" s="57" t="s">
        <v>342</v>
      </c>
      <c r="D335" s="42" t="s">
        <v>324</v>
      </c>
      <c r="E335" s="14">
        <v>7</v>
      </c>
      <c r="F335" s="14">
        <v>3</v>
      </c>
      <c r="G335" s="14">
        <f t="shared" si="50"/>
        <v>10</v>
      </c>
      <c r="H335" s="14">
        <v>7</v>
      </c>
      <c r="I335" s="46">
        <f t="shared" si="51"/>
        <v>7</v>
      </c>
      <c r="J335" s="14">
        <v>10</v>
      </c>
      <c r="K335" s="14">
        <v>4</v>
      </c>
      <c r="L335" s="14">
        <v>11</v>
      </c>
      <c r="M335" s="46">
        <f t="shared" si="52"/>
        <v>15</v>
      </c>
      <c r="N335" s="47">
        <f t="shared" si="53"/>
        <v>42</v>
      </c>
      <c r="O335" s="48">
        <f t="shared" si="54"/>
        <v>70</v>
      </c>
      <c r="P335" s="48">
        <f t="shared" si="55"/>
        <v>60</v>
      </c>
      <c r="Q335" s="48">
        <f t="shared" si="56"/>
        <v>80</v>
      </c>
      <c r="R335" s="48">
        <f t="shared" si="57"/>
        <v>46.666666666666664</v>
      </c>
      <c r="S335" s="48">
        <f t="shared" si="58"/>
        <v>73.333333333333329</v>
      </c>
    </row>
    <row r="336" spans="1:19">
      <c r="A336" s="45">
        <f t="shared" si="59"/>
        <v>325</v>
      </c>
      <c r="B336" s="42">
        <v>21103341</v>
      </c>
      <c r="C336" s="57" t="s">
        <v>343</v>
      </c>
      <c r="D336" s="42" t="s">
        <v>324</v>
      </c>
      <c r="E336" s="14">
        <v>6</v>
      </c>
      <c r="F336" s="14">
        <v>5</v>
      </c>
      <c r="G336" s="14">
        <f t="shared" si="50"/>
        <v>11</v>
      </c>
      <c r="H336" s="14">
        <v>10</v>
      </c>
      <c r="I336" s="46">
        <f t="shared" si="51"/>
        <v>10</v>
      </c>
      <c r="J336" s="14">
        <v>10</v>
      </c>
      <c r="K336" s="14">
        <v>3</v>
      </c>
      <c r="L336" s="14">
        <v>11</v>
      </c>
      <c r="M336" s="46">
        <f t="shared" si="52"/>
        <v>14</v>
      </c>
      <c r="N336" s="47">
        <f t="shared" si="53"/>
        <v>45</v>
      </c>
      <c r="O336" s="48">
        <f t="shared" si="54"/>
        <v>60</v>
      </c>
      <c r="P336" s="48">
        <f t="shared" si="55"/>
        <v>100</v>
      </c>
      <c r="Q336" s="48">
        <f t="shared" si="56"/>
        <v>60</v>
      </c>
      <c r="R336" s="48">
        <f t="shared" si="57"/>
        <v>66.666666666666671</v>
      </c>
      <c r="S336" s="48">
        <f t="shared" si="58"/>
        <v>73.333333333333329</v>
      </c>
    </row>
    <row r="337" spans="1:19">
      <c r="A337" s="45">
        <f t="shared" si="59"/>
        <v>326</v>
      </c>
      <c r="B337" s="42">
        <v>21103343</v>
      </c>
      <c r="C337" s="57" t="s">
        <v>344</v>
      </c>
      <c r="D337" s="42" t="s">
        <v>324</v>
      </c>
      <c r="E337" s="14">
        <v>7</v>
      </c>
      <c r="F337" s="14">
        <v>3</v>
      </c>
      <c r="G337" s="14">
        <f t="shared" si="50"/>
        <v>10</v>
      </c>
      <c r="H337" s="14">
        <v>14</v>
      </c>
      <c r="I337" s="46">
        <f t="shared" si="51"/>
        <v>14</v>
      </c>
      <c r="J337" s="14">
        <v>10</v>
      </c>
      <c r="K337" s="14">
        <v>3</v>
      </c>
      <c r="L337" s="14">
        <v>13</v>
      </c>
      <c r="M337" s="46">
        <f t="shared" si="52"/>
        <v>16</v>
      </c>
      <c r="N337" s="47">
        <f t="shared" si="53"/>
        <v>50</v>
      </c>
      <c r="O337" s="48">
        <f t="shared" si="54"/>
        <v>70</v>
      </c>
      <c r="P337" s="48">
        <f t="shared" si="55"/>
        <v>60</v>
      </c>
      <c r="Q337" s="48">
        <f t="shared" si="56"/>
        <v>60</v>
      </c>
      <c r="R337" s="48">
        <f t="shared" si="57"/>
        <v>93.333333333333329</v>
      </c>
      <c r="S337" s="48">
        <f t="shared" si="58"/>
        <v>86.666666666666671</v>
      </c>
    </row>
    <row r="338" spans="1:19">
      <c r="A338" s="45">
        <f t="shared" si="59"/>
        <v>327</v>
      </c>
      <c r="B338" s="42">
        <v>21104001</v>
      </c>
      <c r="C338" s="57" t="s">
        <v>345</v>
      </c>
      <c r="D338" s="42" t="s">
        <v>346</v>
      </c>
      <c r="E338" s="14">
        <v>4</v>
      </c>
      <c r="F338" s="14">
        <v>5</v>
      </c>
      <c r="G338" s="14">
        <f t="shared" si="50"/>
        <v>9</v>
      </c>
      <c r="H338" s="14">
        <v>10</v>
      </c>
      <c r="I338" s="46">
        <f t="shared" si="51"/>
        <v>10</v>
      </c>
      <c r="J338" s="14">
        <v>10</v>
      </c>
      <c r="K338" s="14">
        <v>3</v>
      </c>
      <c r="L338" s="14">
        <v>9</v>
      </c>
      <c r="M338" s="46">
        <f t="shared" si="52"/>
        <v>12</v>
      </c>
      <c r="N338" s="47">
        <f t="shared" si="53"/>
        <v>41</v>
      </c>
      <c r="O338" s="48">
        <f t="shared" si="54"/>
        <v>40</v>
      </c>
      <c r="P338" s="48">
        <f t="shared" si="55"/>
        <v>100</v>
      </c>
      <c r="Q338" s="48">
        <f t="shared" si="56"/>
        <v>60</v>
      </c>
      <c r="R338" s="48">
        <f t="shared" si="57"/>
        <v>66.666666666666671</v>
      </c>
      <c r="S338" s="48">
        <f t="shared" si="58"/>
        <v>60</v>
      </c>
    </row>
    <row r="339" spans="1:19">
      <c r="A339" s="45">
        <f t="shared" si="59"/>
        <v>328</v>
      </c>
      <c r="B339" s="42">
        <v>21104002</v>
      </c>
      <c r="C339" s="57" t="s">
        <v>347</v>
      </c>
      <c r="D339" s="42" t="s">
        <v>346</v>
      </c>
      <c r="E339" s="14">
        <v>2</v>
      </c>
      <c r="F339" s="14">
        <v>2</v>
      </c>
      <c r="G339" s="14">
        <f t="shared" si="50"/>
        <v>4</v>
      </c>
      <c r="H339" s="14">
        <v>8</v>
      </c>
      <c r="I339" s="46">
        <f t="shared" si="51"/>
        <v>8</v>
      </c>
      <c r="J339" s="14">
        <v>10</v>
      </c>
      <c r="K339" s="14">
        <v>3</v>
      </c>
      <c r="L339" s="14">
        <v>9</v>
      </c>
      <c r="M339" s="46">
        <f t="shared" si="52"/>
        <v>12</v>
      </c>
      <c r="N339" s="47">
        <f t="shared" si="53"/>
        <v>34</v>
      </c>
      <c r="O339" s="48">
        <f t="shared" si="54"/>
        <v>20</v>
      </c>
      <c r="P339" s="48">
        <f t="shared" si="55"/>
        <v>40</v>
      </c>
      <c r="Q339" s="48">
        <f t="shared" si="56"/>
        <v>60</v>
      </c>
      <c r="R339" s="48">
        <f t="shared" si="57"/>
        <v>53.333333333333336</v>
      </c>
      <c r="S339" s="48">
        <f t="shared" si="58"/>
        <v>60</v>
      </c>
    </row>
    <row r="340" spans="1:19">
      <c r="A340" s="45">
        <f t="shared" si="59"/>
        <v>329</v>
      </c>
      <c r="B340" s="42">
        <v>21104003</v>
      </c>
      <c r="C340" s="57" t="s">
        <v>348</v>
      </c>
      <c r="D340" s="42" t="s">
        <v>346</v>
      </c>
      <c r="E340" s="14">
        <v>3</v>
      </c>
      <c r="F340" s="14">
        <v>3</v>
      </c>
      <c r="G340" s="14">
        <f t="shared" si="50"/>
        <v>6</v>
      </c>
      <c r="H340" s="14">
        <v>8</v>
      </c>
      <c r="I340" s="46">
        <f t="shared" si="51"/>
        <v>8</v>
      </c>
      <c r="J340" s="14">
        <v>9</v>
      </c>
      <c r="K340" s="14">
        <v>3</v>
      </c>
      <c r="L340" s="14">
        <v>9</v>
      </c>
      <c r="M340" s="46">
        <f t="shared" si="52"/>
        <v>12</v>
      </c>
      <c r="N340" s="47">
        <f t="shared" si="53"/>
        <v>35</v>
      </c>
      <c r="O340" s="48">
        <f t="shared" si="54"/>
        <v>30</v>
      </c>
      <c r="P340" s="48">
        <f t="shared" si="55"/>
        <v>60</v>
      </c>
      <c r="Q340" s="48">
        <f t="shared" si="56"/>
        <v>60</v>
      </c>
      <c r="R340" s="48">
        <f t="shared" si="57"/>
        <v>53.333333333333336</v>
      </c>
      <c r="S340" s="48">
        <f t="shared" si="58"/>
        <v>60</v>
      </c>
    </row>
    <row r="341" spans="1:19">
      <c r="A341" s="45">
        <f t="shared" si="59"/>
        <v>330</v>
      </c>
      <c r="B341" s="42">
        <v>21104004</v>
      </c>
      <c r="C341" s="57" t="s">
        <v>349</v>
      </c>
      <c r="D341" s="42" t="s">
        <v>346</v>
      </c>
      <c r="E341" s="14">
        <v>2</v>
      </c>
      <c r="F341" s="14">
        <v>3</v>
      </c>
      <c r="G341" s="14">
        <f t="shared" si="50"/>
        <v>5</v>
      </c>
      <c r="H341" s="14">
        <v>8</v>
      </c>
      <c r="I341" s="46">
        <f t="shared" si="51"/>
        <v>8</v>
      </c>
      <c r="J341" s="14">
        <v>9</v>
      </c>
      <c r="K341" s="14">
        <v>3</v>
      </c>
      <c r="L341" s="14">
        <v>9</v>
      </c>
      <c r="M341" s="46">
        <f t="shared" si="52"/>
        <v>12</v>
      </c>
      <c r="N341" s="47">
        <f t="shared" si="53"/>
        <v>34</v>
      </c>
      <c r="O341" s="48">
        <f t="shared" si="54"/>
        <v>20</v>
      </c>
      <c r="P341" s="48">
        <f t="shared" si="55"/>
        <v>60</v>
      </c>
      <c r="Q341" s="48">
        <f t="shared" si="56"/>
        <v>60</v>
      </c>
      <c r="R341" s="48">
        <f t="shared" si="57"/>
        <v>53.333333333333336</v>
      </c>
      <c r="S341" s="48">
        <f t="shared" si="58"/>
        <v>60</v>
      </c>
    </row>
    <row r="342" spans="1:19">
      <c r="A342" s="45">
        <f t="shared" si="59"/>
        <v>331</v>
      </c>
      <c r="B342" s="42">
        <v>21104005</v>
      </c>
      <c r="C342" s="57" t="s">
        <v>350</v>
      </c>
      <c r="D342" s="42" t="s">
        <v>346</v>
      </c>
      <c r="E342" s="14">
        <v>2</v>
      </c>
      <c r="F342" s="14">
        <v>2</v>
      </c>
      <c r="G342" s="14">
        <f t="shared" si="50"/>
        <v>4</v>
      </c>
      <c r="H342" s="14">
        <v>8</v>
      </c>
      <c r="I342" s="46">
        <f t="shared" si="51"/>
        <v>8</v>
      </c>
      <c r="J342" s="14">
        <v>9</v>
      </c>
      <c r="K342" s="14">
        <v>3</v>
      </c>
      <c r="L342" s="14">
        <v>9</v>
      </c>
      <c r="M342" s="46">
        <f t="shared" si="52"/>
        <v>12</v>
      </c>
      <c r="N342" s="47">
        <f t="shared" si="53"/>
        <v>33</v>
      </c>
      <c r="O342" s="48">
        <f t="shared" si="54"/>
        <v>20</v>
      </c>
      <c r="P342" s="48">
        <f t="shared" si="55"/>
        <v>40</v>
      </c>
      <c r="Q342" s="48">
        <f t="shared" si="56"/>
        <v>60</v>
      </c>
      <c r="R342" s="48">
        <f t="shared" si="57"/>
        <v>53.333333333333336</v>
      </c>
      <c r="S342" s="48">
        <f t="shared" si="58"/>
        <v>60</v>
      </c>
    </row>
    <row r="343" spans="1:19">
      <c r="A343" s="45">
        <f t="shared" si="59"/>
        <v>332</v>
      </c>
      <c r="B343" s="42">
        <v>21104006</v>
      </c>
      <c r="C343" s="57" t="s">
        <v>351</v>
      </c>
      <c r="D343" s="42" t="s">
        <v>346</v>
      </c>
      <c r="E343" s="14">
        <v>2</v>
      </c>
      <c r="F343" s="14">
        <v>3</v>
      </c>
      <c r="G343" s="14">
        <f t="shared" si="50"/>
        <v>5</v>
      </c>
      <c r="H343" s="14">
        <v>8</v>
      </c>
      <c r="I343" s="46">
        <f t="shared" si="51"/>
        <v>8</v>
      </c>
      <c r="J343" s="14">
        <v>8</v>
      </c>
      <c r="K343" s="14">
        <v>3</v>
      </c>
      <c r="L343" s="14">
        <v>8</v>
      </c>
      <c r="M343" s="46">
        <f t="shared" si="52"/>
        <v>11</v>
      </c>
      <c r="N343" s="47">
        <f t="shared" si="53"/>
        <v>32</v>
      </c>
      <c r="O343" s="48">
        <f t="shared" si="54"/>
        <v>20</v>
      </c>
      <c r="P343" s="48">
        <f t="shared" si="55"/>
        <v>60</v>
      </c>
      <c r="Q343" s="48">
        <f t="shared" si="56"/>
        <v>60</v>
      </c>
      <c r="R343" s="48">
        <f t="shared" si="57"/>
        <v>53.333333333333336</v>
      </c>
      <c r="S343" s="48">
        <f t="shared" si="58"/>
        <v>53.333333333333336</v>
      </c>
    </row>
    <row r="344" spans="1:19">
      <c r="A344" s="45">
        <f t="shared" si="59"/>
        <v>333</v>
      </c>
      <c r="B344" s="42">
        <v>21104007</v>
      </c>
      <c r="C344" s="57" t="s">
        <v>352</v>
      </c>
      <c r="D344" s="42" t="s">
        <v>346</v>
      </c>
      <c r="E344" s="14">
        <v>5</v>
      </c>
      <c r="F344" s="14">
        <v>4</v>
      </c>
      <c r="G344" s="14">
        <f t="shared" si="50"/>
        <v>9</v>
      </c>
      <c r="H344" s="14">
        <v>8</v>
      </c>
      <c r="I344" s="46">
        <f t="shared" si="51"/>
        <v>8</v>
      </c>
      <c r="J344" s="14">
        <v>9</v>
      </c>
      <c r="K344" s="14">
        <v>3</v>
      </c>
      <c r="L344" s="14">
        <v>9</v>
      </c>
      <c r="M344" s="46">
        <f t="shared" si="52"/>
        <v>12</v>
      </c>
      <c r="N344" s="47">
        <f t="shared" si="53"/>
        <v>38</v>
      </c>
      <c r="O344" s="48">
        <f t="shared" si="54"/>
        <v>50</v>
      </c>
      <c r="P344" s="48">
        <f t="shared" si="55"/>
        <v>80</v>
      </c>
      <c r="Q344" s="48">
        <f t="shared" si="56"/>
        <v>60</v>
      </c>
      <c r="R344" s="48">
        <f t="shared" si="57"/>
        <v>53.333333333333336</v>
      </c>
      <c r="S344" s="48">
        <f t="shared" si="58"/>
        <v>60</v>
      </c>
    </row>
    <row r="345" spans="1:19">
      <c r="A345" s="45">
        <f t="shared" si="59"/>
        <v>334</v>
      </c>
      <c r="B345" s="42">
        <v>21104008</v>
      </c>
      <c r="C345" s="57" t="s">
        <v>353</v>
      </c>
      <c r="D345" s="42" t="s">
        <v>346</v>
      </c>
      <c r="E345" s="14">
        <v>6</v>
      </c>
      <c r="F345" s="14">
        <v>3</v>
      </c>
      <c r="G345" s="14">
        <f t="shared" si="50"/>
        <v>9</v>
      </c>
      <c r="H345" s="14">
        <v>10</v>
      </c>
      <c r="I345" s="46">
        <f t="shared" si="51"/>
        <v>10</v>
      </c>
      <c r="J345" s="14">
        <v>9</v>
      </c>
      <c r="K345" s="14">
        <v>3</v>
      </c>
      <c r="L345" s="14">
        <v>9</v>
      </c>
      <c r="M345" s="46">
        <f t="shared" si="52"/>
        <v>12</v>
      </c>
      <c r="N345" s="47">
        <f t="shared" si="53"/>
        <v>40</v>
      </c>
      <c r="O345" s="48">
        <f t="shared" si="54"/>
        <v>60</v>
      </c>
      <c r="P345" s="48">
        <f t="shared" si="55"/>
        <v>60</v>
      </c>
      <c r="Q345" s="48">
        <f t="shared" si="56"/>
        <v>60</v>
      </c>
      <c r="R345" s="48">
        <f t="shared" si="57"/>
        <v>66.666666666666671</v>
      </c>
      <c r="S345" s="48">
        <f t="shared" si="58"/>
        <v>60</v>
      </c>
    </row>
    <row r="346" spans="1:19">
      <c r="A346" s="45">
        <f t="shared" si="59"/>
        <v>335</v>
      </c>
      <c r="B346" s="42">
        <v>21104009</v>
      </c>
      <c r="C346" s="57" t="s">
        <v>354</v>
      </c>
      <c r="D346" s="42" t="s">
        <v>346</v>
      </c>
      <c r="E346" s="14">
        <v>6</v>
      </c>
      <c r="F346" s="14">
        <v>6</v>
      </c>
      <c r="G346" s="14">
        <f t="shared" si="50"/>
        <v>12</v>
      </c>
      <c r="H346" s="14">
        <v>12</v>
      </c>
      <c r="I346" s="46">
        <f t="shared" si="51"/>
        <v>12</v>
      </c>
      <c r="J346" s="14">
        <v>9</v>
      </c>
      <c r="K346" s="14">
        <v>3</v>
      </c>
      <c r="L346" s="14">
        <v>9</v>
      </c>
      <c r="M346" s="46">
        <f t="shared" si="52"/>
        <v>12</v>
      </c>
      <c r="N346" s="47">
        <f t="shared" si="53"/>
        <v>45</v>
      </c>
      <c r="O346" s="48">
        <f t="shared" si="54"/>
        <v>60</v>
      </c>
      <c r="P346" s="48">
        <f t="shared" si="55"/>
        <v>120</v>
      </c>
      <c r="Q346" s="48">
        <f t="shared" si="56"/>
        <v>60</v>
      </c>
      <c r="R346" s="48">
        <f t="shared" si="57"/>
        <v>80</v>
      </c>
      <c r="S346" s="48">
        <f t="shared" si="58"/>
        <v>60</v>
      </c>
    </row>
    <row r="347" spans="1:19">
      <c r="A347" s="45">
        <f t="shared" si="59"/>
        <v>336</v>
      </c>
      <c r="B347" s="42">
        <v>21104010</v>
      </c>
      <c r="C347" s="57" t="s">
        <v>355</v>
      </c>
      <c r="D347" s="42" t="s">
        <v>346</v>
      </c>
      <c r="E347" s="14">
        <v>2</v>
      </c>
      <c r="F347" s="14">
        <v>3</v>
      </c>
      <c r="G347" s="14">
        <f t="shared" si="50"/>
        <v>5</v>
      </c>
      <c r="H347" s="14">
        <v>8</v>
      </c>
      <c r="I347" s="46">
        <f t="shared" si="51"/>
        <v>8</v>
      </c>
      <c r="J347" s="14">
        <v>8</v>
      </c>
      <c r="K347" s="14">
        <v>3</v>
      </c>
      <c r="L347" s="14">
        <v>9</v>
      </c>
      <c r="M347" s="46">
        <f t="shared" si="52"/>
        <v>12</v>
      </c>
      <c r="N347" s="47">
        <f t="shared" si="53"/>
        <v>33</v>
      </c>
      <c r="O347" s="48">
        <f t="shared" si="54"/>
        <v>20</v>
      </c>
      <c r="P347" s="48">
        <f t="shared" si="55"/>
        <v>60</v>
      </c>
      <c r="Q347" s="48">
        <f t="shared" si="56"/>
        <v>60</v>
      </c>
      <c r="R347" s="48">
        <f t="shared" si="57"/>
        <v>53.333333333333336</v>
      </c>
      <c r="S347" s="48">
        <f t="shared" si="58"/>
        <v>60</v>
      </c>
    </row>
    <row r="348" spans="1:19">
      <c r="A348" s="45">
        <f t="shared" si="59"/>
        <v>337</v>
      </c>
      <c r="B348" s="42">
        <v>21104011</v>
      </c>
      <c r="C348" s="57" t="s">
        <v>356</v>
      </c>
      <c r="D348" s="42" t="s">
        <v>346</v>
      </c>
      <c r="E348" s="14">
        <v>2</v>
      </c>
      <c r="F348" s="14">
        <v>2</v>
      </c>
      <c r="G348" s="14">
        <f t="shared" si="50"/>
        <v>4</v>
      </c>
      <c r="H348" s="14">
        <v>8</v>
      </c>
      <c r="I348" s="46">
        <f t="shared" si="51"/>
        <v>8</v>
      </c>
      <c r="J348" s="14">
        <v>9</v>
      </c>
      <c r="K348" s="14">
        <v>3</v>
      </c>
      <c r="L348" s="14">
        <v>9</v>
      </c>
      <c r="M348" s="46">
        <f t="shared" si="52"/>
        <v>12</v>
      </c>
      <c r="N348" s="47">
        <f t="shared" si="53"/>
        <v>33</v>
      </c>
      <c r="O348" s="48">
        <f t="shared" si="54"/>
        <v>20</v>
      </c>
      <c r="P348" s="48">
        <f t="shared" si="55"/>
        <v>40</v>
      </c>
      <c r="Q348" s="48">
        <f t="shared" si="56"/>
        <v>60</v>
      </c>
      <c r="R348" s="48">
        <f t="shared" si="57"/>
        <v>53.333333333333336</v>
      </c>
      <c r="S348" s="48">
        <f t="shared" si="58"/>
        <v>60</v>
      </c>
    </row>
    <row r="349" spans="1:19">
      <c r="A349" s="45">
        <f t="shared" si="59"/>
        <v>338</v>
      </c>
      <c r="B349" s="42">
        <v>21104012</v>
      </c>
      <c r="C349" s="57" t="s">
        <v>357</v>
      </c>
      <c r="D349" s="42" t="s">
        <v>346</v>
      </c>
      <c r="E349" s="14">
        <v>5</v>
      </c>
      <c r="F349" s="14">
        <v>5</v>
      </c>
      <c r="G349" s="14">
        <f t="shared" si="50"/>
        <v>10</v>
      </c>
      <c r="H349" s="14">
        <v>8</v>
      </c>
      <c r="I349" s="46">
        <f t="shared" si="51"/>
        <v>8</v>
      </c>
      <c r="J349" s="14">
        <v>9</v>
      </c>
      <c r="K349" s="14">
        <v>3</v>
      </c>
      <c r="L349" s="14">
        <v>9</v>
      </c>
      <c r="M349" s="46">
        <f t="shared" si="52"/>
        <v>12</v>
      </c>
      <c r="N349" s="47">
        <f t="shared" si="53"/>
        <v>39</v>
      </c>
      <c r="O349" s="48">
        <f t="shared" si="54"/>
        <v>50</v>
      </c>
      <c r="P349" s="48">
        <f t="shared" si="55"/>
        <v>100</v>
      </c>
      <c r="Q349" s="48">
        <f t="shared" si="56"/>
        <v>60</v>
      </c>
      <c r="R349" s="48">
        <f t="shared" si="57"/>
        <v>53.333333333333336</v>
      </c>
      <c r="S349" s="48">
        <f t="shared" si="58"/>
        <v>60</v>
      </c>
    </row>
    <row r="350" spans="1:19">
      <c r="A350" s="45">
        <f t="shared" si="59"/>
        <v>339</v>
      </c>
      <c r="B350" s="42">
        <v>21104013</v>
      </c>
      <c r="C350" s="57" t="s">
        <v>358</v>
      </c>
      <c r="D350" s="42" t="s">
        <v>346</v>
      </c>
      <c r="E350" s="14">
        <v>5</v>
      </c>
      <c r="F350" s="14">
        <v>5</v>
      </c>
      <c r="G350" s="14">
        <f t="shared" si="50"/>
        <v>10</v>
      </c>
      <c r="H350" s="14">
        <v>8</v>
      </c>
      <c r="I350" s="46">
        <f t="shared" si="51"/>
        <v>8</v>
      </c>
      <c r="J350" s="14">
        <v>10</v>
      </c>
      <c r="K350" s="14">
        <v>3</v>
      </c>
      <c r="L350" s="14">
        <v>8</v>
      </c>
      <c r="M350" s="46">
        <f t="shared" si="52"/>
        <v>11</v>
      </c>
      <c r="N350" s="47">
        <f t="shared" si="53"/>
        <v>39</v>
      </c>
      <c r="O350" s="48">
        <f t="shared" si="54"/>
        <v>50</v>
      </c>
      <c r="P350" s="48">
        <f t="shared" si="55"/>
        <v>100</v>
      </c>
      <c r="Q350" s="48">
        <f t="shared" si="56"/>
        <v>60</v>
      </c>
      <c r="R350" s="48">
        <f t="shared" si="57"/>
        <v>53.333333333333336</v>
      </c>
      <c r="S350" s="48">
        <f t="shared" si="58"/>
        <v>53.333333333333336</v>
      </c>
    </row>
    <row r="351" spans="1:19">
      <c r="A351" s="45">
        <f t="shared" si="59"/>
        <v>340</v>
      </c>
      <c r="B351" s="42">
        <v>21104014</v>
      </c>
      <c r="C351" s="57" t="s">
        <v>359</v>
      </c>
      <c r="D351" s="42" t="s">
        <v>346</v>
      </c>
      <c r="E351" s="14">
        <v>5</v>
      </c>
      <c r="F351" s="14">
        <v>1</v>
      </c>
      <c r="G351" s="14">
        <f t="shared" si="50"/>
        <v>6</v>
      </c>
      <c r="H351" s="14">
        <v>8</v>
      </c>
      <c r="I351" s="46">
        <f t="shared" si="51"/>
        <v>8</v>
      </c>
      <c r="J351" s="14">
        <v>8</v>
      </c>
      <c r="K351" s="14">
        <v>3</v>
      </c>
      <c r="L351" s="14">
        <v>9</v>
      </c>
      <c r="M351" s="46">
        <f t="shared" si="52"/>
        <v>12</v>
      </c>
      <c r="N351" s="47">
        <f t="shared" si="53"/>
        <v>34</v>
      </c>
      <c r="O351" s="48">
        <f t="shared" si="54"/>
        <v>50</v>
      </c>
      <c r="P351" s="48">
        <f t="shared" si="55"/>
        <v>20</v>
      </c>
      <c r="Q351" s="48">
        <f t="shared" si="56"/>
        <v>60</v>
      </c>
      <c r="R351" s="48">
        <f t="shared" si="57"/>
        <v>53.333333333333336</v>
      </c>
      <c r="S351" s="48">
        <f t="shared" si="58"/>
        <v>60</v>
      </c>
    </row>
    <row r="352" spans="1:19">
      <c r="A352" s="45">
        <f t="shared" si="59"/>
        <v>341</v>
      </c>
      <c r="B352" s="42">
        <v>21104015</v>
      </c>
      <c r="C352" s="57" t="s">
        <v>360</v>
      </c>
      <c r="D352" s="42" t="s">
        <v>346</v>
      </c>
      <c r="E352" s="14">
        <v>5</v>
      </c>
      <c r="F352" s="14">
        <v>5</v>
      </c>
      <c r="G352" s="14">
        <f t="shared" si="50"/>
        <v>10</v>
      </c>
      <c r="H352" s="14">
        <v>12</v>
      </c>
      <c r="I352" s="46">
        <f t="shared" si="51"/>
        <v>12</v>
      </c>
      <c r="J352" s="14">
        <v>9</v>
      </c>
      <c r="K352" s="14">
        <v>3</v>
      </c>
      <c r="L352" s="14">
        <v>10</v>
      </c>
      <c r="M352" s="46">
        <f t="shared" si="52"/>
        <v>13</v>
      </c>
      <c r="N352" s="47">
        <f t="shared" si="53"/>
        <v>44</v>
      </c>
      <c r="O352" s="48">
        <f t="shared" si="54"/>
        <v>50</v>
      </c>
      <c r="P352" s="48">
        <f t="shared" si="55"/>
        <v>100</v>
      </c>
      <c r="Q352" s="48">
        <f t="shared" si="56"/>
        <v>60</v>
      </c>
      <c r="R352" s="48">
        <f t="shared" si="57"/>
        <v>80</v>
      </c>
      <c r="S352" s="48">
        <f t="shared" si="58"/>
        <v>66.666666666666671</v>
      </c>
    </row>
    <row r="353" spans="1:19">
      <c r="A353" s="45">
        <f t="shared" si="59"/>
        <v>342</v>
      </c>
      <c r="B353" s="42">
        <v>21104017</v>
      </c>
      <c r="C353" s="57" t="s">
        <v>361</v>
      </c>
      <c r="D353" s="42" t="s">
        <v>346</v>
      </c>
      <c r="E353" s="14">
        <v>4</v>
      </c>
      <c r="F353" s="14">
        <v>5</v>
      </c>
      <c r="G353" s="14">
        <f t="shared" si="50"/>
        <v>9</v>
      </c>
      <c r="H353" s="14">
        <v>9</v>
      </c>
      <c r="I353" s="46">
        <f t="shared" si="51"/>
        <v>9</v>
      </c>
      <c r="J353" s="14">
        <v>9</v>
      </c>
      <c r="K353" s="14">
        <v>3</v>
      </c>
      <c r="L353" s="14">
        <v>10</v>
      </c>
      <c r="M353" s="46">
        <f t="shared" si="52"/>
        <v>13</v>
      </c>
      <c r="N353" s="47">
        <f t="shared" si="53"/>
        <v>40</v>
      </c>
      <c r="O353" s="48">
        <f t="shared" si="54"/>
        <v>40</v>
      </c>
      <c r="P353" s="48">
        <f t="shared" si="55"/>
        <v>100</v>
      </c>
      <c r="Q353" s="48">
        <f t="shared" si="56"/>
        <v>60</v>
      </c>
      <c r="R353" s="48">
        <f t="shared" si="57"/>
        <v>60</v>
      </c>
      <c r="S353" s="48">
        <f t="shared" si="58"/>
        <v>66.666666666666671</v>
      </c>
    </row>
    <row r="354" spans="1:19">
      <c r="A354" s="45">
        <f t="shared" si="59"/>
        <v>343</v>
      </c>
      <c r="B354" s="42">
        <v>21104018</v>
      </c>
      <c r="C354" s="57" t="s">
        <v>362</v>
      </c>
      <c r="D354" s="42" t="s">
        <v>346</v>
      </c>
      <c r="E354" s="14">
        <v>4</v>
      </c>
      <c r="F354" s="14">
        <v>5</v>
      </c>
      <c r="G354" s="14">
        <f t="shared" si="50"/>
        <v>9</v>
      </c>
      <c r="H354" s="14">
        <v>9</v>
      </c>
      <c r="I354" s="46">
        <f t="shared" si="51"/>
        <v>9</v>
      </c>
      <c r="J354" s="14">
        <v>10</v>
      </c>
      <c r="K354" s="14">
        <v>3</v>
      </c>
      <c r="L354" s="14">
        <v>8</v>
      </c>
      <c r="M354" s="46">
        <f t="shared" si="52"/>
        <v>11</v>
      </c>
      <c r="N354" s="47">
        <f t="shared" si="53"/>
        <v>39</v>
      </c>
      <c r="O354" s="48">
        <f t="shared" si="54"/>
        <v>40</v>
      </c>
      <c r="P354" s="48">
        <f t="shared" si="55"/>
        <v>100</v>
      </c>
      <c r="Q354" s="48">
        <f t="shared" si="56"/>
        <v>60</v>
      </c>
      <c r="R354" s="48">
        <f t="shared" si="57"/>
        <v>60</v>
      </c>
      <c r="S354" s="48">
        <f t="shared" si="58"/>
        <v>53.333333333333336</v>
      </c>
    </row>
    <row r="355" spans="1:19">
      <c r="A355" s="45">
        <f t="shared" si="59"/>
        <v>344</v>
      </c>
      <c r="B355" s="42">
        <v>21104019</v>
      </c>
      <c r="C355" s="57" t="s">
        <v>363</v>
      </c>
      <c r="D355" s="42" t="s">
        <v>346</v>
      </c>
      <c r="E355" s="14">
        <v>4</v>
      </c>
      <c r="F355" s="14">
        <v>5</v>
      </c>
      <c r="G355" s="14">
        <f t="shared" si="50"/>
        <v>9</v>
      </c>
      <c r="H355" s="14">
        <v>10</v>
      </c>
      <c r="I355" s="46">
        <f t="shared" si="51"/>
        <v>10</v>
      </c>
      <c r="J355" s="14">
        <v>9</v>
      </c>
      <c r="K355" s="14">
        <v>3</v>
      </c>
      <c r="L355" s="14">
        <v>9</v>
      </c>
      <c r="M355" s="46">
        <f t="shared" si="52"/>
        <v>12</v>
      </c>
      <c r="N355" s="47">
        <f t="shared" si="53"/>
        <v>40</v>
      </c>
      <c r="O355" s="48">
        <f t="shared" si="54"/>
        <v>40</v>
      </c>
      <c r="P355" s="48">
        <f t="shared" si="55"/>
        <v>100</v>
      </c>
      <c r="Q355" s="48">
        <f t="shared" si="56"/>
        <v>60</v>
      </c>
      <c r="R355" s="48">
        <f t="shared" si="57"/>
        <v>66.666666666666671</v>
      </c>
      <c r="S355" s="48">
        <f t="shared" si="58"/>
        <v>60</v>
      </c>
    </row>
    <row r="356" spans="1:19">
      <c r="A356" s="45">
        <f t="shared" si="59"/>
        <v>345</v>
      </c>
      <c r="B356" s="42">
        <v>21104020</v>
      </c>
      <c r="C356" s="57" t="s">
        <v>364</v>
      </c>
      <c r="D356" s="42" t="s">
        <v>346</v>
      </c>
      <c r="E356" s="14">
        <v>4</v>
      </c>
      <c r="F356" s="14">
        <v>5</v>
      </c>
      <c r="G356" s="14">
        <f t="shared" si="50"/>
        <v>9</v>
      </c>
      <c r="H356" s="14">
        <v>10</v>
      </c>
      <c r="I356" s="46">
        <f t="shared" si="51"/>
        <v>10</v>
      </c>
      <c r="J356" s="14">
        <v>9</v>
      </c>
      <c r="K356" s="14">
        <v>3</v>
      </c>
      <c r="L356" s="14">
        <v>7</v>
      </c>
      <c r="M356" s="46">
        <f t="shared" si="52"/>
        <v>10</v>
      </c>
      <c r="N356" s="47">
        <f t="shared" si="53"/>
        <v>38</v>
      </c>
      <c r="O356" s="48">
        <f t="shared" si="54"/>
        <v>40</v>
      </c>
      <c r="P356" s="48">
        <f t="shared" si="55"/>
        <v>100</v>
      </c>
      <c r="Q356" s="48">
        <f t="shared" si="56"/>
        <v>60</v>
      </c>
      <c r="R356" s="48">
        <f t="shared" si="57"/>
        <v>66.666666666666671</v>
      </c>
      <c r="S356" s="48">
        <f t="shared" si="58"/>
        <v>46.666666666666664</v>
      </c>
    </row>
    <row r="357" spans="1:19">
      <c r="A357" s="45">
        <f t="shared" si="59"/>
        <v>346</v>
      </c>
      <c r="B357" s="42">
        <v>21104021</v>
      </c>
      <c r="C357" s="57" t="s">
        <v>365</v>
      </c>
      <c r="D357" s="42" t="s">
        <v>346</v>
      </c>
      <c r="E357" s="14">
        <v>4</v>
      </c>
      <c r="F357" s="14">
        <v>5</v>
      </c>
      <c r="G357" s="14">
        <f t="shared" si="50"/>
        <v>9</v>
      </c>
      <c r="H357" s="14">
        <v>9</v>
      </c>
      <c r="I357" s="46">
        <f t="shared" si="51"/>
        <v>9</v>
      </c>
      <c r="J357" s="14">
        <v>9</v>
      </c>
      <c r="K357" s="14">
        <v>3</v>
      </c>
      <c r="L357" s="14">
        <v>8</v>
      </c>
      <c r="M357" s="46">
        <f t="shared" si="52"/>
        <v>11</v>
      </c>
      <c r="N357" s="47">
        <f t="shared" si="53"/>
        <v>38</v>
      </c>
      <c r="O357" s="48">
        <f t="shared" si="54"/>
        <v>40</v>
      </c>
      <c r="P357" s="48">
        <f t="shared" si="55"/>
        <v>100</v>
      </c>
      <c r="Q357" s="48">
        <f t="shared" si="56"/>
        <v>60</v>
      </c>
      <c r="R357" s="48">
        <f t="shared" si="57"/>
        <v>60</v>
      </c>
      <c r="S357" s="48">
        <f t="shared" si="58"/>
        <v>53.333333333333336</v>
      </c>
    </row>
    <row r="358" spans="1:19">
      <c r="A358" s="45">
        <f t="shared" si="59"/>
        <v>347</v>
      </c>
      <c r="B358" s="42">
        <v>21104022</v>
      </c>
      <c r="C358" s="57" t="s">
        <v>366</v>
      </c>
      <c r="D358" s="42" t="s">
        <v>346</v>
      </c>
      <c r="E358" s="14">
        <v>4</v>
      </c>
      <c r="F358" s="14">
        <v>4</v>
      </c>
      <c r="G358" s="14">
        <f t="shared" si="50"/>
        <v>8</v>
      </c>
      <c r="H358" s="14">
        <v>10</v>
      </c>
      <c r="I358" s="46">
        <f t="shared" si="51"/>
        <v>10</v>
      </c>
      <c r="J358" s="14">
        <v>9</v>
      </c>
      <c r="K358" s="14">
        <v>3</v>
      </c>
      <c r="L358" s="14">
        <v>8</v>
      </c>
      <c r="M358" s="46">
        <f t="shared" si="52"/>
        <v>11</v>
      </c>
      <c r="N358" s="47">
        <f t="shared" si="53"/>
        <v>38</v>
      </c>
      <c r="O358" s="48">
        <f t="shared" si="54"/>
        <v>40</v>
      </c>
      <c r="P358" s="48">
        <f t="shared" si="55"/>
        <v>80</v>
      </c>
      <c r="Q358" s="48">
        <f t="shared" si="56"/>
        <v>60</v>
      </c>
      <c r="R358" s="48">
        <f t="shared" si="57"/>
        <v>66.666666666666671</v>
      </c>
      <c r="S358" s="48">
        <f t="shared" si="58"/>
        <v>53.333333333333336</v>
      </c>
    </row>
    <row r="359" spans="1:19">
      <c r="A359" s="45">
        <f t="shared" si="59"/>
        <v>348</v>
      </c>
      <c r="B359" s="42">
        <v>21104023</v>
      </c>
      <c r="C359" s="57" t="s">
        <v>367</v>
      </c>
      <c r="D359" s="42" t="s">
        <v>346</v>
      </c>
      <c r="E359" s="14">
        <v>4</v>
      </c>
      <c r="F359" s="14">
        <v>4</v>
      </c>
      <c r="G359" s="14">
        <f t="shared" si="50"/>
        <v>8</v>
      </c>
      <c r="H359" s="14">
        <v>10</v>
      </c>
      <c r="I359" s="46">
        <f t="shared" si="51"/>
        <v>10</v>
      </c>
      <c r="J359" s="14">
        <v>9</v>
      </c>
      <c r="K359" s="14">
        <v>3</v>
      </c>
      <c r="L359" s="14">
        <v>8</v>
      </c>
      <c r="M359" s="46">
        <f t="shared" si="52"/>
        <v>11</v>
      </c>
      <c r="N359" s="47">
        <f t="shared" si="53"/>
        <v>38</v>
      </c>
      <c r="O359" s="48">
        <f t="shared" si="54"/>
        <v>40</v>
      </c>
      <c r="P359" s="48">
        <f t="shared" si="55"/>
        <v>80</v>
      </c>
      <c r="Q359" s="48">
        <f t="shared" si="56"/>
        <v>60</v>
      </c>
      <c r="R359" s="48">
        <f t="shared" si="57"/>
        <v>66.666666666666671</v>
      </c>
      <c r="S359" s="48">
        <f t="shared" si="58"/>
        <v>53.333333333333336</v>
      </c>
    </row>
    <row r="360" spans="1:19">
      <c r="A360" s="45">
        <f t="shared" si="59"/>
        <v>349</v>
      </c>
      <c r="B360" s="42">
        <v>21104024</v>
      </c>
      <c r="C360" s="57" t="s">
        <v>368</v>
      </c>
      <c r="D360" s="42" t="s">
        <v>21</v>
      </c>
      <c r="E360" s="14">
        <v>7</v>
      </c>
      <c r="F360" s="14">
        <v>3</v>
      </c>
      <c r="G360" s="14">
        <f t="shared" si="50"/>
        <v>10</v>
      </c>
      <c r="H360" s="14">
        <v>11</v>
      </c>
      <c r="I360" s="46">
        <f t="shared" si="51"/>
        <v>11</v>
      </c>
      <c r="J360" s="14">
        <v>9</v>
      </c>
      <c r="K360" s="14">
        <v>3</v>
      </c>
      <c r="L360" s="14">
        <v>12</v>
      </c>
      <c r="M360" s="46">
        <f t="shared" si="52"/>
        <v>15</v>
      </c>
      <c r="N360" s="47">
        <f t="shared" si="53"/>
        <v>45</v>
      </c>
      <c r="O360" s="48">
        <f t="shared" si="54"/>
        <v>70</v>
      </c>
      <c r="P360" s="48">
        <f t="shared" si="55"/>
        <v>60</v>
      </c>
      <c r="Q360" s="48">
        <f t="shared" si="56"/>
        <v>60</v>
      </c>
      <c r="R360" s="48">
        <f t="shared" si="57"/>
        <v>73.333333333333329</v>
      </c>
      <c r="S360" s="48">
        <f t="shared" si="58"/>
        <v>80</v>
      </c>
    </row>
    <row r="361" spans="1:19">
      <c r="A361" s="45">
        <f t="shared" si="59"/>
        <v>350</v>
      </c>
      <c r="B361" s="42">
        <v>21104025</v>
      </c>
      <c r="C361" s="57" t="s">
        <v>369</v>
      </c>
      <c r="D361" s="42" t="s">
        <v>21</v>
      </c>
      <c r="E361" s="14">
        <v>7</v>
      </c>
      <c r="F361" s="14">
        <v>2</v>
      </c>
      <c r="G361" s="14">
        <f t="shared" si="50"/>
        <v>9</v>
      </c>
      <c r="H361" s="14">
        <v>8</v>
      </c>
      <c r="I361" s="46">
        <f t="shared" si="51"/>
        <v>8</v>
      </c>
      <c r="J361" s="14">
        <v>8</v>
      </c>
      <c r="K361" s="14">
        <v>3</v>
      </c>
      <c r="L361" s="14">
        <v>11</v>
      </c>
      <c r="M361" s="46">
        <f t="shared" si="52"/>
        <v>14</v>
      </c>
      <c r="N361" s="47">
        <f t="shared" si="53"/>
        <v>39</v>
      </c>
      <c r="O361" s="48">
        <f t="shared" si="54"/>
        <v>70</v>
      </c>
      <c r="P361" s="48">
        <f t="shared" si="55"/>
        <v>40</v>
      </c>
      <c r="Q361" s="48">
        <f t="shared" si="56"/>
        <v>60</v>
      </c>
      <c r="R361" s="48">
        <f t="shared" si="57"/>
        <v>53.333333333333336</v>
      </c>
      <c r="S361" s="48">
        <f t="shared" si="58"/>
        <v>73.333333333333329</v>
      </c>
    </row>
    <row r="362" spans="1:19">
      <c r="A362" s="45">
        <f t="shared" si="59"/>
        <v>351</v>
      </c>
      <c r="B362" s="42">
        <v>21104026</v>
      </c>
      <c r="C362" s="57" t="s">
        <v>370</v>
      </c>
      <c r="D362" s="42" t="s">
        <v>346</v>
      </c>
      <c r="E362" s="14">
        <v>4</v>
      </c>
      <c r="F362" s="14">
        <v>5</v>
      </c>
      <c r="G362" s="14">
        <f t="shared" si="50"/>
        <v>9</v>
      </c>
      <c r="H362" s="14">
        <v>10</v>
      </c>
      <c r="I362" s="46">
        <f t="shared" si="51"/>
        <v>10</v>
      </c>
      <c r="J362" s="14">
        <v>7</v>
      </c>
      <c r="K362" s="14">
        <v>2</v>
      </c>
      <c r="L362" s="14">
        <v>10</v>
      </c>
      <c r="M362" s="46">
        <f t="shared" si="52"/>
        <v>12</v>
      </c>
      <c r="N362" s="47">
        <f t="shared" si="53"/>
        <v>38</v>
      </c>
      <c r="O362" s="48">
        <f t="shared" si="54"/>
        <v>40</v>
      </c>
      <c r="P362" s="48">
        <f t="shared" si="55"/>
        <v>100</v>
      </c>
      <c r="Q362" s="48">
        <f t="shared" si="56"/>
        <v>40</v>
      </c>
      <c r="R362" s="48">
        <f t="shared" si="57"/>
        <v>66.666666666666671</v>
      </c>
      <c r="S362" s="48">
        <f t="shared" si="58"/>
        <v>66.666666666666671</v>
      </c>
    </row>
    <row r="363" spans="1:19">
      <c r="A363" s="45">
        <f t="shared" si="59"/>
        <v>352</v>
      </c>
      <c r="B363" s="42">
        <v>21104027</v>
      </c>
      <c r="C363" s="57" t="s">
        <v>371</v>
      </c>
      <c r="D363" s="42" t="s">
        <v>346</v>
      </c>
      <c r="E363" s="14">
        <v>2</v>
      </c>
      <c r="F363" s="14">
        <v>3</v>
      </c>
      <c r="G363" s="14">
        <f t="shared" si="50"/>
        <v>5</v>
      </c>
      <c r="H363" s="14">
        <v>10</v>
      </c>
      <c r="I363" s="46">
        <f t="shared" si="51"/>
        <v>10</v>
      </c>
      <c r="J363" s="14">
        <v>9</v>
      </c>
      <c r="K363" s="14">
        <v>2</v>
      </c>
      <c r="L363" s="14">
        <v>9</v>
      </c>
      <c r="M363" s="46">
        <f t="shared" si="52"/>
        <v>11</v>
      </c>
      <c r="N363" s="47">
        <f t="shared" si="53"/>
        <v>35</v>
      </c>
      <c r="O363" s="48">
        <f t="shared" si="54"/>
        <v>20</v>
      </c>
      <c r="P363" s="48">
        <f t="shared" si="55"/>
        <v>60</v>
      </c>
      <c r="Q363" s="48">
        <f t="shared" si="56"/>
        <v>40</v>
      </c>
      <c r="R363" s="48">
        <f t="shared" si="57"/>
        <v>66.666666666666671</v>
      </c>
      <c r="S363" s="48">
        <f t="shared" si="58"/>
        <v>60</v>
      </c>
    </row>
    <row r="364" spans="1:19">
      <c r="A364" s="45">
        <f t="shared" si="59"/>
        <v>353</v>
      </c>
      <c r="B364" s="42">
        <v>21104029</v>
      </c>
      <c r="C364" s="57" t="s">
        <v>372</v>
      </c>
      <c r="D364" s="42" t="s">
        <v>346</v>
      </c>
      <c r="E364" s="14">
        <v>4</v>
      </c>
      <c r="F364" s="14">
        <v>4</v>
      </c>
      <c r="G364" s="14">
        <f t="shared" si="50"/>
        <v>8</v>
      </c>
      <c r="H364" s="14">
        <v>10</v>
      </c>
      <c r="I364" s="46">
        <f t="shared" si="51"/>
        <v>10</v>
      </c>
      <c r="J364" s="14">
        <v>9</v>
      </c>
      <c r="K364" s="14">
        <v>2</v>
      </c>
      <c r="L364" s="14">
        <v>10</v>
      </c>
      <c r="M364" s="46">
        <f t="shared" si="52"/>
        <v>12</v>
      </c>
      <c r="N364" s="47">
        <f t="shared" si="53"/>
        <v>39</v>
      </c>
      <c r="O364" s="48">
        <f t="shared" si="54"/>
        <v>40</v>
      </c>
      <c r="P364" s="48">
        <f t="shared" si="55"/>
        <v>80</v>
      </c>
      <c r="Q364" s="48">
        <f t="shared" si="56"/>
        <v>40</v>
      </c>
      <c r="R364" s="48">
        <f t="shared" si="57"/>
        <v>66.666666666666671</v>
      </c>
      <c r="S364" s="48">
        <f t="shared" si="58"/>
        <v>66.666666666666671</v>
      </c>
    </row>
    <row r="365" spans="1:19">
      <c r="A365" s="45">
        <f t="shared" si="59"/>
        <v>354</v>
      </c>
      <c r="B365" s="42">
        <v>21104031</v>
      </c>
      <c r="C365" s="57" t="s">
        <v>373</v>
      </c>
      <c r="D365" s="42" t="s">
        <v>346</v>
      </c>
      <c r="E365" s="14">
        <v>3</v>
      </c>
      <c r="F365" s="14">
        <v>3</v>
      </c>
      <c r="G365" s="14">
        <f t="shared" si="50"/>
        <v>6</v>
      </c>
      <c r="H365" s="14">
        <v>10</v>
      </c>
      <c r="I365" s="46">
        <f t="shared" si="51"/>
        <v>10</v>
      </c>
      <c r="J365" s="14">
        <v>9</v>
      </c>
      <c r="K365" s="14">
        <v>2</v>
      </c>
      <c r="L365" s="14">
        <v>8</v>
      </c>
      <c r="M365" s="46">
        <f t="shared" si="52"/>
        <v>10</v>
      </c>
      <c r="N365" s="47">
        <f t="shared" si="53"/>
        <v>35</v>
      </c>
      <c r="O365" s="48">
        <f t="shared" si="54"/>
        <v>30</v>
      </c>
      <c r="P365" s="48">
        <f t="shared" si="55"/>
        <v>60</v>
      </c>
      <c r="Q365" s="48">
        <f t="shared" si="56"/>
        <v>40</v>
      </c>
      <c r="R365" s="48">
        <f t="shared" si="57"/>
        <v>66.666666666666671</v>
      </c>
      <c r="S365" s="48">
        <f t="shared" si="58"/>
        <v>53.333333333333336</v>
      </c>
    </row>
    <row r="366" spans="1:19">
      <c r="A366" s="45">
        <f t="shared" si="59"/>
        <v>355</v>
      </c>
      <c r="B366" s="42">
        <v>21104032</v>
      </c>
      <c r="C366" s="57" t="s">
        <v>374</v>
      </c>
      <c r="D366" s="42" t="s">
        <v>21</v>
      </c>
      <c r="E366" s="14">
        <v>8</v>
      </c>
      <c r="F366" s="14">
        <v>4</v>
      </c>
      <c r="G366" s="14">
        <f t="shared" si="50"/>
        <v>12</v>
      </c>
      <c r="H366" s="14">
        <v>12</v>
      </c>
      <c r="I366" s="46">
        <f t="shared" si="51"/>
        <v>12</v>
      </c>
      <c r="J366" s="14">
        <v>9</v>
      </c>
      <c r="K366" s="14">
        <v>3</v>
      </c>
      <c r="L366" s="14">
        <v>11</v>
      </c>
      <c r="M366" s="46">
        <f t="shared" si="52"/>
        <v>14</v>
      </c>
      <c r="N366" s="47">
        <f t="shared" si="53"/>
        <v>47</v>
      </c>
      <c r="O366" s="48">
        <f t="shared" si="54"/>
        <v>80</v>
      </c>
      <c r="P366" s="48">
        <f t="shared" si="55"/>
        <v>80</v>
      </c>
      <c r="Q366" s="48">
        <f t="shared" si="56"/>
        <v>60</v>
      </c>
      <c r="R366" s="48">
        <f t="shared" si="57"/>
        <v>80</v>
      </c>
      <c r="S366" s="48">
        <f t="shared" si="58"/>
        <v>73.333333333333329</v>
      </c>
    </row>
    <row r="367" spans="1:19">
      <c r="A367" s="45">
        <f t="shared" si="59"/>
        <v>356</v>
      </c>
      <c r="B367" s="42">
        <v>21104033</v>
      </c>
      <c r="C367" s="57" t="s">
        <v>375</v>
      </c>
      <c r="D367" s="42" t="s">
        <v>21</v>
      </c>
      <c r="E367" s="14">
        <v>7</v>
      </c>
      <c r="F367" s="14">
        <v>4</v>
      </c>
      <c r="G367" s="14">
        <f t="shared" si="50"/>
        <v>11</v>
      </c>
      <c r="H367" s="14">
        <v>10</v>
      </c>
      <c r="I367" s="46">
        <f t="shared" si="51"/>
        <v>10</v>
      </c>
      <c r="J367" s="14">
        <v>8</v>
      </c>
      <c r="K367" s="14">
        <v>5</v>
      </c>
      <c r="L367" s="14">
        <v>13</v>
      </c>
      <c r="M367" s="46">
        <f t="shared" si="52"/>
        <v>18</v>
      </c>
      <c r="N367" s="47">
        <f t="shared" si="53"/>
        <v>47</v>
      </c>
      <c r="O367" s="48">
        <f t="shared" si="54"/>
        <v>70</v>
      </c>
      <c r="P367" s="48">
        <f t="shared" si="55"/>
        <v>80</v>
      </c>
      <c r="Q367" s="48">
        <f t="shared" si="56"/>
        <v>100</v>
      </c>
      <c r="R367" s="48">
        <f t="shared" si="57"/>
        <v>66.666666666666671</v>
      </c>
      <c r="S367" s="48">
        <f t="shared" si="58"/>
        <v>86.666666666666671</v>
      </c>
    </row>
    <row r="368" spans="1:19">
      <c r="A368" s="45">
        <f t="shared" si="59"/>
        <v>357</v>
      </c>
      <c r="B368" s="42">
        <v>21104034</v>
      </c>
      <c r="C368" s="57" t="s">
        <v>376</v>
      </c>
      <c r="D368" s="42" t="s">
        <v>21</v>
      </c>
      <c r="E368" s="14">
        <v>8</v>
      </c>
      <c r="F368" s="14">
        <v>5</v>
      </c>
      <c r="G368" s="14">
        <f t="shared" si="50"/>
        <v>13</v>
      </c>
      <c r="H368" s="14">
        <v>13</v>
      </c>
      <c r="I368" s="46">
        <f t="shared" si="51"/>
        <v>13</v>
      </c>
      <c r="J368" s="14">
        <v>8</v>
      </c>
      <c r="K368" s="14">
        <v>3</v>
      </c>
      <c r="L368" s="14">
        <v>12</v>
      </c>
      <c r="M368" s="46">
        <f t="shared" si="52"/>
        <v>15</v>
      </c>
      <c r="N368" s="47">
        <f t="shared" si="53"/>
        <v>49</v>
      </c>
      <c r="O368" s="48">
        <f t="shared" si="54"/>
        <v>80</v>
      </c>
      <c r="P368" s="48">
        <f t="shared" si="55"/>
        <v>100</v>
      </c>
      <c r="Q368" s="48">
        <f t="shared" si="56"/>
        <v>60</v>
      </c>
      <c r="R368" s="48">
        <f t="shared" si="57"/>
        <v>86.666666666666671</v>
      </c>
      <c r="S368" s="48">
        <f t="shared" si="58"/>
        <v>80</v>
      </c>
    </row>
    <row r="369" spans="1:19">
      <c r="A369" s="45">
        <f t="shared" si="59"/>
        <v>358</v>
      </c>
      <c r="B369" s="42">
        <v>21104035</v>
      </c>
      <c r="C369" s="57" t="s">
        <v>377</v>
      </c>
      <c r="D369" s="42" t="s">
        <v>21</v>
      </c>
      <c r="E369" s="14">
        <v>7</v>
      </c>
      <c r="F369" s="14">
        <v>4</v>
      </c>
      <c r="G369" s="14">
        <f t="shared" si="50"/>
        <v>11</v>
      </c>
      <c r="H369" s="14">
        <v>14</v>
      </c>
      <c r="I369" s="46">
        <f t="shared" si="51"/>
        <v>14</v>
      </c>
      <c r="J369" s="14">
        <v>9</v>
      </c>
      <c r="K369" s="14">
        <v>5</v>
      </c>
      <c r="L369" s="14">
        <v>12</v>
      </c>
      <c r="M369" s="46">
        <f t="shared" si="52"/>
        <v>17</v>
      </c>
      <c r="N369" s="47">
        <f t="shared" si="53"/>
        <v>51</v>
      </c>
      <c r="O369" s="48">
        <f t="shared" si="54"/>
        <v>70</v>
      </c>
      <c r="P369" s="48">
        <f t="shared" si="55"/>
        <v>80</v>
      </c>
      <c r="Q369" s="48">
        <f t="shared" si="56"/>
        <v>100</v>
      </c>
      <c r="R369" s="48">
        <f t="shared" si="57"/>
        <v>93.333333333333329</v>
      </c>
      <c r="S369" s="48">
        <f t="shared" si="58"/>
        <v>80</v>
      </c>
    </row>
    <row r="370" spans="1:19">
      <c r="A370" s="45">
        <f t="shared" si="59"/>
        <v>359</v>
      </c>
      <c r="B370" s="42">
        <v>21104036</v>
      </c>
      <c r="C370" s="57" t="s">
        <v>378</v>
      </c>
      <c r="D370" s="42" t="s">
        <v>21</v>
      </c>
      <c r="E370" s="14">
        <v>7</v>
      </c>
      <c r="F370" s="14">
        <v>3</v>
      </c>
      <c r="G370" s="14">
        <f t="shared" si="50"/>
        <v>10</v>
      </c>
      <c r="H370" s="14">
        <v>7</v>
      </c>
      <c r="I370" s="46">
        <f t="shared" si="51"/>
        <v>7</v>
      </c>
      <c r="J370" s="14">
        <v>8</v>
      </c>
      <c r="K370" s="14">
        <v>5</v>
      </c>
      <c r="L370" s="14">
        <v>12</v>
      </c>
      <c r="M370" s="46">
        <f t="shared" si="52"/>
        <v>17</v>
      </c>
      <c r="N370" s="47">
        <f t="shared" si="53"/>
        <v>42</v>
      </c>
      <c r="O370" s="48">
        <f t="shared" si="54"/>
        <v>70</v>
      </c>
      <c r="P370" s="48">
        <f t="shared" si="55"/>
        <v>60</v>
      </c>
      <c r="Q370" s="48">
        <f t="shared" si="56"/>
        <v>100</v>
      </c>
      <c r="R370" s="48">
        <f t="shared" si="57"/>
        <v>46.666666666666664</v>
      </c>
      <c r="S370" s="48">
        <f t="shared" si="58"/>
        <v>80</v>
      </c>
    </row>
    <row r="371" spans="1:19">
      <c r="A371" s="45">
        <f t="shared" si="59"/>
        <v>360</v>
      </c>
      <c r="B371" s="42">
        <v>21104037</v>
      </c>
      <c r="C371" s="57" t="s">
        <v>379</v>
      </c>
      <c r="D371" s="42" t="s">
        <v>21</v>
      </c>
      <c r="E371" s="14">
        <v>7</v>
      </c>
      <c r="F371" s="14">
        <v>2</v>
      </c>
      <c r="G371" s="14">
        <f t="shared" si="50"/>
        <v>9</v>
      </c>
      <c r="H371" s="14">
        <v>5</v>
      </c>
      <c r="I371" s="46">
        <f t="shared" si="51"/>
        <v>5</v>
      </c>
      <c r="J371" s="14">
        <v>9</v>
      </c>
      <c r="K371" s="14">
        <v>4</v>
      </c>
      <c r="L371" s="14">
        <v>10</v>
      </c>
      <c r="M371" s="46">
        <f t="shared" si="52"/>
        <v>14</v>
      </c>
      <c r="N371" s="47">
        <f t="shared" si="53"/>
        <v>37</v>
      </c>
      <c r="O371" s="48">
        <f t="shared" si="54"/>
        <v>70</v>
      </c>
      <c r="P371" s="48">
        <f t="shared" si="55"/>
        <v>40</v>
      </c>
      <c r="Q371" s="48">
        <f t="shared" si="56"/>
        <v>80</v>
      </c>
      <c r="R371" s="48">
        <f t="shared" si="57"/>
        <v>33.333333333333336</v>
      </c>
      <c r="S371" s="48">
        <f t="shared" si="58"/>
        <v>66.666666666666671</v>
      </c>
    </row>
    <row r="372" spans="1:19">
      <c r="A372" s="45">
        <f t="shared" si="59"/>
        <v>361</v>
      </c>
      <c r="B372" s="42">
        <v>21104038</v>
      </c>
      <c r="C372" s="57" t="s">
        <v>380</v>
      </c>
      <c r="D372" s="42" t="s">
        <v>21</v>
      </c>
      <c r="E372" s="14">
        <v>7</v>
      </c>
      <c r="F372" s="14">
        <v>2</v>
      </c>
      <c r="G372" s="14">
        <f t="shared" si="50"/>
        <v>9</v>
      </c>
      <c r="H372" s="14">
        <v>9</v>
      </c>
      <c r="I372" s="46">
        <f t="shared" si="51"/>
        <v>9</v>
      </c>
      <c r="J372" s="14">
        <v>6</v>
      </c>
      <c r="K372" s="14">
        <v>5</v>
      </c>
      <c r="L372" s="14">
        <v>8</v>
      </c>
      <c r="M372" s="46">
        <f t="shared" si="52"/>
        <v>13</v>
      </c>
      <c r="N372" s="47">
        <f t="shared" si="53"/>
        <v>37</v>
      </c>
      <c r="O372" s="48">
        <f t="shared" si="54"/>
        <v>70</v>
      </c>
      <c r="P372" s="48">
        <f t="shared" si="55"/>
        <v>40</v>
      </c>
      <c r="Q372" s="48">
        <f t="shared" si="56"/>
        <v>100</v>
      </c>
      <c r="R372" s="48">
        <f t="shared" si="57"/>
        <v>60</v>
      </c>
      <c r="S372" s="48">
        <f t="shared" si="58"/>
        <v>53.333333333333336</v>
      </c>
    </row>
    <row r="373" spans="1:19">
      <c r="A373" s="45">
        <f t="shared" si="59"/>
        <v>362</v>
      </c>
      <c r="B373" s="42">
        <v>21104039</v>
      </c>
      <c r="C373" s="57" t="s">
        <v>381</v>
      </c>
      <c r="D373" s="42" t="s">
        <v>21</v>
      </c>
      <c r="E373" s="14">
        <v>9</v>
      </c>
      <c r="F373" s="14">
        <v>5</v>
      </c>
      <c r="G373" s="14">
        <f t="shared" si="50"/>
        <v>14</v>
      </c>
      <c r="H373" s="14">
        <v>13</v>
      </c>
      <c r="I373" s="46">
        <f t="shared" si="51"/>
        <v>13</v>
      </c>
      <c r="J373" s="14">
        <v>9</v>
      </c>
      <c r="K373" s="14">
        <v>5</v>
      </c>
      <c r="L373" s="14">
        <v>12</v>
      </c>
      <c r="M373" s="46">
        <f t="shared" si="52"/>
        <v>17</v>
      </c>
      <c r="N373" s="47">
        <f t="shared" si="53"/>
        <v>53</v>
      </c>
      <c r="O373" s="48">
        <f t="shared" si="54"/>
        <v>90</v>
      </c>
      <c r="P373" s="48">
        <f t="shared" si="55"/>
        <v>100</v>
      </c>
      <c r="Q373" s="48">
        <f t="shared" si="56"/>
        <v>100</v>
      </c>
      <c r="R373" s="48">
        <f t="shared" si="57"/>
        <v>86.666666666666671</v>
      </c>
      <c r="S373" s="48">
        <f t="shared" si="58"/>
        <v>80</v>
      </c>
    </row>
    <row r="374" spans="1:19">
      <c r="A374" s="45">
        <f t="shared" si="59"/>
        <v>363</v>
      </c>
      <c r="B374" s="42">
        <v>21104040</v>
      </c>
      <c r="C374" s="57" t="s">
        <v>382</v>
      </c>
      <c r="D374" s="42" t="s">
        <v>21</v>
      </c>
      <c r="E374" s="14">
        <v>5</v>
      </c>
      <c r="F374" s="14">
        <v>2</v>
      </c>
      <c r="G374" s="14">
        <f t="shared" si="50"/>
        <v>7</v>
      </c>
      <c r="H374" s="14">
        <v>10</v>
      </c>
      <c r="I374" s="46">
        <f t="shared" si="51"/>
        <v>10</v>
      </c>
      <c r="J374" s="14">
        <v>5</v>
      </c>
      <c r="K374" s="14">
        <v>4</v>
      </c>
      <c r="L374" s="14">
        <v>10</v>
      </c>
      <c r="M374" s="46">
        <f t="shared" si="52"/>
        <v>14</v>
      </c>
      <c r="N374" s="47">
        <f t="shared" si="53"/>
        <v>36</v>
      </c>
      <c r="O374" s="48">
        <f t="shared" si="54"/>
        <v>50</v>
      </c>
      <c r="P374" s="48">
        <f t="shared" si="55"/>
        <v>40</v>
      </c>
      <c r="Q374" s="48">
        <f t="shared" si="56"/>
        <v>80</v>
      </c>
      <c r="R374" s="48">
        <f t="shared" si="57"/>
        <v>66.666666666666671</v>
      </c>
      <c r="S374" s="48">
        <f t="shared" si="58"/>
        <v>66.666666666666671</v>
      </c>
    </row>
    <row r="375" spans="1:19">
      <c r="A375" s="45">
        <f t="shared" si="59"/>
        <v>364</v>
      </c>
      <c r="B375" s="42">
        <v>21104042</v>
      </c>
      <c r="C375" s="57" t="s">
        <v>252</v>
      </c>
      <c r="D375" s="42" t="s">
        <v>21</v>
      </c>
      <c r="E375" s="14">
        <v>8</v>
      </c>
      <c r="F375" s="14">
        <v>4</v>
      </c>
      <c r="G375" s="14">
        <f t="shared" si="50"/>
        <v>12</v>
      </c>
      <c r="H375" s="14">
        <v>14</v>
      </c>
      <c r="I375" s="46">
        <f t="shared" si="51"/>
        <v>14</v>
      </c>
      <c r="J375" s="14">
        <v>9</v>
      </c>
      <c r="K375" s="14">
        <v>5</v>
      </c>
      <c r="L375" s="14">
        <v>14</v>
      </c>
      <c r="M375" s="46">
        <f t="shared" si="52"/>
        <v>19</v>
      </c>
      <c r="N375" s="47">
        <f t="shared" si="53"/>
        <v>54</v>
      </c>
      <c r="O375" s="48">
        <f t="shared" si="54"/>
        <v>80</v>
      </c>
      <c r="P375" s="48">
        <f t="shared" si="55"/>
        <v>80</v>
      </c>
      <c r="Q375" s="48">
        <f t="shared" si="56"/>
        <v>100</v>
      </c>
      <c r="R375" s="48">
        <f t="shared" si="57"/>
        <v>93.333333333333329</v>
      </c>
      <c r="S375" s="48">
        <f t="shared" si="58"/>
        <v>93.333333333333329</v>
      </c>
    </row>
    <row r="376" spans="1:19">
      <c r="A376" s="45">
        <f t="shared" si="59"/>
        <v>365</v>
      </c>
      <c r="B376" s="42">
        <v>21104043</v>
      </c>
      <c r="C376" s="57" t="s">
        <v>383</v>
      </c>
      <c r="D376" s="42" t="s">
        <v>21</v>
      </c>
      <c r="E376" s="14">
        <v>7</v>
      </c>
      <c r="F376" s="14">
        <v>4</v>
      </c>
      <c r="G376" s="14">
        <f t="shared" si="50"/>
        <v>11</v>
      </c>
      <c r="H376" s="14">
        <v>8</v>
      </c>
      <c r="I376" s="46">
        <f t="shared" si="51"/>
        <v>8</v>
      </c>
      <c r="J376" s="14">
        <v>9</v>
      </c>
      <c r="K376" s="14">
        <v>5</v>
      </c>
      <c r="L376" s="14">
        <v>10</v>
      </c>
      <c r="M376" s="46">
        <f t="shared" si="52"/>
        <v>15</v>
      </c>
      <c r="N376" s="47">
        <f t="shared" si="53"/>
        <v>43</v>
      </c>
      <c r="O376" s="48">
        <f t="shared" si="54"/>
        <v>70</v>
      </c>
      <c r="P376" s="48">
        <f t="shared" si="55"/>
        <v>80</v>
      </c>
      <c r="Q376" s="48">
        <f t="shared" si="56"/>
        <v>100</v>
      </c>
      <c r="R376" s="48">
        <f t="shared" si="57"/>
        <v>53.333333333333336</v>
      </c>
      <c r="S376" s="48">
        <f t="shared" si="58"/>
        <v>66.666666666666671</v>
      </c>
    </row>
    <row r="377" spans="1:19">
      <c r="A377" s="45">
        <f t="shared" si="59"/>
        <v>366</v>
      </c>
      <c r="B377" s="42">
        <v>21104044</v>
      </c>
      <c r="C377" s="57" t="s">
        <v>384</v>
      </c>
      <c r="D377" s="42" t="s">
        <v>21</v>
      </c>
      <c r="E377" s="14">
        <v>7</v>
      </c>
      <c r="F377" s="14">
        <v>3</v>
      </c>
      <c r="G377" s="14">
        <f t="shared" si="50"/>
        <v>10</v>
      </c>
      <c r="H377" s="14">
        <v>6</v>
      </c>
      <c r="I377" s="46">
        <f t="shared" si="51"/>
        <v>6</v>
      </c>
      <c r="J377" s="14">
        <v>8</v>
      </c>
      <c r="K377" s="14">
        <v>3</v>
      </c>
      <c r="L377" s="14">
        <v>10</v>
      </c>
      <c r="M377" s="46">
        <f t="shared" si="52"/>
        <v>13</v>
      </c>
      <c r="N377" s="47">
        <f t="shared" si="53"/>
        <v>37</v>
      </c>
      <c r="O377" s="48">
        <f t="shared" si="54"/>
        <v>70</v>
      </c>
      <c r="P377" s="48">
        <f t="shared" si="55"/>
        <v>60</v>
      </c>
      <c r="Q377" s="48">
        <f t="shared" si="56"/>
        <v>60</v>
      </c>
      <c r="R377" s="48">
        <f t="shared" si="57"/>
        <v>40</v>
      </c>
      <c r="S377" s="48">
        <f t="shared" si="58"/>
        <v>66.666666666666671</v>
      </c>
    </row>
    <row r="378" spans="1:19">
      <c r="A378" s="45">
        <f t="shared" si="59"/>
        <v>367</v>
      </c>
      <c r="B378" s="42">
        <v>21104045</v>
      </c>
      <c r="C378" s="57" t="s">
        <v>385</v>
      </c>
      <c r="D378" s="42" t="s">
        <v>21</v>
      </c>
      <c r="E378" s="14">
        <v>7</v>
      </c>
      <c r="F378" s="14">
        <v>4</v>
      </c>
      <c r="G378" s="14">
        <f t="shared" ref="G378:G395" si="60">E378+F378</f>
        <v>11</v>
      </c>
      <c r="H378" s="14">
        <v>12</v>
      </c>
      <c r="I378" s="46">
        <f t="shared" si="51"/>
        <v>12</v>
      </c>
      <c r="J378" s="14">
        <v>9</v>
      </c>
      <c r="K378" s="14">
        <v>4</v>
      </c>
      <c r="L378" s="14">
        <v>10</v>
      </c>
      <c r="M378" s="46">
        <f t="shared" si="52"/>
        <v>14</v>
      </c>
      <c r="N378" s="47">
        <f t="shared" si="53"/>
        <v>46</v>
      </c>
      <c r="O378" s="48">
        <f t="shared" si="54"/>
        <v>70</v>
      </c>
      <c r="P378" s="48">
        <f t="shared" si="55"/>
        <v>80</v>
      </c>
      <c r="Q378" s="48">
        <f t="shared" si="56"/>
        <v>80</v>
      </c>
      <c r="R378" s="48">
        <f t="shared" si="57"/>
        <v>80</v>
      </c>
      <c r="S378" s="48">
        <f t="shared" si="58"/>
        <v>66.666666666666671</v>
      </c>
    </row>
    <row r="379" spans="1:19">
      <c r="A379" s="45">
        <f t="shared" si="59"/>
        <v>368</v>
      </c>
      <c r="B379" s="42">
        <v>21104046</v>
      </c>
      <c r="C379" s="57" t="s">
        <v>386</v>
      </c>
      <c r="D379" s="42" t="s">
        <v>21</v>
      </c>
      <c r="E379" s="14">
        <v>7</v>
      </c>
      <c r="F379" s="14">
        <v>2</v>
      </c>
      <c r="G379" s="14">
        <f t="shared" si="60"/>
        <v>9</v>
      </c>
      <c r="H379" s="14">
        <v>8</v>
      </c>
      <c r="I379" s="46">
        <f t="shared" si="51"/>
        <v>8</v>
      </c>
      <c r="J379" s="14">
        <v>9</v>
      </c>
      <c r="K379" s="14">
        <v>5</v>
      </c>
      <c r="L379" s="14">
        <v>12</v>
      </c>
      <c r="M379" s="46">
        <f t="shared" si="52"/>
        <v>17</v>
      </c>
      <c r="N379" s="47">
        <f t="shared" si="53"/>
        <v>43</v>
      </c>
      <c r="O379" s="48">
        <f t="shared" si="54"/>
        <v>70</v>
      </c>
      <c r="P379" s="48">
        <f t="shared" si="55"/>
        <v>40</v>
      </c>
      <c r="Q379" s="48">
        <f t="shared" si="56"/>
        <v>100</v>
      </c>
      <c r="R379" s="48">
        <f t="shared" si="57"/>
        <v>53.333333333333336</v>
      </c>
      <c r="S379" s="48">
        <f t="shared" si="58"/>
        <v>80</v>
      </c>
    </row>
    <row r="380" spans="1:19">
      <c r="A380" s="45">
        <f t="shared" si="59"/>
        <v>369</v>
      </c>
      <c r="B380" s="42">
        <v>21104047</v>
      </c>
      <c r="C380" s="57" t="s">
        <v>387</v>
      </c>
      <c r="D380" s="42" t="s">
        <v>21</v>
      </c>
      <c r="E380" s="14">
        <v>5</v>
      </c>
      <c r="F380" s="14">
        <v>2</v>
      </c>
      <c r="G380" s="14">
        <f t="shared" si="60"/>
        <v>7</v>
      </c>
      <c r="H380" s="14">
        <v>7</v>
      </c>
      <c r="I380" s="46">
        <f t="shared" si="51"/>
        <v>7</v>
      </c>
      <c r="J380" s="14">
        <v>7</v>
      </c>
      <c r="K380" s="14">
        <v>3</v>
      </c>
      <c r="L380" s="14">
        <v>11</v>
      </c>
      <c r="M380" s="46">
        <f t="shared" si="52"/>
        <v>14</v>
      </c>
      <c r="N380" s="47">
        <f t="shared" si="53"/>
        <v>35</v>
      </c>
      <c r="O380" s="48">
        <f t="shared" si="54"/>
        <v>50</v>
      </c>
      <c r="P380" s="48">
        <f t="shared" si="55"/>
        <v>40</v>
      </c>
      <c r="Q380" s="48">
        <f t="shared" si="56"/>
        <v>60</v>
      </c>
      <c r="R380" s="48">
        <f t="shared" si="57"/>
        <v>46.666666666666664</v>
      </c>
      <c r="S380" s="48">
        <f t="shared" si="58"/>
        <v>73.333333333333329</v>
      </c>
    </row>
    <row r="381" spans="1:19">
      <c r="A381" s="45">
        <f t="shared" si="59"/>
        <v>370</v>
      </c>
      <c r="B381" s="42">
        <v>21104048</v>
      </c>
      <c r="C381" s="57" t="s">
        <v>388</v>
      </c>
      <c r="D381" s="42" t="s">
        <v>21</v>
      </c>
      <c r="E381" s="14">
        <v>6</v>
      </c>
      <c r="F381" s="14">
        <v>3</v>
      </c>
      <c r="G381" s="14">
        <f t="shared" si="60"/>
        <v>9</v>
      </c>
      <c r="H381" s="14">
        <v>8</v>
      </c>
      <c r="I381" s="46">
        <f t="shared" si="51"/>
        <v>8</v>
      </c>
      <c r="J381" s="14">
        <v>7</v>
      </c>
      <c r="K381" s="14">
        <v>4</v>
      </c>
      <c r="L381" s="14">
        <v>10</v>
      </c>
      <c r="M381" s="46">
        <f t="shared" si="52"/>
        <v>14</v>
      </c>
      <c r="N381" s="47">
        <f t="shared" si="53"/>
        <v>38</v>
      </c>
      <c r="O381" s="48">
        <f t="shared" si="54"/>
        <v>60</v>
      </c>
      <c r="P381" s="48">
        <f t="shared" si="55"/>
        <v>60</v>
      </c>
      <c r="Q381" s="48">
        <f t="shared" si="56"/>
        <v>80</v>
      </c>
      <c r="R381" s="48">
        <f t="shared" si="57"/>
        <v>53.333333333333336</v>
      </c>
      <c r="S381" s="48">
        <f t="shared" si="58"/>
        <v>66.666666666666671</v>
      </c>
    </row>
    <row r="382" spans="1:19">
      <c r="A382" s="45">
        <f t="shared" si="59"/>
        <v>371</v>
      </c>
      <c r="B382" s="42">
        <v>21104049</v>
      </c>
      <c r="C382" s="57" t="s">
        <v>389</v>
      </c>
      <c r="D382" s="42" t="s">
        <v>21</v>
      </c>
      <c r="E382" s="14">
        <v>8</v>
      </c>
      <c r="F382" s="14">
        <v>4</v>
      </c>
      <c r="G382" s="14">
        <f t="shared" si="60"/>
        <v>12</v>
      </c>
      <c r="H382" s="14">
        <v>11</v>
      </c>
      <c r="I382" s="46">
        <f t="shared" si="51"/>
        <v>11</v>
      </c>
      <c r="J382" s="14">
        <v>9</v>
      </c>
      <c r="K382" s="14">
        <v>3</v>
      </c>
      <c r="L382" s="14">
        <v>11</v>
      </c>
      <c r="M382" s="46">
        <f t="shared" si="52"/>
        <v>14</v>
      </c>
      <c r="N382" s="47">
        <f t="shared" si="53"/>
        <v>46</v>
      </c>
      <c r="O382" s="48">
        <f t="shared" si="54"/>
        <v>80</v>
      </c>
      <c r="P382" s="48">
        <f t="shared" si="55"/>
        <v>80</v>
      </c>
      <c r="Q382" s="48">
        <f t="shared" si="56"/>
        <v>60</v>
      </c>
      <c r="R382" s="48">
        <f t="shared" si="57"/>
        <v>73.333333333333329</v>
      </c>
      <c r="S382" s="48">
        <f t="shared" si="58"/>
        <v>73.333333333333329</v>
      </c>
    </row>
    <row r="383" spans="1:19">
      <c r="A383" s="45">
        <f t="shared" si="59"/>
        <v>372</v>
      </c>
      <c r="B383" s="42">
        <v>21104050</v>
      </c>
      <c r="C383" s="57" t="s">
        <v>390</v>
      </c>
      <c r="D383" s="42" t="s">
        <v>21</v>
      </c>
      <c r="E383" s="14">
        <v>8</v>
      </c>
      <c r="F383" s="14">
        <v>4</v>
      </c>
      <c r="G383" s="14">
        <f t="shared" si="60"/>
        <v>12</v>
      </c>
      <c r="H383" s="14">
        <v>9</v>
      </c>
      <c r="I383" s="46">
        <f t="shared" si="51"/>
        <v>9</v>
      </c>
      <c r="J383" s="14">
        <v>9</v>
      </c>
      <c r="K383" s="14">
        <v>3</v>
      </c>
      <c r="L383" s="14">
        <v>12</v>
      </c>
      <c r="M383" s="46">
        <f t="shared" si="52"/>
        <v>15</v>
      </c>
      <c r="N383" s="47">
        <f t="shared" si="53"/>
        <v>45</v>
      </c>
      <c r="O383" s="48">
        <f t="shared" si="54"/>
        <v>80</v>
      </c>
      <c r="P383" s="48">
        <f t="shared" si="55"/>
        <v>80</v>
      </c>
      <c r="Q383" s="48">
        <f t="shared" si="56"/>
        <v>60</v>
      </c>
      <c r="R383" s="48">
        <f t="shared" si="57"/>
        <v>60</v>
      </c>
      <c r="S383" s="48">
        <f t="shared" si="58"/>
        <v>80</v>
      </c>
    </row>
    <row r="384" spans="1:19">
      <c r="A384" s="45">
        <f t="shared" si="59"/>
        <v>373</v>
      </c>
      <c r="B384" s="42">
        <v>21104051</v>
      </c>
      <c r="C384" s="57" t="s">
        <v>391</v>
      </c>
      <c r="D384" s="42" t="s">
        <v>21</v>
      </c>
      <c r="E384" s="14">
        <v>8</v>
      </c>
      <c r="F384" s="14">
        <v>5</v>
      </c>
      <c r="G384" s="14">
        <f t="shared" si="60"/>
        <v>13</v>
      </c>
      <c r="H384" s="14">
        <v>13</v>
      </c>
      <c r="I384" s="46">
        <f t="shared" si="51"/>
        <v>13</v>
      </c>
      <c r="J384" s="14">
        <v>9</v>
      </c>
      <c r="K384" s="14">
        <v>5</v>
      </c>
      <c r="L384" s="14">
        <v>11</v>
      </c>
      <c r="M384" s="46">
        <f t="shared" si="52"/>
        <v>16</v>
      </c>
      <c r="N384" s="47">
        <f t="shared" si="53"/>
        <v>51</v>
      </c>
      <c r="O384" s="48">
        <f t="shared" si="54"/>
        <v>80</v>
      </c>
      <c r="P384" s="48">
        <f t="shared" si="55"/>
        <v>100</v>
      </c>
      <c r="Q384" s="48">
        <f t="shared" si="56"/>
        <v>100</v>
      </c>
      <c r="R384" s="48">
        <f t="shared" si="57"/>
        <v>86.666666666666671</v>
      </c>
      <c r="S384" s="48">
        <f t="shared" si="58"/>
        <v>73.333333333333329</v>
      </c>
    </row>
    <row r="385" spans="1:19">
      <c r="A385" s="45">
        <f t="shared" si="59"/>
        <v>374</v>
      </c>
      <c r="B385" s="42">
        <v>21104052</v>
      </c>
      <c r="C385" s="57" t="s">
        <v>392</v>
      </c>
      <c r="D385" s="42" t="s">
        <v>21</v>
      </c>
      <c r="E385" s="14">
        <v>7</v>
      </c>
      <c r="F385" s="14">
        <v>4</v>
      </c>
      <c r="G385" s="14">
        <f t="shared" si="60"/>
        <v>11</v>
      </c>
      <c r="H385" s="14">
        <v>14</v>
      </c>
      <c r="I385" s="46">
        <f t="shared" si="51"/>
        <v>14</v>
      </c>
      <c r="J385" s="14">
        <v>10</v>
      </c>
      <c r="K385" s="14">
        <v>3</v>
      </c>
      <c r="L385" s="14">
        <v>12</v>
      </c>
      <c r="M385" s="46">
        <f t="shared" si="52"/>
        <v>15</v>
      </c>
      <c r="N385" s="47">
        <f t="shared" si="53"/>
        <v>50</v>
      </c>
      <c r="O385" s="48">
        <f t="shared" si="54"/>
        <v>70</v>
      </c>
      <c r="P385" s="48">
        <f t="shared" si="55"/>
        <v>80</v>
      </c>
      <c r="Q385" s="48">
        <f t="shared" si="56"/>
        <v>60</v>
      </c>
      <c r="R385" s="48">
        <f t="shared" si="57"/>
        <v>93.333333333333329</v>
      </c>
      <c r="S385" s="48">
        <f t="shared" si="58"/>
        <v>80</v>
      </c>
    </row>
    <row r="386" spans="1:19">
      <c r="A386" s="45">
        <f t="shared" si="59"/>
        <v>375</v>
      </c>
      <c r="B386" s="42">
        <v>21104053</v>
      </c>
      <c r="C386" s="57" t="s">
        <v>393</v>
      </c>
      <c r="D386" s="42" t="s">
        <v>21</v>
      </c>
      <c r="E386" s="14">
        <v>7</v>
      </c>
      <c r="F386" s="14">
        <v>3</v>
      </c>
      <c r="G386" s="14">
        <f t="shared" si="60"/>
        <v>10</v>
      </c>
      <c r="H386" s="14">
        <v>14</v>
      </c>
      <c r="I386" s="46">
        <f t="shared" si="51"/>
        <v>14</v>
      </c>
      <c r="J386" s="14">
        <v>8</v>
      </c>
      <c r="K386" s="14">
        <v>5</v>
      </c>
      <c r="L386" s="14">
        <v>13</v>
      </c>
      <c r="M386" s="46">
        <f t="shared" si="52"/>
        <v>18</v>
      </c>
      <c r="N386" s="47">
        <f t="shared" si="53"/>
        <v>50</v>
      </c>
      <c r="O386" s="48">
        <f t="shared" si="54"/>
        <v>70</v>
      </c>
      <c r="P386" s="48">
        <f t="shared" si="55"/>
        <v>60</v>
      </c>
      <c r="Q386" s="48">
        <f t="shared" si="56"/>
        <v>100</v>
      </c>
      <c r="R386" s="48">
        <f t="shared" si="57"/>
        <v>93.333333333333329</v>
      </c>
      <c r="S386" s="48">
        <f t="shared" si="58"/>
        <v>86.666666666666671</v>
      </c>
    </row>
    <row r="387" spans="1:19">
      <c r="A387" s="45">
        <f t="shared" si="59"/>
        <v>376</v>
      </c>
      <c r="B387" s="42">
        <v>21104054</v>
      </c>
      <c r="C387" s="57" t="s">
        <v>394</v>
      </c>
      <c r="D387" s="42" t="s">
        <v>21</v>
      </c>
      <c r="E387" s="14">
        <v>9</v>
      </c>
      <c r="F387" s="14">
        <v>5</v>
      </c>
      <c r="G387" s="14">
        <f t="shared" si="60"/>
        <v>14</v>
      </c>
      <c r="H387" s="14">
        <v>14</v>
      </c>
      <c r="I387" s="46">
        <f t="shared" si="51"/>
        <v>14</v>
      </c>
      <c r="J387" s="14">
        <v>8</v>
      </c>
      <c r="K387" s="14">
        <v>5</v>
      </c>
      <c r="L387" s="14">
        <v>13</v>
      </c>
      <c r="M387" s="46">
        <f t="shared" si="52"/>
        <v>18</v>
      </c>
      <c r="N387" s="47">
        <f t="shared" si="53"/>
        <v>54</v>
      </c>
      <c r="O387" s="48">
        <f t="shared" si="54"/>
        <v>90</v>
      </c>
      <c r="P387" s="48">
        <f t="shared" si="55"/>
        <v>100</v>
      </c>
      <c r="Q387" s="48">
        <f t="shared" si="56"/>
        <v>100</v>
      </c>
      <c r="R387" s="48">
        <f t="shared" si="57"/>
        <v>93.333333333333329</v>
      </c>
      <c r="S387" s="48">
        <f t="shared" si="58"/>
        <v>86.666666666666671</v>
      </c>
    </row>
    <row r="388" spans="1:19">
      <c r="A388" s="45">
        <f t="shared" si="59"/>
        <v>377</v>
      </c>
      <c r="B388" s="42">
        <v>21104055</v>
      </c>
      <c r="C388" s="57" t="s">
        <v>395</v>
      </c>
      <c r="D388" s="42" t="s">
        <v>21</v>
      </c>
      <c r="E388" s="14">
        <v>7</v>
      </c>
      <c r="F388" s="14">
        <v>2</v>
      </c>
      <c r="G388" s="14">
        <f t="shared" si="60"/>
        <v>9</v>
      </c>
      <c r="H388" s="14">
        <v>6</v>
      </c>
      <c r="I388" s="46">
        <f t="shared" si="51"/>
        <v>6</v>
      </c>
      <c r="J388" s="14">
        <v>8</v>
      </c>
      <c r="K388" s="14">
        <v>3</v>
      </c>
      <c r="L388" s="14">
        <v>10</v>
      </c>
      <c r="M388" s="46">
        <f t="shared" si="52"/>
        <v>13</v>
      </c>
      <c r="N388" s="47">
        <f t="shared" si="53"/>
        <v>36</v>
      </c>
      <c r="O388" s="48">
        <f t="shared" si="54"/>
        <v>70</v>
      </c>
      <c r="P388" s="48">
        <f t="shared" si="55"/>
        <v>40</v>
      </c>
      <c r="Q388" s="48">
        <f t="shared" si="56"/>
        <v>60</v>
      </c>
      <c r="R388" s="48">
        <f t="shared" si="57"/>
        <v>40</v>
      </c>
      <c r="S388" s="48">
        <f t="shared" si="58"/>
        <v>66.666666666666671</v>
      </c>
    </row>
    <row r="389" spans="1:19">
      <c r="A389" s="45">
        <f t="shared" si="59"/>
        <v>378</v>
      </c>
      <c r="B389" s="42">
        <v>21104056</v>
      </c>
      <c r="C389" s="57" t="s">
        <v>396</v>
      </c>
      <c r="D389" s="42" t="s">
        <v>21</v>
      </c>
      <c r="E389" s="14">
        <v>5</v>
      </c>
      <c r="F389" s="14">
        <v>2</v>
      </c>
      <c r="G389" s="14">
        <f t="shared" si="60"/>
        <v>7</v>
      </c>
      <c r="H389" s="14">
        <v>8</v>
      </c>
      <c r="I389" s="46">
        <f t="shared" si="51"/>
        <v>8</v>
      </c>
      <c r="J389" s="14">
        <v>9</v>
      </c>
      <c r="K389" s="14">
        <v>4</v>
      </c>
      <c r="L389" s="14">
        <v>10</v>
      </c>
      <c r="M389" s="46">
        <f t="shared" si="52"/>
        <v>14</v>
      </c>
      <c r="N389" s="47">
        <f t="shared" si="53"/>
        <v>38</v>
      </c>
      <c r="O389" s="48">
        <f t="shared" si="54"/>
        <v>50</v>
      </c>
      <c r="P389" s="48">
        <f t="shared" si="55"/>
        <v>40</v>
      </c>
      <c r="Q389" s="48">
        <f t="shared" si="56"/>
        <v>80</v>
      </c>
      <c r="R389" s="48">
        <f t="shared" si="57"/>
        <v>53.333333333333336</v>
      </c>
      <c r="S389" s="48">
        <f t="shared" si="58"/>
        <v>66.666666666666671</v>
      </c>
    </row>
    <row r="390" spans="1:19">
      <c r="A390" s="45">
        <f t="shared" si="59"/>
        <v>379</v>
      </c>
      <c r="B390" s="42">
        <v>21104057</v>
      </c>
      <c r="C390" s="57" t="s">
        <v>397</v>
      </c>
      <c r="D390" s="42" t="s">
        <v>21</v>
      </c>
      <c r="E390" s="14">
        <v>7</v>
      </c>
      <c r="F390" s="14">
        <v>4</v>
      </c>
      <c r="G390" s="14">
        <f t="shared" si="60"/>
        <v>11</v>
      </c>
      <c r="H390" s="14">
        <v>9</v>
      </c>
      <c r="I390" s="46">
        <f t="shared" si="51"/>
        <v>9</v>
      </c>
      <c r="J390" s="14">
        <v>8</v>
      </c>
      <c r="K390" s="14">
        <v>3</v>
      </c>
      <c r="L390" s="14">
        <v>13</v>
      </c>
      <c r="M390" s="46">
        <f t="shared" si="52"/>
        <v>16</v>
      </c>
      <c r="N390" s="47">
        <f t="shared" si="53"/>
        <v>44</v>
      </c>
      <c r="O390" s="48">
        <f t="shared" si="54"/>
        <v>70</v>
      </c>
      <c r="P390" s="48">
        <f t="shared" si="55"/>
        <v>80</v>
      </c>
      <c r="Q390" s="48">
        <f t="shared" si="56"/>
        <v>60</v>
      </c>
      <c r="R390" s="48">
        <f t="shared" si="57"/>
        <v>60</v>
      </c>
      <c r="S390" s="48">
        <f t="shared" si="58"/>
        <v>86.666666666666671</v>
      </c>
    </row>
    <row r="391" spans="1:19">
      <c r="A391" s="45">
        <f t="shared" si="59"/>
        <v>380</v>
      </c>
      <c r="B391" s="42">
        <v>21104058</v>
      </c>
      <c r="C391" s="57" t="s">
        <v>398</v>
      </c>
      <c r="D391" s="42" t="s">
        <v>21</v>
      </c>
      <c r="E391" s="14">
        <v>7</v>
      </c>
      <c r="F391" s="14">
        <v>2</v>
      </c>
      <c r="G391" s="14">
        <f t="shared" si="60"/>
        <v>9</v>
      </c>
      <c r="H391" s="14">
        <v>11</v>
      </c>
      <c r="I391" s="46">
        <f t="shared" si="51"/>
        <v>11</v>
      </c>
      <c r="J391" s="14">
        <v>9</v>
      </c>
      <c r="K391" s="14">
        <v>3</v>
      </c>
      <c r="L391" s="14">
        <v>10</v>
      </c>
      <c r="M391" s="46">
        <f t="shared" si="52"/>
        <v>13</v>
      </c>
      <c r="N391" s="47">
        <f t="shared" si="53"/>
        <v>42</v>
      </c>
      <c r="O391" s="48">
        <f t="shared" si="54"/>
        <v>70</v>
      </c>
      <c r="P391" s="48">
        <f t="shared" si="55"/>
        <v>40</v>
      </c>
      <c r="Q391" s="48">
        <f t="shared" si="56"/>
        <v>60</v>
      </c>
      <c r="R391" s="48">
        <f t="shared" si="57"/>
        <v>73.333333333333329</v>
      </c>
      <c r="S391" s="48">
        <f t="shared" si="58"/>
        <v>66.666666666666671</v>
      </c>
    </row>
    <row r="392" spans="1:19">
      <c r="A392" s="45">
        <f t="shared" si="59"/>
        <v>381</v>
      </c>
      <c r="B392" s="42">
        <v>21104059</v>
      </c>
      <c r="C392" s="57" t="s">
        <v>399</v>
      </c>
      <c r="D392" s="42" t="s">
        <v>21</v>
      </c>
      <c r="E392" s="14">
        <v>6</v>
      </c>
      <c r="F392" s="14">
        <v>3</v>
      </c>
      <c r="G392" s="14">
        <f t="shared" si="60"/>
        <v>9</v>
      </c>
      <c r="H392" s="14">
        <v>7</v>
      </c>
      <c r="I392" s="46">
        <f t="shared" si="51"/>
        <v>7</v>
      </c>
      <c r="J392" s="14">
        <v>8</v>
      </c>
      <c r="K392" s="14">
        <v>4</v>
      </c>
      <c r="L392" s="14">
        <v>10</v>
      </c>
      <c r="M392" s="46">
        <f t="shared" si="52"/>
        <v>14</v>
      </c>
      <c r="N392" s="47">
        <f t="shared" si="53"/>
        <v>38</v>
      </c>
      <c r="O392" s="48">
        <f t="shared" si="54"/>
        <v>60</v>
      </c>
      <c r="P392" s="48">
        <f t="shared" si="55"/>
        <v>60</v>
      </c>
      <c r="Q392" s="48">
        <f t="shared" si="56"/>
        <v>80</v>
      </c>
      <c r="R392" s="48">
        <f t="shared" si="57"/>
        <v>46.666666666666664</v>
      </c>
      <c r="S392" s="48">
        <f t="shared" si="58"/>
        <v>66.666666666666671</v>
      </c>
    </row>
    <row r="393" spans="1:19">
      <c r="A393" s="45">
        <f t="shared" si="59"/>
        <v>382</v>
      </c>
      <c r="B393" s="42">
        <v>21104060</v>
      </c>
      <c r="C393" s="57" t="s">
        <v>400</v>
      </c>
      <c r="D393" s="42" t="s">
        <v>346</v>
      </c>
      <c r="E393" s="14">
        <v>3</v>
      </c>
      <c r="F393" s="14">
        <v>3</v>
      </c>
      <c r="G393" s="14">
        <f t="shared" si="60"/>
        <v>6</v>
      </c>
      <c r="H393" s="14">
        <v>9</v>
      </c>
      <c r="I393" s="46">
        <f t="shared" si="51"/>
        <v>9</v>
      </c>
      <c r="J393" s="14">
        <v>9</v>
      </c>
      <c r="K393" s="14">
        <v>2</v>
      </c>
      <c r="L393" s="14">
        <v>11</v>
      </c>
      <c r="M393" s="46">
        <f t="shared" si="52"/>
        <v>13</v>
      </c>
      <c r="N393" s="47">
        <f t="shared" si="53"/>
        <v>37</v>
      </c>
      <c r="O393" s="48">
        <f t="shared" si="54"/>
        <v>30</v>
      </c>
      <c r="P393" s="48">
        <f t="shared" si="55"/>
        <v>60</v>
      </c>
      <c r="Q393" s="48">
        <f t="shared" si="56"/>
        <v>40</v>
      </c>
      <c r="R393" s="48">
        <f t="shared" si="57"/>
        <v>60</v>
      </c>
      <c r="S393" s="48">
        <f t="shared" si="58"/>
        <v>73.333333333333329</v>
      </c>
    </row>
    <row r="394" spans="1:19">
      <c r="A394" s="45">
        <f t="shared" si="59"/>
        <v>383</v>
      </c>
      <c r="B394" s="42">
        <v>21104061</v>
      </c>
      <c r="C394" s="57" t="s">
        <v>401</v>
      </c>
      <c r="D394" s="42" t="s">
        <v>346</v>
      </c>
      <c r="E394" s="14">
        <v>2</v>
      </c>
      <c r="F394" s="14">
        <v>3</v>
      </c>
      <c r="G394" s="14">
        <f t="shared" si="60"/>
        <v>5</v>
      </c>
      <c r="H394" s="14">
        <v>9</v>
      </c>
      <c r="I394" s="46">
        <f t="shared" si="51"/>
        <v>9</v>
      </c>
      <c r="J394" s="14">
        <v>6</v>
      </c>
      <c r="K394" s="14">
        <v>2</v>
      </c>
      <c r="L394" s="14">
        <v>12</v>
      </c>
      <c r="M394" s="46">
        <f t="shared" si="52"/>
        <v>14</v>
      </c>
      <c r="N394" s="47">
        <f t="shared" si="53"/>
        <v>34</v>
      </c>
      <c r="O394" s="48">
        <f t="shared" si="54"/>
        <v>20</v>
      </c>
      <c r="P394" s="48">
        <f t="shared" si="55"/>
        <v>60</v>
      </c>
      <c r="Q394" s="48">
        <f t="shared" si="56"/>
        <v>40</v>
      </c>
      <c r="R394" s="48">
        <f t="shared" si="57"/>
        <v>60</v>
      </c>
      <c r="S394" s="48">
        <f t="shared" si="58"/>
        <v>80</v>
      </c>
    </row>
    <row r="395" spans="1:19">
      <c r="A395" s="45">
        <f t="shared" si="59"/>
        <v>384</v>
      </c>
      <c r="B395" s="42">
        <v>21104062</v>
      </c>
      <c r="C395" s="57" t="s">
        <v>402</v>
      </c>
      <c r="D395" s="42" t="s">
        <v>21</v>
      </c>
      <c r="E395" s="14">
        <v>7</v>
      </c>
      <c r="F395" s="14">
        <v>4</v>
      </c>
      <c r="G395" s="14">
        <f t="shared" si="60"/>
        <v>11</v>
      </c>
      <c r="H395" s="14">
        <v>9</v>
      </c>
      <c r="I395" s="46">
        <f t="shared" si="51"/>
        <v>9</v>
      </c>
      <c r="J395" s="14">
        <v>10</v>
      </c>
      <c r="K395" s="14">
        <v>3</v>
      </c>
      <c r="L395" s="14">
        <v>12</v>
      </c>
      <c r="M395" s="46">
        <f t="shared" si="52"/>
        <v>15</v>
      </c>
      <c r="N395" s="47">
        <f t="shared" si="53"/>
        <v>45</v>
      </c>
      <c r="O395" s="48">
        <f t="shared" si="54"/>
        <v>70</v>
      </c>
      <c r="P395" s="48">
        <f t="shared" si="55"/>
        <v>80</v>
      </c>
      <c r="Q395" s="48">
        <f t="shared" si="56"/>
        <v>60</v>
      </c>
      <c r="R395" s="48">
        <f t="shared" si="57"/>
        <v>60</v>
      </c>
      <c r="S395" s="48">
        <f t="shared" si="58"/>
        <v>80</v>
      </c>
    </row>
    <row r="396" spans="1:19">
      <c r="A396" s="45">
        <f t="shared" si="59"/>
        <v>385</v>
      </c>
      <c r="B396" s="42">
        <v>21104063</v>
      </c>
      <c r="C396" s="57" t="s">
        <v>187</v>
      </c>
      <c r="D396" s="42" t="s">
        <v>21</v>
      </c>
      <c r="E396" s="52" t="s">
        <v>17</v>
      </c>
      <c r="F396" s="52" t="s">
        <v>17</v>
      </c>
      <c r="G396" s="52">
        <v>0</v>
      </c>
      <c r="H396" s="14">
        <v>6</v>
      </c>
      <c r="I396" s="46">
        <f t="shared" si="51"/>
        <v>6</v>
      </c>
      <c r="J396" s="14">
        <v>8</v>
      </c>
      <c r="K396" s="14">
        <v>4</v>
      </c>
      <c r="L396" s="14">
        <v>10</v>
      </c>
      <c r="M396" s="46">
        <f t="shared" si="52"/>
        <v>14</v>
      </c>
      <c r="N396" s="47">
        <f t="shared" si="53"/>
        <v>28</v>
      </c>
      <c r="O396" s="48" t="e">
        <f t="shared" si="54"/>
        <v>#VALUE!</v>
      </c>
      <c r="P396" s="48" t="e">
        <f t="shared" si="55"/>
        <v>#VALUE!</v>
      </c>
      <c r="Q396" s="48">
        <f t="shared" si="56"/>
        <v>80</v>
      </c>
      <c r="R396" s="48">
        <f t="shared" si="57"/>
        <v>40</v>
      </c>
      <c r="S396" s="48">
        <f t="shared" si="58"/>
        <v>66.666666666666671</v>
      </c>
    </row>
    <row r="397" spans="1:19">
      <c r="A397" s="45">
        <f t="shared" si="59"/>
        <v>386</v>
      </c>
      <c r="B397" s="42">
        <v>21104064</v>
      </c>
      <c r="C397" s="57" t="s">
        <v>403</v>
      </c>
      <c r="D397" s="42" t="s">
        <v>21</v>
      </c>
      <c r="E397" s="14">
        <v>7</v>
      </c>
      <c r="F397" s="14">
        <v>3</v>
      </c>
      <c r="G397" s="14">
        <f t="shared" ref="G397:G429" si="61">E397+F397</f>
        <v>10</v>
      </c>
      <c r="H397" s="14">
        <v>5</v>
      </c>
      <c r="I397" s="46">
        <f t="shared" ref="I397:I429" si="62">H397</f>
        <v>5</v>
      </c>
      <c r="J397" s="14">
        <v>7</v>
      </c>
      <c r="K397" s="14">
        <v>3</v>
      </c>
      <c r="L397" s="14">
        <v>10</v>
      </c>
      <c r="M397" s="46">
        <f t="shared" ref="M397:M429" si="63">K397+L397</f>
        <v>13</v>
      </c>
      <c r="N397" s="47">
        <f t="shared" ref="N397:N460" si="64">G397+I397+J397+M397</f>
        <v>35</v>
      </c>
      <c r="O397" s="48">
        <f t="shared" ref="O397:O460" si="65">(E397)*100/10</f>
        <v>70</v>
      </c>
      <c r="P397" s="48">
        <f t="shared" ref="P397:P460" si="66">(F397)*100/5</f>
        <v>60</v>
      </c>
      <c r="Q397" s="48">
        <f t="shared" ref="Q397:Q460" si="67">K397*100/5</f>
        <v>60</v>
      </c>
      <c r="R397" s="48">
        <f t="shared" ref="R397:R460" si="68">(H397)*100/15</f>
        <v>33.333333333333336</v>
      </c>
      <c r="S397" s="48">
        <f t="shared" ref="S397:S460" si="69">L397*100/15</f>
        <v>66.666666666666671</v>
      </c>
    </row>
    <row r="398" spans="1:19">
      <c r="A398" s="45">
        <f t="shared" ref="A398:A461" si="70">A397+1</f>
        <v>387</v>
      </c>
      <c r="B398" s="42">
        <v>21104065</v>
      </c>
      <c r="C398" s="57" t="s">
        <v>404</v>
      </c>
      <c r="D398" s="42" t="s">
        <v>346</v>
      </c>
      <c r="E398" s="14">
        <v>3</v>
      </c>
      <c r="F398" s="14">
        <v>3</v>
      </c>
      <c r="G398" s="14">
        <f t="shared" si="61"/>
        <v>6</v>
      </c>
      <c r="H398" s="14">
        <v>10</v>
      </c>
      <c r="I398" s="46">
        <f t="shared" si="62"/>
        <v>10</v>
      </c>
      <c r="J398" s="14">
        <v>9</v>
      </c>
      <c r="K398" s="14">
        <v>3</v>
      </c>
      <c r="L398" s="14">
        <v>12</v>
      </c>
      <c r="M398" s="46">
        <f t="shared" si="63"/>
        <v>15</v>
      </c>
      <c r="N398" s="47">
        <f t="shared" si="64"/>
        <v>40</v>
      </c>
      <c r="O398" s="48">
        <f t="shared" si="65"/>
        <v>30</v>
      </c>
      <c r="P398" s="48">
        <f t="shared" si="66"/>
        <v>60</v>
      </c>
      <c r="Q398" s="48">
        <f t="shared" si="67"/>
        <v>60</v>
      </c>
      <c r="R398" s="48">
        <f t="shared" si="68"/>
        <v>66.666666666666671</v>
      </c>
      <c r="S398" s="48">
        <f t="shared" si="69"/>
        <v>80</v>
      </c>
    </row>
    <row r="399" spans="1:19">
      <c r="A399" s="45">
        <f t="shared" si="70"/>
        <v>388</v>
      </c>
      <c r="B399" s="42">
        <v>21104067</v>
      </c>
      <c r="C399" s="57" t="s">
        <v>405</v>
      </c>
      <c r="D399" s="42" t="s">
        <v>346</v>
      </c>
      <c r="E399" s="14">
        <v>3</v>
      </c>
      <c r="F399" s="14">
        <v>3</v>
      </c>
      <c r="G399" s="14">
        <f t="shared" si="61"/>
        <v>6</v>
      </c>
      <c r="H399" s="14">
        <v>10</v>
      </c>
      <c r="I399" s="46">
        <f t="shared" si="62"/>
        <v>10</v>
      </c>
      <c r="J399" s="14">
        <v>10</v>
      </c>
      <c r="K399" s="14">
        <v>3</v>
      </c>
      <c r="L399" s="14">
        <v>14</v>
      </c>
      <c r="M399" s="46">
        <f t="shared" si="63"/>
        <v>17</v>
      </c>
      <c r="N399" s="47">
        <f t="shared" si="64"/>
        <v>43</v>
      </c>
      <c r="O399" s="48">
        <f t="shared" si="65"/>
        <v>30</v>
      </c>
      <c r="P399" s="48">
        <f t="shared" si="66"/>
        <v>60</v>
      </c>
      <c r="Q399" s="48">
        <f t="shared" si="67"/>
        <v>60</v>
      </c>
      <c r="R399" s="48">
        <f t="shared" si="68"/>
        <v>66.666666666666671</v>
      </c>
      <c r="S399" s="48">
        <f t="shared" si="69"/>
        <v>93.333333333333329</v>
      </c>
    </row>
    <row r="400" spans="1:19">
      <c r="A400" s="45">
        <f t="shared" si="70"/>
        <v>389</v>
      </c>
      <c r="B400" s="42">
        <v>21104068</v>
      </c>
      <c r="C400" s="57" t="s">
        <v>406</v>
      </c>
      <c r="D400" s="42" t="s">
        <v>346</v>
      </c>
      <c r="E400" s="14">
        <v>4</v>
      </c>
      <c r="F400" s="14">
        <v>4</v>
      </c>
      <c r="G400" s="14">
        <f t="shared" si="61"/>
        <v>8</v>
      </c>
      <c r="H400" s="14">
        <v>10</v>
      </c>
      <c r="I400" s="46">
        <f t="shared" si="62"/>
        <v>10</v>
      </c>
      <c r="J400" s="14">
        <v>8</v>
      </c>
      <c r="K400" s="14">
        <v>3</v>
      </c>
      <c r="L400" s="14">
        <v>12</v>
      </c>
      <c r="M400" s="46">
        <f t="shared" si="63"/>
        <v>15</v>
      </c>
      <c r="N400" s="47">
        <f t="shared" si="64"/>
        <v>41</v>
      </c>
      <c r="O400" s="48">
        <f t="shared" si="65"/>
        <v>40</v>
      </c>
      <c r="P400" s="48">
        <f t="shared" si="66"/>
        <v>80</v>
      </c>
      <c r="Q400" s="48">
        <f t="shared" si="67"/>
        <v>60</v>
      </c>
      <c r="R400" s="48">
        <f t="shared" si="68"/>
        <v>66.666666666666671</v>
      </c>
      <c r="S400" s="48">
        <f t="shared" si="69"/>
        <v>80</v>
      </c>
    </row>
    <row r="401" spans="1:19">
      <c r="A401" s="45">
        <f t="shared" si="70"/>
        <v>390</v>
      </c>
      <c r="B401" s="42">
        <v>21104069</v>
      </c>
      <c r="C401" s="57" t="s">
        <v>407</v>
      </c>
      <c r="D401" s="42" t="s">
        <v>21</v>
      </c>
      <c r="E401" s="14">
        <v>6</v>
      </c>
      <c r="F401" s="14">
        <v>3</v>
      </c>
      <c r="G401" s="14">
        <f t="shared" si="61"/>
        <v>9</v>
      </c>
      <c r="H401" s="14">
        <v>8</v>
      </c>
      <c r="I401" s="46">
        <f t="shared" si="62"/>
        <v>8</v>
      </c>
      <c r="J401" s="14">
        <v>8</v>
      </c>
      <c r="K401" s="14">
        <v>3</v>
      </c>
      <c r="L401" s="14">
        <v>12</v>
      </c>
      <c r="M401" s="46">
        <f t="shared" si="63"/>
        <v>15</v>
      </c>
      <c r="N401" s="47">
        <f t="shared" si="64"/>
        <v>40</v>
      </c>
      <c r="O401" s="48">
        <f t="shared" si="65"/>
        <v>60</v>
      </c>
      <c r="P401" s="48">
        <f t="shared" si="66"/>
        <v>60</v>
      </c>
      <c r="Q401" s="48">
        <f t="shared" si="67"/>
        <v>60</v>
      </c>
      <c r="R401" s="48">
        <f t="shared" si="68"/>
        <v>53.333333333333336</v>
      </c>
      <c r="S401" s="48">
        <f t="shared" si="69"/>
        <v>80</v>
      </c>
    </row>
    <row r="402" spans="1:19">
      <c r="A402" s="45">
        <f t="shared" si="70"/>
        <v>391</v>
      </c>
      <c r="B402" s="42">
        <v>21803001</v>
      </c>
      <c r="C402" s="57" t="s">
        <v>408</v>
      </c>
      <c r="D402" s="42" t="s">
        <v>409</v>
      </c>
      <c r="E402" s="14">
        <v>9</v>
      </c>
      <c r="F402" s="14">
        <v>4</v>
      </c>
      <c r="G402" s="14">
        <f t="shared" si="61"/>
        <v>13</v>
      </c>
      <c r="H402" s="14">
        <v>12</v>
      </c>
      <c r="I402" s="46">
        <f t="shared" si="62"/>
        <v>12</v>
      </c>
      <c r="J402" s="14">
        <v>10</v>
      </c>
      <c r="K402" s="14">
        <v>2.5</v>
      </c>
      <c r="L402" s="14">
        <v>7.5</v>
      </c>
      <c r="M402" s="46">
        <f t="shared" si="63"/>
        <v>10</v>
      </c>
      <c r="N402" s="47">
        <f t="shared" si="64"/>
        <v>45</v>
      </c>
      <c r="O402" s="48">
        <f t="shared" si="65"/>
        <v>90</v>
      </c>
      <c r="P402" s="48">
        <f t="shared" si="66"/>
        <v>80</v>
      </c>
      <c r="Q402" s="48">
        <f t="shared" si="67"/>
        <v>50</v>
      </c>
      <c r="R402" s="48">
        <f t="shared" si="68"/>
        <v>80</v>
      </c>
      <c r="S402" s="48">
        <f t="shared" si="69"/>
        <v>50</v>
      </c>
    </row>
    <row r="403" spans="1:19">
      <c r="A403" s="45">
        <f t="shared" si="70"/>
        <v>392</v>
      </c>
      <c r="B403" s="42">
        <v>21803002</v>
      </c>
      <c r="C403" s="57" t="s">
        <v>410</v>
      </c>
      <c r="D403" s="42" t="s">
        <v>409</v>
      </c>
      <c r="E403" s="14">
        <v>6</v>
      </c>
      <c r="F403" s="14">
        <v>3</v>
      </c>
      <c r="G403" s="14">
        <f t="shared" si="61"/>
        <v>9</v>
      </c>
      <c r="H403" s="14">
        <v>9</v>
      </c>
      <c r="I403" s="46">
        <f t="shared" si="62"/>
        <v>9</v>
      </c>
      <c r="J403" s="14">
        <v>9</v>
      </c>
      <c r="K403" s="14">
        <v>2.5</v>
      </c>
      <c r="L403" s="14">
        <v>7.5</v>
      </c>
      <c r="M403" s="46">
        <f t="shared" si="63"/>
        <v>10</v>
      </c>
      <c r="N403" s="47">
        <f t="shared" si="64"/>
        <v>37</v>
      </c>
      <c r="O403" s="48">
        <f t="shared" si="65"/>
        <v>60</v>
      </c>
      <c r="P403" s="48">
        <f t="shared" si="66"/>
        <v>60</v>
      </c>
      <c r="Q403" s="48">
        <f t="shared" si="67"/>
        <v>50</v>
      </c>
      <c r="R403" s="48">
        <f t="shared" si="68"/>
        <v>60</v>
      </c>
      <c r="S403" s="48">
        <f t="shared" si="69"/>
        <v>50</v>
      </c>
    </row>
    <row r="404" spans="1:19">
      <c r="A404" s="45">
        <f t="shared" si="70"/>
        <v>393</v>
      </c>
      <c r="B404" s="42">
        <v>21803003</v>
      </c>
      <c r="C404" s="57" t="s">
        <v>411</v>
      </c>
      <c r="D404" s="42" t="s">
        <v>409</v>
      </c>
      <c r="E404" s="14">
        <v>7</v>
      </c>
      <c r="F404" s="14">
        <v>2</v>
      </c>
      <c r="G404" s="14">
        <f t="shared" si="61"/>
        <v>9</v>
      </c>
      <c r="H404" s="14">
        <v>10.5</v>
      </c>
      <c r="I404" s="46">
        <f t="shared" si="62"/>
        <v>10.5</v>
      </c>
      <c r="J404" s="14">
        <v>9.5</v>
      </c>
      <c r="K404" s="14">
        <v>3</v>
      </c>
      <c r="L404" s="14">
        <v>10</v>
      </c>
      <c r="M404" s="46">
        <f t="shared" si="63"/>
        <v>13</v>
      </c>
      <c r="N404" s="47">
        <f t="shared" si="64"/>
        <v>42</v>
      </c>
      <c r="O404" s="48">
        <f t="shared" si="65"/>
        <v>70</v>
      </c>
      <c r="P404" s="48">
        <f t="shared" si="66"/>
        <v>40</v>
      </c>
      <c r="Q404" s="48">
        <f t="shared" si="67"/>
        <v>60</v>
      </c>
      <c r="R404" s="48">
        <f t="shared" si="68"/>
        <v>70</v>
      </c>
      <c r="S404" s="48">
        <f t="shared" si="69"/>
        <v>66.666666666666671</v>
      </c>
    </row>
    <row r="405" spans="1:19">
      <c r="A405" s="45">
        <f t="shared" si="70"/>
        <v>394</v>
      </c>
      <c r="B405" s="42">
        <v>21803004</v>
      </c>
      <c r="C405" s="57" t="s">
        <v>412</v>
      </c>
      <c r="D405" s="42" t="s">
        <v>409</v>
      </c>
      <c r="E405" s="14">
        <v>5</v>
      </c>
      <c r="F405" s="14">
        <v>2</v>
      </c>
      <c r="G405" s="14">
        <f t="shared" si="61"/>
        <v>7</v>
      </c>
      <c r="H405" s="14">
        <v>6</v>
      </c>
      <c r="I405" s="46">
        <f t="shared" si="62"/>
        <v>6</v>
      </c>
      <c r="J405" s="14">
        <v>9</v>
      </c>
      <c r="K405" s="14">
        <v>2.5</v>
      </c>
      <c r="L405" s="14">
        <v>9</v>
      </c>
      <c r="M405" s="46">
        <f t="shared" si="63"/>
        <v>11.5</v>
      </c>
      <c r="N405" s="47">
        <f t="shared" si="64"/>
        <v>33.5</v>
      </c>
      <c r="O405" s="48">
        <f t="shared" si="65"/>
        <v>50</v>
      </c>
      <c r="P405" s="48">
        <f t="shared" si="66"/>
        <v>40</v>
      </c>
      <c r="Q405" s="48">
        <f t="shared" si="67"/>
        <v>50</v>
      </c>
      <c r="R405" s="48">
        <f t="shared" si="68"/>
        <v>40</v>
      </c>
      <c r="S405" s="48">
        <f t="shared" si="69"/>
        <v>60</v>
      </c>
    </row>
    <row r="406" spans="1:19">
      <c r="A406" s="45">
        <f t="shared" si="70"/>
        <v>395</v>
      </c>
      <c r="B406" s="42">
        <v>21803005</v>
      </c>
      <c r="C406" s="57" t="s">
        <v>413</v>
      </c>
      <c r="D406" s="42" t="s">
        <v>409</v>
      </c>
      <c r="E406" s="14">
        <v>4</v>
      </c>
      <c r="F406" s="14">
        <v>1</v>
      </c>
      <c r="G406" s="14">
        <f t="shared" si="61"/>
        <v>5</v>
      </c>
      <c r="H406" s="14">
        <v>12</v>
      </c>
      <c r="I406" s="46">
        <f t="shared" si="62"/>
        <v>12</v>
      </c>
      <c r="J406" s="14">
        <v>9</v>
      </c>
      <c r="K406" s="14">
        <v>3</v>
      </c>
      <c r="L406" s="14">
        <v>8</v>
      </c>
      <c r="M406" s="46">
        <f t="shared" si="63"/>
        <v>11</v>
      </c>
      <c r="N406" s="47">
        <f t="shared" si="64"/>
        <v>37</v>
      </c>
      <c r="O406" s="48">
        <f t="shared" si="65"/>
        <v>40</v>
      </c>
      <c r="P406" s="48">
        <f t="shared" si="66"/>
        <v>20</v>
      </c>
      <c r="Q406" s="48">
        <f t="shared" si="67"/>
        <v>60</v>
      </c>
      <c r="R406" s="48">
        <f t="shared" si="68"/>
        <v>80</v>
      </c>
      <c r="S406" s="48">
        <f t="shared" si="69"/>
        <v>53.333333333333336</v>
      </c>
    </row>
    <row r="407" spans="1:19">
      <c r="A407" s="45">
        <f t="shared" si="70"/>
        <v>396</v>
      </c>
      <c r="B407" s="42">
        <v>21803006</v>
      </c>
      <c r="C407" s="57" t="s">
        <v>414</v>
      </c>
      <c r="D407" s="42" t="s">
        <v>409</v>
      </c>
      <c r="E407" s="14">
        <v>3</v>
      </c>
      <c r="F407" s="14">
        <v>5</v>
      </c>
      <c r="G407" s="14">
        <f t="shared" si="61"/>
        <v>8</v>
      </c>
      <c r="H407" s="14">
        <v>7.5</v>
      </c>
      <c r="I407" s="46">
        <f t="shared" si="62"/>
        <v>7.5</v>
      </c>
      <c r="J407" s="14">
        <v>10</v>
      </c>
      <c r="K407" s="14">
        <v>3</v>
      </c>
      <c r="L407" s="14">
        <v>9</v>
      </c>
      <c r="M407" s="46">
        <f t="shared" si="63"/>
        <v>12</v>
      </c>
      <c r="N407" s="47">
        <f t="shared" si="64"/>
        <v>37.5</v>
      </c>
      <c r="O407" s="48">
        <f t="shared" si="65"/>
        <v>30</v>
      </c>
      <c r="P407" s="48">
        <f t="shared" si="66"/>
        <v>100</v>
      </c>
      <c r="Q407" s="48">
        <f t="shared" si="67"/>
        <v>60</v>
      </c>
      <c r="R407" s="48">
        <f t="shared" si="68"/>
        <v>50</v>
      </c>
      <c r="S407" s="48">
        <f t="shared" si="69"/>
        <v>60</v>
      </c>
    </row>
    <row r="408" spans="1:19">
      <c r="A408" s="45">
        <f t="shared" si="70"/>
        <v>397</v>
      </c>
      <c r="B408" s="42">
        <v>21803007</v>
      </c>
      <c r="C408" s="57" t="s">
        <v>415</v>
      </c>
      <c r="D408" s="42" t="s">
        <v>409</v>
      </c>
      <c r="E408" s="14">
        <v>2</v>
      </c>
      <c r="F408" s="14">
        <v>3</v>
      </c>
      <c r="G408" s="14">
        <f t="shared" si="61"/>
        <v>5</v>
      </c>
      <c r="H408" s="14">
        <v>4.5</v>
      </c>
      <c r="I408" s="46">
        <f t="shared" si="62"/>
        <v>4.5</v>
      </c>
      <c r="J408" s="14">
        <v>9</v>
      </c>
      <c r="K408" s="14">
        <v>2</v>
      </c>
      <c r="L408" s="14">
        <v>6</v>
      </c>
      <c r="M408" s="46">
        <f t="shared" si="63"/>
        <v>8</v>
      </c>
      <c r="N408" s="47">
        <f t="shared" si="64"/>
        <v>26.5</v>
      </c>
      <c r="O408" s="48">
        <f t="shared" si="65"/>
        <v>20</v>
      </c>
      <c r="P408" s="48">
        <f t="shared" si="66"/>
        <v>60</v>
      </c>
      <c r="Q408" s="48">
        <f t="shared" si="67"/>
        <v>40</v>
      </c>
      <c r="R408" s="48">
        <f t="shared" si="68"/>
        <v>30</v>
      </c>
      <c r="S408" s="48">
        <f t="shared" si="69"/>
        <v>40</v>
      </c>
    </row>
    <row r="409" spans="1:19">
      <c r="A409" s="45">
        <f t="shared" si="70"/>
        <v>398</v>
      </c>
      <c r="B409" s="42">
        <v>21803008</v>
      </c>
      <c r="C409" s="57" t="s">
        <v>416</v>
      </c>
      <c r="D409" s="42" t="s">
        <v>409</v>
      </c>
      <c r="E409" s="14">
        <v>10</v>
      </c>
      <c r="F409" s="14">
        <v>4</v>
      </c>
      <c r="G409" s="14">
        <f t="shared" si="61"/>
        <v>14</v>
      </c>
      <c r="H409" s="14">
        <v>12</v>
      </c>
      <c r="I409" s="46">
        <f t="shared" si="62"/>
        <v>12</v>
      </c>
      <c r="J409" s="14">
        <v>10</v>
      </c>
      <c r="K409" s="14">
        <v>2.5</v>
      </c>
      <c r="L409" s="14">
        <v>7.5</v>
      </c>
      <c r="M409" s="46">
        <f t="shared" si="63"/>
        <v>10</v>
      </c>
      <c r="N409" s="47">
        <f t="shared" si="64"/>
        <v>46</v>
      </c>
      <c r="O409" s="48">
        <f t="shared" si="65"/>
        <v>100</v>
      </c>
      <c r="P409" s="48">
        <f t="shared" si="66"/>
        <v>80</v>
      </c>
      <c r="Q409" s="48">
        <f t="shared" si="67"/>
        <v>50</v>
      </c>
      <c r="R409" s="48">
        <f t="shared" si="68"/>
        <v>80</v>
      </c>
      <c r="S409" s="48">
        <f t="shared" si="69"/>
        <v>50</v>
      </c>
    </row>
    <row r="410" spans="1:19">
      <c r="A410" s="45">
        <f t="shared" si="70"/>
        <v>399</v>
      </c>
      <c r="B410" s="42">
        <v>21803009</v>
      </c>
      <c r="C410" s="57" t="s">
        <v>417</v>
      </c>
      <c r="D410" s="42" t="s">
        <v>409</v>
      </c>
      <c r="E410" s="14">
        <v>5</v>
      </c>
      <c r="F410" s="14">
        <v>3</v>
      </c>
      <c r="G410" s="14">
        <f t="shared" si="61"/>
        <v>8</v>
      </c>
      <c r="H410" s="14">
        <v>6</v>
      </c>
      <c r="I410" s="46">
        <f t="shared" si="62"/>
        <v>6</v>
      </c>
      <c r="J410" s="14">
        <v>10</v>
      </c>
      <c r="K410" s="14">
        <v>3</v>
      </c>
      <c r="L410" s="14">
        <v>8</v>
      </c>
      <c r="M410" s="46">
        <f t="shared" si="63"/>
        <v>11</v>
      </c>
      <c r="N410" s="47">
        <f t="shared" si="64"/>
        <v>35</v>
      </c>
      <c r="O410" s="48">
        <f t="shared" si="65"/>
        <v>50</v>
      </c>
      <c r="P410" s="48">
        <f t="shared" si="66"/>
        <v>60</v>
      </c>
      <c r="Q410" s="48">
        <f t="shared" si="67"/>
        <v>60</v>
      </c>
      <c r="R410" s="48">
        <f t="shared" si="68"/>
        <v>40</v>
      </c>
      <c r="S410" s="48">
        <f t="shared" si="69"/>
        <v>53.333333333333336</v>
      </c>
    </row>
    <row r="411" spans="1:19">
      <c r="A411" s="45">
        <f t="shared" si="70"/>
        <v>400</v>
      </c>
      <c r="B411" s="42">
        <v>21803010</v>
      </c>
      <c r="C411" s="57" t="s">
        <v>418</v>
      </c>
      <c r="D411" s="42" t="s">
        <v>409</v>
      </c>
      <c r="E411" s="14">
        <v>7</v>
      </c>
      <c r="F411" s="14">
        <v>3</v>
      </c>
      <c r="G411" s="14">
        <f t="shared" si="61"/>
        <v>10</v>
      </c>
      <c r="H411" s="14">
        <v>7.5</v>
      </c>
      <c r="I411" s="46">
        <f t="shared" si="62"/>
        <v>7.5</v>
      </c>
      <c r="J411" s="14">
        <v>8</v>
      </c>
      <c r="K411" s="14">
        <v>2.5</v>
      </c>
      <c r="L411" s="14">
        <v>7</v>
      </c>
      <c r="M411" s="46">
        <f t="shared" si="63"/>
        <v>9.5</v>
      </c>
      <c r="N411" s="47">
        <f t="shared" si="64"/>
        <v>35</v>
      </c>
      <c r="O411" s="48">
        <f t="shared" si="65"/>
        <v>70</v>
      </c>
      <c r="P411" s="48">
        <f t="shared" si="66"/>
        <v>60</v>
      </c>
      <c r="Q411" s="48">
        <f t="shared" si="67"/>
        <v>50</v>
      </c>
      <c r="R411" s="48">
        <f t="shared" si="68"/>
        <v>50</v>
      </c>
      <c r="S411" s="48">
        <f t="shared" si="69"/>
        <v>46.666666666666664</v>
      </c>
    </row>
    <row r="412" spans="1:19">
      <c r="A412" s="45">
        <f t="shared" si="70"/>
        <v>401</v>
      </c>
      <c r="B412" s="42">
        <v>21803011</v>
      </c>
      <c r="C412" s="57" t="s">
        <v>419</v>
      </c>
      <c r="D412" s="42" t="s">
        <v>409</v>
      </c>
      <c r="E412" s="14">
        <v>6</v>
      </c>
      <c r="F412" s="14">
        <v>3</v>
      </c>
      <c r="G412" s="14">
        <f t="shared" si="61"/>
        <v>9</v>
      </c>
      <c r="H412" s="14">
        <v>9</v>
      </c>
      <c r="I412" s="46">
        <f t="shared" si="62"/>
        <v>9</v>
      </c>
      <c r="J412" s="14">
        <v>10</v>
      </c>
      <c r="K412" s="14">
        <v>3</v>
      </c>
      <c r="L412" s="14">
        <v>10</v>
      </c>
      <c r="M412" s="46">
        <f t="shared" si="63"/>
        <v>13</v>
      </c>
      <c r="N412" s="47">
        <f t="shared" si="64"/>
        <v>41</v>
      </c>
      <c r="O412" s="48">
        <f t="shared" si="65"/>
        <v>60</v>
      </c>
      <c r="P412" s="48">
        <f t="shared" si="66"/>
        <v>60</v>
      </c>
      <c r="Q412" s="48">
        <f t="shared" si="67"/>
        <v>60</v>
      </c>
      <c r="R412" s="48">
        <f t="shared" si="68"/>
        <v>60</v>
      </c>
      <c r="S412" s="48">
        <f t="shared" si="69"/>
        <v>66.666666666666671</v>
      </c>
    </row>
    <row r="413" spans="1:19">
      <c r="A413" s="45">
        <f t="shared" si="70"/>
        <v>402</v>
      </c>
      <c r="B413" s="42">
        <v>21803012</v>
      </c>
      <c r="C413" s="57" t="s">
        <v>420</v>
      </c>
      <c r="D413" s="42" t="s">
        <v>409</v>
      </c>
      <c r="E413" s="14">
        <v>6</v>
      </c>
      <c r="F413" s="14">
        <v>3</v>
      </c>
      <c r="G413" s="14">
        <f t="shared" si="61"/>
        <v>9</v>
      </c>
      <c r="H413" s="14">
        <v>9</v>
      </c>
      <c r="I413" s="46">
        <f t="shared" si="62"/>
        <v>9</v>
      </c>
      <c r="J413" s="14">
        <v>10</v>
      </c>
      <c r="K413" s="14">
        <v>2.5</v>
      </c>
      <c r="L413" s="14">
        <v>7.5</v>
      </c>
      <c r="M413" s="46">
        <f t="shared" si="63"/>
        <v>10</v>
      </c>
      <c r="N413" s="47">
        <f t="shared" si="64"/>
        <v>38</v>
      </c>
      <c r="O413" s="48">
        <f t="shared" si="65"/>
        <v>60</v>
      </c>
      <c r="P413" s="48">
        <f t="shared" si="66"/>
        <v>60</v>
      </c>
      <c r="Q413" s="48">
        <f t="shared" si="67"/>
        <v>50</v>
      </c>
      <c r="R413" s="48">
        <f t="shared" si="68"/>
        <v>60</v>
      </c>
      <c r="S413" s="48">
        <f t="shared" si="69"/>
        <v>50</v>
      </c>
    </row>
    <row r="414" spans="1:19">
      <c r="A414" s="45">
        <f t="shared" si="70"/>
        <v>403</v>
      </c>
      <c r="B414" s="42">
        <v>21803013</v>
      </c>
      <c r="C414" s="57" t="s">
        <v>421</v>
      </c>
      <c r="D414" s="42" t="s">
        <v>409</v>
      </c>
      <c r="E414" s="14">
        <v>6</v>
      </c>
      <c r="F414" s="14">
        <v>4</v>
      </c>
      <c r="G414" s="14">
        <f t="shared" si="61"/>
        <v>10</v>
      </c>
      <c r="H414" s="14">
        <v>10.5</v>
      </c>
      <c r="I414" s="46">
        <f t="shared" si="62"/>
        <v>10.5</v>
      </c>
      <c r="J414" s="14">
        <v>10</v>
      </c>
      <c r="K414" s="14">
        <v>3</v>
      </c>
      <c r="L414" s="14">
        <v>10</v>
      </c>
      <c r="M414" s="46">
        <f t="shared" si="63"/>
        <v>13</v>
      </c>
      <c r="N414" s="47">
        <f t="shared" si="64"/>
        <v>43.5</v>
      </c>
      <c r="O414" s="48">
        <f t="shared" si="65"/>
        <v>60</v>
      </c>
      <c r="P414" s="48">
        <f t="shared" si="66"/>
        <v>80</v>
      </c>
      <c r="Q414" s="48">
        <f t="shared" si="67"/>
        <v>60</v>
      </c>
      <c r="R414" s="48">
        <f t="shared" si="68"/>
        <v>70</v>
      </c>
      <c r="S414" s="48">
        <f t="shared" si="69"/>
        <v>66.666666666666671</v>
      </c>
    </row>
    <row r="415" spans="1:19">
      <c r="A415" s="45">
        <f t="shared" si="70"/>
        <v>404</v>
      </c>
      <c r="B415" s="42">
        <v>21803014</v>
      </c>
      <c r="C415" s="57" t="s">
        <v>422</v>
      </c>
      <c r="D415" s="42" t="s">
        <v>409</v>
      </c>
      <c r="E415" s="14">
        <v>5</v>
      </c>
      <c r="F415" s="14">
        <v>4</v>
      </c>
      <c r="G415" s="14">
        <f t="shared" si="61"/>
        <v>9</v>
      </c>
      <c r="H415" s="14">
        <v>6</v>
      </c>
      <c r="I415" s="46">
        <f t="shared" si="62"/>
        <v>6</v>
      </c>
      <c r="J415" s="14">
        <v>10</v>
      </c>
      <c r="K415" s="14">
        <v>5</v>
      </c>
      <c r="L415" s="14">
        <v>14</v>
      </c>
      <c r="M415" s="46">
        <f t="shared" si="63"/>
        <v>19</v>
      </c>
      <c r="N415" s="47">
        <f t="shared" si="64"/>
        <v>44</v>
      </c>
      <c r="O415" s="48">
        <f t="shared" si="65"/>
        <v>50</v>
      </c>
      <c r="P415" s="48">
        <f t="shared" si="66"/>
        <v>80</v>
      </c>
      <c r="Q415" s="48">
        <f t="shared" si="67"/>
        <v>100</v>
      </c>
      <c r="R415" s="48">
        <f t="shared" si="68"/>
        <v>40</v>
      </c>
      <c r="S415" s="48">
        <f t="shared" si="69"/>
        <v>93.333333333333329</v>
      </c>
    </row>
    <row r="416" spans="1:19">
      <c r="A416" s="45">
        <f t="shared" si="70"/>
        <v>405</v>
      </c>
      <c r="B416" s="42">
        <v>21803015</v>
      </c>
      <c r="C416" s="57" t="s">
        <v>423</v>
      </c>
      <c r="D416" s="42" t="s">
        <v>409</v>
      </c>
      <c r="E416" s="14">
        <v>8</v>
      </c>
      <c r="F416" s="14">
        <v>2</v>
      </c>
      <c r="G416" s="14">
        <f t="shared" si="61"/>
        <v>10</v>
      </c>
      <c r="H416" s="14">
        <v>15</v>
      </c>
      <c r="I416" s="46">
        <f t="shared" si="62"/>
        <v>15</v>
      </c>
      <c r="J416" s="14">
        <v>9</v>
      </c>
      <c r="K416" s="14">
        <v>5</v>
      </c>
      <c r="L416" s="14">
        <v>13</v>
      </c>
      <c r="M416" s="46">
        <f t="shared" si="63"/>
        <v>18</v>
      </c>
      <c r="N416" s="47">
        <f t="shared" si="64"/>
        <v>52</v>
      </c>
      <c r="O416" s="48">
        <f t="shared" si="65"/>
        <v>80</v>
      </c>
      <c r="P416" s="48">
        <f t="shared" si="66"/>
        <v>40</v>
      </c>
      <c r="Q416" s="48">
        <f t="shared" si="67"/>
        <v>100</v>
      </c>
      <c r="R416" s="48">
        <f t="shared" si="68"/>
        <v>100</v>
      </c>
      <c r="S416" s="48">
        <f t="shared" si="69"/>
        <v>86.666666666666671</v>
      </c>
    </row>
    <row r="417" spans="1:19">
      <c r="A417" s="45">
        <f t="shared" si="70"/>
        <v>406</v>
      </c>
      <c r="B417" s="42">
        <v>21803016</v>
      </c>
      <c r="C417" s="57" t="s">
        <v>424</v>
      </c>
      <c r="D417" s="42" t="s">
        <v>409</v>
      </c>
      <c r="E417" s="14">
        <v>7</v>
      </c>
      <c r="F417" s="14">
        <v>4</v>
      </c>
      <c r="G417" s="14">
        <f t="shared" si="61"/>
        <v>11</v>
      </c>
      <c r="H417" s="14">
        <v>15</v>
      </c>
      <c r="I417" s="46">
        <f t="shared" si="62"/>
        <v>15</v>
      </c>
      <c r="J417" s="14">
        <v>10</v>
      </c>
      <c r="K417" s="14">
        <v>5</v>
      </c>
      <c r="L417" s="14">
        <v>14</v>
      </c>
      <c r="M417" s="46">
        <f t="shared" si="63"/>
        <v>19</v>
      </c>
      <c r="N417" s="47">
        <f t="shared" si="64"/>
        <v>55</v>
      </c>
      <c r="O417" s="48">
        <f t="shared" si="65"/>
        <v>70</v>
      </c>
      <c r="P417" s="48">
        <f t="shared" si="66"/>
        <v>80</v>
      </c>
      <c r="Q417" s="48">
        <f t="shared" si="67"/>
        <v>100</v>
      </c>
      <c r="R417" s="48">
        <f t="shared" si="68"/>
        <v>100</v>
      </c>
      <c r="S417" s="48">
        <f t="shared" si="69"/>
        <v>93.333333333333329</v>
      </c>
    </row>
    <row r="418" spans="1:19">
      <c r="A418" s="45">
        <f t="shared" si="70"/>
        <v>407</v>
      </c>
      <c r="B418" s="42">
        <v>21803017</v>
      </c>
      <c r="C418" s="57" t="s">
        <v>425</v>
      </c>
      <c r="D418" s="42" t="s">
        <v>409</v>
      </c>
      <c r="E418" s="14">
        <v>4</v>
      </c>
      <c r="F418" s="14">
        <v>4</v>
      </c>
      <c r="G418" s="14">
        <f t="shared" si="61"/>
        <v>8</v>
      </c>
      <c r="H418" s="14">
        <v>9</v>
      </c>
      <c r="I418" s="46">
        <f t="shared" si="62"/>
        <v>9</v>
      </c>
      <c r="J418" s="14">
        <v>10</v>
      </c>
      <c r="K418" s="14">
        <v>4</v>
      </c>
      <c r="L418" s="14">
        <v>12</v>
      </c>
      <c r="M418" s="46">
        <f t="shared" si="63"/>
        <v>16</v>
      </c>
      <c r="N418" s="47">
        <f t="shared" si="64"/>
        <v>43</v>
      </c>
      <c r="O418" s="48">
        <f t="shared" si="65"/>
        <v>40</v>
      </c>
      <c r="P418" s="48">
        <f t="shared" si="66"/>
        <v>80</v>
      </c>
      <c r="Q418" s="48">
        <f t="shared" si="67"/>
        <v>80</v>
      </c>
      <c r="R418" s="48">
        <f t="shared" si="68"/>
        <v>60</v>
      </c>
      <c r="S418" s="48">
        <f t="shared" si="69"/>
        <v>80</v>
      </c>
    </row>
    <row r="419" spans="1:19">
      <c r="A419" s="45">
        <f t="shared" si="70"/>
        <v>408</v>
      </c>
      <c r="B419" s="42">
        <v>21803018</v>
      </c>
      <c r="C419" s="57" t="s">
        <v>426</v>
      </c>
      <c r="D419" s="42" t="s">
        <v>409</v>
      </c>
      <c r="E419" s="14">
        <v>7</v>
      </c>
      <c r="F419" s="14">
        <v>4</v>
      </c>
      <c r="G419" s="14">
        <f t="shared" si="61"/>
        <v>11</v>
      </c>
      <c r="H419" s="14">
        <v>13.5</v>
      </c>
      <c r="I419" s="46">
        <f t="shared" si="62"/>
        <v>13.5</v>
      </c>
      <c r="J419" s="14">
        <v>10</v>
      </c>
      <c r="K419" s="14">
        <v>5</v>
      </c>
      <c r="L419" s="14">
        <v>14</v>
      </c>
      <c r="M419" s="46">
        <f t="shared" si="63"/>
        <v>19</v>
      </c>
      <c r="N419" s="47">
        <f t="shared" si="64"/>
        <v>53.5</v>
      </c>
      <c r="O419" s="48">
        <f t="shared" si="65"/>
        <v>70</v>
      </c>
      <c r="P419" s="48">
        <f t="shared" si="66"/>
        <v>80</v>
      </c>
      <c r="Q419" s="48">
        <f t="shared" si="67"/>
        <v>100</v>
      </c>
      <c r="R419" s="48">
        <f t="shared" si="68"/>
        <v>90</v>
      </c>
      <c r="S419" s="48">
        <f t="shared" si="69"/>
        <v>93.333333333333329</v>
      </c>
    </row>
    <row r="420" spans="1:19">
      <c r="A420" s="45">
        <f t="shared" si="70"/>
        <v>409</v>
      </c>
      <c r="B420" s="42">
        <v>21803019</v>
      </c>
      <c r="C420" s="57" t="s">
        <v>427</v>
      </c>
      <c r="D420" s="42" t="s">
        <v>409</v>
      </c>
      <c r="E420" s="14">
        <v>8</v>
      </c>
      <c r="F420" s="14">
        <v>2</v>
      </c>
      <c r="G420" s="14">
        <f t="shared" si="61"/>
        <v>10</v>
      </c>
      <c r="H420" s="14">
        <v>9</v>
      </c>
      <c r="I420" s="46">
        <f t="shared" si="62"/>
        <v>9</v>
      </c>
      <c r="J420" s="14">
        <v>10</v>
      </c>
      <c r="K420" s="14">
        <v>2.5</v>
      </c>
      <c r="L420" s="14">
        <v>7.5</v>
      </c>
      <c r="M420" s="46">
        <f t="shared" si="63"/>
        <v>10</v>
      </c>
      <c r="N420" s="47">
        <f t="shared" si="64"/>
        <v>39</v>
      </c>
      <c r="O420" s="48">
        <f t="shared" si="65"/>
        <v>80</v>
      </c>
      <c r="P420" s="48">
        <f t="shared" si="66"/>
        <v>40</v>
      </c>
      <c r="Q420" s="48">
        <f t="shared" si="67"/>
        <v>50</v>
      </c>
      <c r="R420" s="48">
        <f t="shared" si="68"/>
        <v>60</v>
      </c>
      <c r="S420" s="48">
        <f t="shared" si="69"/>
        <v>50</v>
      </c>
    </row>
    <row r="421" spans="1:19">
      <c r="A421" s="45">
        <f t="shared" si="70"/>
        <v>410</v>
      </c>
      <c r="B421" s="42">
        <v>21803020</v>
      </c>
      <c r="C421" s="57" t="s">
        <v>428</v>
      </c>
      <c r="D421" s="42" t="s">
        <v>409</v>
      </c>
      <c r="E421" s="14">
        <v>7</v>
      </c>
      <c r="F421" s="14">
        <v>4</v>
      </c>
      <c r="G421" s="14">
        <f t="shared" si="61"/>
        <v>11</v>
      </c>
      <c r="H421" s="14">
        <v>6</v>
      </c>
      <c r="I421" s="46">
        <f t="shared" si="62"/>
        <v>6</v>
      </c>
      <c r="J421" s="14">
        <v>10</v>
      </c>
      <c r="K421" s="14">
        <v>2.5</v>
      </c>
      <c r="L421" s="14">
        <v>7.5</v>
      </c>
      <c r="M421" s="46">
        <f t="shared" si="63"/>
        <v>10</v>
      </c>
      <c r="N421" s="47">
        <f t="shared" si="64"/>
        <v>37</v>
      </c>
      <c r="O421" s="48">
        <f t="shared" si="65"/>
        <v>70</v>
      </c>
      <c r="P421" s="48">
        <f t="shared" si="66"/>
        <v>80</v>
      </c>
      <c r="Q421" s="48">
        <f t="shared" si="67"/>
        <v>50</v>
      </c>
      <c r="R421" s="48">
        <f t="shared" si="68"/>
        <v>40</v>
      </c>
      <c r="S421" s="48">
        <f t="shared" si="69"/>
        <v>50</v>
      </c>
    </row>
    <row r="422" spans="1:19">
      <c r="A422" s="45">
        <f t="shared" si="70"/>
        <v>411</v>
      </c>
      <c r="B422" s="42">
        <v>21803021</v>
      </c>
      <c r="C422" s="57" t="s">
        <v>429</v>
      </c>
      <c r="D422" s="42" t="s">
        <v>409</v>
      </c>
      <c r="E422" s="14">
        <v>4</v>
      </c>
      <c r="F422" s="14">
        <v>2</v>
      </c>
      <c r="G422" s="14">
        <f t="shared" si="61"/>
        <v>6</v>
      </c>
      <c r="H422" s="14">
        <v>7.5</v>
      </c>
      <c r="I422" s="46">
        <f t="shared" si="62"/>
        <v>7.5</v>
      </c>
      <c r="J422" s="14">
        <v>9</v>
      </c>
      <c r="K422" s="14">
        <v>3</v>
      </c>
      <c r="L422" s="14">
        <v>11</v>
      </c>
      <c r="M422" s="46">
        <f t="shared" si="63"/>
        <v>14</v>
      </c>
      <c r="N422" s="47">
        <f t="shared" si="64"/>
        <v>36.5</v>
      </c>
      <c r="O422" s="48">
        <f t="shared" si="65"/>
        <v>40</v>
      </c>
      <c r="P422" s="48">
        <f t="shared" si="66"/>
        <v>40</v>
      </c>
      <c r="Q422" s="48">
        <f t="shared" si="67"/>
        <v>60</v>
      </c>
      <c r="R422" s="48">
        <f t="shared" si="68"/>
        <v>50</v>
      </c>
      <c r="S422" s="48">
        <f t="shared" si="69"/>
        <v>73.333333333333329</v>
      </c>
    </row>
    <row r="423" spans="1:19">
      <c r="A423" s="45">
        <f t="shared" si="70"/>
        <v>412</v>
      </c>
      <c r="B423" s="42">
        <v>21803022</v>
      </c>
      <c r="C423" s="57" t="s">
        <v>430</v>
      </c>
      <c r="D423" s="42" t="s">
        <v>409</v>
      </c>
      <c r="E423" s="14">
        <v>7</v>
      </c>
      <c r="F423" s="14">
        <v>3</v>
      </c>
      <c r="G423" s="14">
        <f t="shared" si="61"/>
        <v>10</v>
      </c>
      <c r="H423" s="14">
        <v>6</v>
      </c>
      <c r="I423" s="46">
        <f t="shared" si="62"/>
        <v>6</v>
      </c>
      <c r="J423" s="14">
        <v>10</v>
      </c>
      <c r="K423" s="14">
        <v>2.5</v>
      </c>
      <c r="L423" s="14">
        <v>7.5</v>
      </c>
      <c r="M423" s="46">
        <f t="shared" si="63"/>
        <v>10</v>
      </c>
      <c r="N423" s="47">
        <f t="shared" si="64"/>
        <v>36</v>
      </c>
      <c r="O423" s="48">
        <f t="shared" si="65"/>
        <v>70</v>
      </c>
      <c r="P423" s="48">
        <f t="shared" si="66"/>
        <v>60</v>
      </c>
      <c r="Q423" s="48">
        <f t="shared" si="67"/>
        <v>50</v>
      </c>
      <c r="R423" s="48">
        <f t="shared" si="68"/>
        <v>40</v>
      </c>
      <c r="S423" s="48">
        <f t="shared" si="69"/>
        <v>50</v>
      </c>
    </row>
    <row r="424" spans="1:19">
      <c r="A424" s="45">
        <f t="shared" si="70"/>
        <v>413</v>
      </c>
      <c r="B424" s="42">
        <v>21803023</v>
      </c>
      <c r="C424" s="57" t="s">
        <v>431</v>
      </c>
      <c r="D424" s="42" t="s">
        <v>409</v>
      </c>
      <c r="E424" s="14">
        <v>4</v>
      </c>
      <c r="F424" s="14">
        <v>2</v>
      </c>
      <c r="G424" s="14">
        <f t="shared" si="61"/>
        <v>6</v>
      </c>
      <c r="H424" s="14">
        <v>7.5</v>
      </c>
      <c r="I424" s="46">
        <f t="shared" si="62"/>
        <v>7.5</v>
      </c>
      <c r="J424" s="14">
        <v>9</v>
      </c>
      <c r="K424" s="14">
        <v>2.5</v>
      </c>
      <c r="L424" s="14">
        <v>7.5</v>
      </c>
      <c r="M424" s="46">
        <f t="shared" si="63"/>
        <v>10</v>
      </c>
      <c r="N424" s="47">
        <f t="shared" si="64"/>
        <v>32.5</v>
      </c>
      <c r="O424" s="48">
        <f t="shared" si="65"/>
        <v>40</v>
      </c>
      <c r="P424" s="48">
        <f t="shared" si="66"/>
        <v>40</v>
      </c>
      <c r="Q424" s="48">
        <f t="shared" si="67"/>
        <v>50</v>
      </c>
      <c r="R424" s="48">
        <f t="shared" si="68"/>
        <v>50</v>
      </c>
      <c r="S424" s="48">
        <f t="shared" si="69"/>
        <v>50</v>
      </c>
    </row>
    <row r="425" spans="1:19">
      <c r="A425" s="45">
        <f t="shared" si="70"/>
        <v>414</v>
      </c>
      <c r="B425" s="42">
        <v>21803024</v>
      </c>
      <c r="C425" s="57" t="s">
        <v>432</v>
      </c>
      <c r="D425" s="42" t="s">
        <v>409</v>
      </c>
      <c r="E425" s="14">
        <v>6</v>
      </c>
      <c r="F425" s="14">
        <v>3</v>
      </c>
      <c r="G425" s="14">
        <f t="shared" si="61"/>
        <v>9</v>
      </c>
      <c r="H425" s="14">
        <v>7.5</v>
      </c>
      <c r="I425" s="46">
        <f t="shared" si="62"/>
        <v>7.5</v>
      </c>
      <c r="J425" s="14">
        <v>9</v>
      </c>
      <c r="K425" s="14">
        <v>3</v>
      </c>
      <c r="L425" s="14">
        <v>11</v>
      </c>
      <c r="M425" s="46">
        <f t="shared" si="63"/>
        <v>14</v>
      </c>
      <c r="N425" s="47">
        <f t="shared" si="64"/>
        <v>39.5</v>
      </c>
      <c r="O425" s="48">
        <f t="shared" si="65"/>
        <v>60</v>
      </c>
      <c r="P425" s="48">
        <f t="shared" si="66"/>
        <v>60</v>
      </c>
      <c r="Q425" s="48">
        <f t="shared" si="67"/>
        <v>60</v>
      </c>
      <c r="R425" s="48">
        <f t="shared" si="68"/>
        <v>50</v>
      </c>
      <c r="S425" s="48">
        <f t="shared" si="69"/>
        <v>73.333333333333329</v>
      </c>
    </row>
    <row r="426" spans="1:19">
      <c r="A426" s="45">
        <f t="shared" si="70"/>
        <v>415</v>
      </c>
      <c r="B426" s="42">
        <v>21803025</v>
      </c>
      <c r="C426" s="57" t="s">
        <v>433</v>
      </c>
      <c r="D426" s="42" t="s">
        <v>409</v>
      </c>
      <c r="E426" s="14">
        <v>4</v>
      </c>
      <c r="F426" s="14">
        <v>3</v>
      </c>
      <c r="G426" s="14">
        <f t="shared" si="61"/>
        <v>7</v>
      </c>
      <c r="H426" s="14">
        <v>7.5</v>
      </c>
      <c r="I426" s="46">
        <f t="shared" si="62"/>
        <v>7.5</v>
      </c>
      <c r="J426" s="14">
        <v>9</v>
      </c>
      <c r="K426" s="14">
        <v>2</v>
      </c>
      <c r="L426" s="14">
        <v>6</v>
      </c>
      <c r="M426" s="46">
        <f t="shared" si="63"/>
        <v>8</v>
      </c>
      <c r="N426" s="47">
        <f t="shared" si="64"/>
        <v>31.5</v>
      </c>
      <c r="O426" s="48">
        <f t="shared" si="65"/>
        <v>40</v>
      </c>
      <c r="P426" s="48">
        <f t="shared" si="66"/>
        <v>60</v>
      </c>
      <c r="Q426" s="48">
        <f t="shared" si="67"/>
        <v>40</v>
      </c>
      <c r="R426" s="48">
        <f t="shared" si="68"/>
        <v>50</v>
      </c>
      <c r="S426" s="48">
        <f t="shared" si="69"/>
        <v>40</v>
      </c>
    </row>
    <row r="427" spans="1:19">
      <c r="A427" s="45">
        <f t="shared" si="70"/>
        <v>416</v>
      </c>
      <c r="B427" s="42">
        <v>21803026</v>
      </c>
      <c r="C427" s="57" t="s">
        <v>434</v>
      </c>
      <c r="D427" s="42" t="s">
        <v>409</v>
      </c>
      <c r="E427" s="14">
        <v>6</v>
      </c>
      <c r="F427" s="14">
        <v>3</v>
      </c>
      <c r="G427" s="14">
        <f t="shared" si="61"/>
        <v>9</v>
      </c>
      <c r="H427" s="14">
        <v>9</v>
      </c>
      <c r="I427" s="46">
        <f t="shared" si="62"/>
        <v>9</v>
      </c>
      <c r="J427" s="14">
        <v>9</v>
      </c>
      <c r="K427" s="14">
        <v>3</v>
      </c>
      <c r="L427" s="14">
        <v>8</v>
      </c>
      <c r="M427" s="46">
        <f t="shared" si="63"/>
        <v>11</v>
      </c>
      <c r="N427" s="47">
        <f t="shared" si="64"/>
        <v>38</v>
      </c>
      <c r="O427" s="48">
        <f t="shared" si="65"/>
        <v>60</v>
      </c>
      <c r="P427" s="48">
        <f t="shared" si="66"/>
        <v>60</v>
      </c>
      <c r="Q427" s="48">
        <f t="shared" si="67"/>
        <v>60</v>
      </c>
      <c r="R427" s="48">
        <f t="shared" si="68"/>
        <v>60</v>
      </c>
      <c r="S427" s="48">
        <f t="shared" si="69"/>
        <v>53.333333333333336</v>
      </c>
    </row>
    <row r="428" spans="1:19">
      <c r="A428" s="45">
        <f t="shared" si="70"/>
        <v>417</v>
      </c>
      <c r="B428" s="42">
        <v>21803027</v>
      </c>
      <c r="C428" s="57" t="s">
        <v>435</v>
      </c>
      <c r="D428" s="42" t="s">
        <v>409</v>
      </c>
      <c r="E428" s="14">
        <v>6</v>
      </c>
      <c r="F428" s="14">
        <v>1</v>
      </c>
      <c r="G428" s="14">
        <f t="shared" si="61"/>
        <v>7</v>
      </c>
      <c r="H428" s="14">
        <v>7</v>
      </c>
      <c r="I428" s="46">
        <f t="shared" si="62"/>
        <v>7</v>
      </c>
      <c r="J428" s="14">
        <v>9</v>
      </c>
      <c r="K428" s="14">
        <v>3</v>
      </c>
      <c r="L428" s="14">
        <v>8</v>
      </c>
      <c r="M428" s="46">
        <f t="shared" si="63"/>
        <v>11</v>
      </c>
      <c r="N428" s="47">
        <f t="shared" si="64"/>
        <v>34</v>
      </c>
      <c r="O428" s="48">
        <f t="shared" si="65"/>
        <v>60</v>
      </c>
      <c r="P428" s="48">
        <f t="shared" si="66"/>
        <v>20</v>
      </c>
      <c r="Q428" s="48">
        <f t="shared" si="67"/>
        <v>60</v>
      </c>
      <c r="R428" s="48">
        <f t="shared" si="68"/>
        <v>46.666666666666664</v>
      </c>
      <c r="S428" s="48">
        <f t="shared" si="69"/>
        <v>53.333333333333336</v>
      </c>
    </row>
    <row r="429" spans="1:19">
      <c r="A429" s="45">
        <f t="shared" si="70"/>
        <v>418</v>
      </c>
      <c r="B429" s="42">
        <v>21803028</v>
      </c>
      <c r="C429" s="57" t="s">
        <v>436</v>
      </c>
      <c r="D429" s="42" t="s">
        <v>409</v>
      </c>
      <c r="E429" s="14">
        <v>5</v>
      </c>
      <c r="F429" s="14">
        <v>0</v>
      </c>
      <c r="G429" s="14">
        <f t="shared" si="61"/>
        <v>5</v>
      </c>
      <c r="H429" s="14">
        <v>6</v>
      </c>
      <c r="I429" s="46">
        <f t="shared" si="62"/>
        <v>6</v>
      </c>
      <c r="J429" s="14">
        <v>9</v>
      </c>
      <c r="K429" s="14">
        <v>3</v>
      </c>
      <c r="L429" s="14">
        <v>8</v>
      </c>
      <c r="M429" s="46">
        <f t="shared" si="63"/>
        <v>11</v>
      </c>
      <c r="N429" s="47">
        <f t="shared" si="64"/>
        <v>31</v>
      </c>
      <c r="O429" s="48">
        <f t="shared" si="65"/>
        <v>50</v>
      </c>
      <c r="P429" s="48">
        <f t="shared" si="66"/>
        <v>0</v>
      </c>
      <c r="Q429" s="48">
        <f t="shared" si="67"/>
        <v>60</v>
      </c>
      <c r="R429" s="48">
        <f t="shared" si="68"/>
        <v>40</v>
      </c>
      <c r="S429" s="48">
        <f t="shared" si="69"/>
        <v>53.333333333333336</v>
      </c>
    </row>
    <row r="430" spans="1:19">
      <c r="A430" s="45">
        <f t="shared" si="70"/>
        <v>419</v>
      </c>
      <c r="B430" s="44">
        <v>9921103001</v>
      </c>
      <c r="C430" s="58" t="s">
        <v>345</v>
      </c>
      <c r="D430" s="44" t="s">
        <v>465</v>
      </c>
      <c r="E430" s="44">
        <v>10</v>
      </c>
      <c r="F430" s="44">
        <v>5</v>
      </c>
      <c r="G430" s="44">
        <v>15</v>
      </c>
      <c r="H430" s="14">
        <f>CEILING(G430,1)</f>
        <v>15</v>
      </c>
      <c r="I430" s="14">
        <f>CEILING(H430,1)</f>
        <v>15</v>
      </c>
      <c r="J430" s="14">
        <v>9</v>
      </c>
      <c r="K430" s="14">
        <v>4</v>
      </c>
      <c r="L430" s="14">
        <v>12</v>
      </c>
      <c r="M430" s="46">
        <f>K430+L430</f>
        <v>16</v>
      </c>
      <c r="N430" s="47">
        <f t="shared" si="64"/>
        <v>55</v>
      </c>
      <c r="O430" s="48">
        <f t="shared" si="65"/>
        <v>100</v>
      </c>
      <c r="P430" s="48">
        <f t="shared" si="66"/>
        <v>100</v>
      </c>
      <c r="Q430" s="48">
        <f t="shared" si="67"/>
        <v>80</v>
      </c>
      <c r="R430" s="48">
        <f t="shared" si="68"/>
        <v>100</v>
      </c>
      <c r="S430" s="48">
        <f t="shared" si="69"/>
        <v>80</v>
      </c>
    </row>
    <row r="431" spans="1:19">
      <c r="A431" s="45">
        <f t="shared" si="70"/>
        <v>420</v>
      </c>
      <c r="B431" s="44">
        <v>9921103002</v>
      </c>
      <c r="C431" s="58" t="s">
        <v>466</v>
      </c>
      <c r="D431" s="44" t="s">
        <v>465</v>
      </c>
      <c r="E431" s="44">
        <v>7</v>
      </c>
      <c r="F431" s="44">
        <v>5</v>
      </c>
      <c r="G431" s="44">
        <v>12</v>
      </c>
      <c r="H431" s="14">
        <f t="shared" ref="H431:I494" si="71">CEILING(G431,1)</f>
        <v>12</v>
      </c>
      <c r="I431" s="14">
        <f t="shared" si="71"/>
        <v>12</v>
      </c>
      <c r="J431" s="14">
        <v>9</v>
      </c>
      <c r="K431" s="14">
        <v>4</v>
      </c>
      <c r="L431" s="14">
        <v>12</v>
      </c>
      <c r="M431" s="46">
        <f t="shared" ref="M431:M494" si="72">K431+L431</f>
        <v>16</v>
      </c>
      <c r="N431" s="47">
        <f t="shared" si="64"/>
        <v>49</v>
      </c>
      <c r="O431" s="48">
        <f t="shared" si="65"/>
        <v>70</v>
      </c>
      <c r="P431" s="48">
        <f t="shared" si="66"/>
        <v>100</v>
      </c>
      <c r="Q431" s="48">
        <f t="shared" si="67"/>
        <v>80</v>
      </c>
      <c r="R431" s="48">
        <f t="shared" si="68"/>
        <v>80</v>
      </c>
      <c r="S431" s="48">
        <f t="shared" si="69"/>
        <v>80</v>
      </c>
    </row>
    <row r="432" spans="1:19">
      <c r="A432" s="45">
        <f t="shared" si="70"/>
        <v>421</v>
      </c>
      <c r="B432" s="44">
        <v>9921103003</v>
      </c>
      <c r="C432" s="58" t="s">
        <v>467</v>
      </c>
      <c r="D432" s="44" t="s">
        <v>465</v>
      </c>
      <c r="E432" s="44">
        <v>10</v>
      </c>
      <c r="F432" s="44">
        <v>5</v>
      </c>
      <c r="G432" s="44">
        <v>15</v>
      </c>
      <c r="H432" s="14">
        <f t="shared" si="71"/>
        <v>15</v>
      </c>
      <c r="I432" s="14">
        <f t="shared" si="71"/>
        <v>15</v>
      </c>
      <c r="J432" s="14">
        <v>9</v>
      </c>
      <c r="K432" s="14">
        <v>3</v>
      </c>
      <c r="L432" s="14">
        <v>9</v>
      </c>
      <c r="M432" s="46">
        <f t="shared" si="72"/>
        <v>12</v>
      </c>
      <c r="N432" s="47">
        <f t="shared" si="64"/>
        <v>51</v>
      </c>
      <c r="O432" s="48">
        <f t="shared" si="65"/>
        <v>100</v>
      </c>
      <c r="P432" s="48">
        <f t="shared" si="66"/>
        <v>100</v>
      </c>
      <c r="Q432" s="48">
        <f t="shared" si="67"/>
        <v>60</v>
      </c>
      <c r="R432" s="48">
        <f t="shared" si="68"/>
        <v>100</v>
      </c>
      <c r="S432" s="48">
        <f t="shared" si="69"/>
        <v>60</v>
      </c>
    </row>
    <row r="433" spans="1:19">
      <c r="A433" s="45">
        <f t="shared" si="70"/>
        <v>422</v>
      </c>
      <c r="B433" s="44">
        <v>9921103004</v>
      </c>
      <c r="C433" s="58" t="s">
        <v>468</v>
      </c>
      <c r="D433" s="44" t="s">
        <v>465</v>
      </c>
      <c r="E433" s="44">
        <v>10</v>
      </c>
      <c r="F433" s="44">
        <v>3</v>
      </c>
      <c r="G433" s="44">
        <v>13</v>
      </c>
      <c r="H433" s="14">
        <f t="shared" si="71"/>
        <v>13</v>
      </c>
      <c r="I433" s="14">
        <f t="shared" si="71"/>
        <v>13</v>
      </c>
      <c r="J433" s="14">
        <v>9</v>
      </c>
      <c r="K433" s="14">
        <v>3</v>
      </c>
      <c r="L433" s="14">
        <v>9</v>
      </c>
      <c r="M433" s="46">
        <f t="shared" si="72"/>
        <v>12</v>
      </c>
      <c r="N433" s="47">
        <f t="shared" si="64"/>
        <v>47</v>
      </c>
      <c r="O433" s="48">
        <f t="shared" si="65"/>
        <v>100</v>
      </c>
      <c r="P433" s="48">
        <f t="shared" si="66"/>
        <v>60</v>
      </c>
      <c r="Q433" s="48">
        <f t="shared" si="67"/>
        <v>60</v>
      </c>
      <c r="R433" s="48">
        <f t="shared" si="68"/>
        <v>86.666666666666671</v>
      </c>
      <c r="S433" s="48">
        <f t="shared" si="69"/>
        <v>60</v>
      </c>
    </row>
    <row r="434" spans="1:19">
      <c r="A434" s="45">
        <f t="shared" si="70"/>
        <v>423</v>
      </c>
      <c r="B434" s="44">
        <v>9921103005</v>
      </c>
      <c r="C434" s="58" t="s">
        <v>469</v>
      </c>
      <c r="D434" s="44" t="s">
        <v>465</v>
      </c>
      <c r="E434" s="44">
        <v>8</v>
      </c>
      <c r="F434" s="44">
        <v>5</v>
      </c>
      <c r="G434" s="44">
        <v>13</v>
      </c>
      <c r="H434" s="14">
        <f t="shared" si="71"/>
        <v>13</v>
      </c>
      <c r="I434" s="14">
        <f t="shared" si="71"/>
        <v>13</v>
      </c>
      <c r="J434" s="14">
        <v>8</v>
      </c>
      <c r="K434" s="14">
        <v>3</v>
      </c>
      <c r="L434" s="14">
        <v>9</v>
      </c>
      <c r="M434" s="46">
        <f t="shared" si="72"/>
        <v>12</v>
      </c>
      <c r="N434" s="47">
        <f t="shared" si="64"/>
        <v>46</v>
      </c>
      <c r="O434" s="48">
        <f t="shared" si="65"/>
        <v>80</v>
      </c>
      <c r="P434" s="48">
        <f t="shared" si="66"/>
        <v>100</v>
      </c>
      <c r="Q434" s="48">
        <f t="shared" si="67"/>
        <v>60</v>
      </c>
      <c r="R434" s="48">
        <f t="shared" si="68"/>
        <v>86.666666666666671</v>
      </c>
      <c r="S434" s="48">
        <f t="shared" si="69"/>
        <v>60</v>
      </c>
    </row>
    <row r="435" spans="1:19">
      <c r="A435" s="45">
        <f t="shared" si="70"/>
        <v>424</v>
      </c>
      <c r="B435" s="44">
        <v>9921103006</v>
      </c>
      <c r="C435" s="58" t="s">
        <v>470</v>
      </c>
      <c r="D435" s="44" t="s">
        <v>465</v>
      </c>
      <c r="E435" s="44">
        <v>10</v>
      </c>
      <c r="F435" s="44">
        <v>5</v>
      </c>
      <c r="G435" s="44">
        <v>15</v>
      </c>
      <c r="H435" s="14">
        <f t="shared" si="71"/>
        <v>15</v>
      </c>
      <c r="I435" s="14">
        <f t="shared" si="71"/>
        <v>15</v>
      </c>
      <c r="J435" s="14">
        <v>7</v>
      </c>
      <c r="K435" s="14">
        <v>3</v>
      </c>
      <c r="L435" s="14">
        <v>9</v>
      </c>
      <c r="M435" s="46">
        <f t="shared" si="72"/>
        <v>12</v>
      </c>
      <c r="N435" s="47">
        <f t="shared" si="64"/>
        <v>49</v>
      </c>
      <c r="O435" s="48">
        <f t="shared" si="65"/>
        <v>100</v>
      </c>
      <c r="P435" s="48">
        <f t="shared" si="66"/>
        <v>100</v>
      </c>
      <c r="Q435" s="48">
        <f t="shared" si="67"/>
        <v>60</v>
      </c>
      <c r="R435" s="48">
        <f t="shared" si="68"/>
        <v>100</v>
      </c>
      <c r="S435" s="48">
        <f t="shared" si="69"/>
        <v>60</v>
      </c>
    </row>
    <row r="436" spans="1:19" ht="17.25" customHeight="1">
      <c r="A436" s="45">
        <f t="shared" si="70"/>
        <v>425</v>
      </c>
      <c r="B436" s="44">
        <v>9921103008</v>
      </c>
      <c r="C436" s="58" t="s">
        <v>471</v>
      </c>
      <c r="D436" s="44" t="s">
        <v>465</v>
      </c>
      <c r="E436" s="44">
        <v>10</v>
      </c>
      <c r="F436" s="44">
        <v>5</v>
      </c>
      <c r="G436" s="44">
        <v>15</v>
      </c>
      <c r="H436" s="14">
        <f t="shared" si="71"/>
        <v>15</v>
      </c>
      <c r="I436" s="14">
        <f t="shared" si="71"/>
        <v>15</v>
      </c>
      <c r="J436" s="14">
        <v>9</v>
      </c>
      <c r="K436" s="14">
        <v>3</v>
      </c>
      <c r="L436" s="14">
        <v>8</v>
      </c>
      <c r="M436" s="46">
        <f t="shared" si="72"/>
        <v>11</v>
      </c>
      <c r="N436" s="47">
        <f t="shared" si="64"/>
        <v>50</v>
      </c>
      <c r="O436" s="48">
        <f t="shared" si="65"/>
        <v>100</v>
      </c>
      <c r="P436" s="48">
        <f t="shared" si="66"/>
        <v>100</v>
      </c>
      <c r="Q436" s="48">
        <f t="shared" si="67"/>
        <v>60</v>
      </c>
      <c r="R436" s="48">
        <f t="shared" si="68"/>
        <v>100</v>
      </c>
      <c r="S436" s="48">
        <f t="shared" si="69"/>
        <v>53.333333333333336</v>
      </c>
    </row>
    <row r="437" spans="1:19">
      <c r="A437" s="45">
        <f t="shared" si="70"/>
        <v>426</v>
      </c>
      <c r="B437" s="44">
        <v>9921103009</v>
      </c>
      <c r="C437" s="58" t="s">
        <v>472</v>
      </c>
      <c r="D437" s="44" t="s">
        <v>465</v>
      </c>
      <c r="E437" s="44">
        <v>10</v>
      </c>
      <c r="F437" s="44">
        <v>5</v>
      </c>
      <c r="G437" s="44">
        <v>15</v>
      </c>
      <c r="H437" s="14">
        <f t="shared" si="71"/>
        <v>15</v>
      </c>
      <c r="I437" s="14">
        <f t="shared" si="71"/>
        <v>15</v>
      </c>
      <c r="J437" s="14">
        <v>9</v>
      </c>
      <c r="K437" s="14">
        <v>4</v>
      </c>
      <c r="L437" s="14">
        <v>12</v>
      </c>
      <c r="M437" s="46">
        <f t="shared" si="72"/>
        <v>16</v>
      </c>
      <c r="N437" s="47">
        <f t="shared" si="64"/>
        <v>55</v>
      </c>
      <c r="O437" s="48">
        <f t="shared" si="65"/>
        <v>100</v>
      </c>
      <c r="P437" s="48">
        <f t="shared" si="66"/>
        <v>100</v>
      </c>
      <c r="Q437" s="48">
        <f t="shared" si="67"/>
        <v>80</v>
      </c>
      <c r="R437" s="48">
        <f t="shared" si="68"/>
        <v>100</v>
      </c>
      <c r="S437" s="48">
        <f t="shared" si="69"/>
        <v>80</v>
      </c>
    </row>
    <row r="438" spans="1:19">
      <c r="A438" s="45">
        <f t="shared" si="70"/>
        <v>427</v>
      </c>
      <c r="B438" s="44">
        <v>9921103011</v>
      </c>
      <c r="C438" s="58" t="s">
        <v>473</v>
      </c>
      <c r="D438" s="44" t="s">
        <v>465</v>
      </c>
      <c r="E438" s="44">
        <v>10</v>
      </c>
      <c r="F438" s="44">
        <v>5</v>
      </c>
      <c r="G438" s="44">
        <v>15</v>
      </c>
      <c r="H438" s="14">
        <f t="shared" si="71"/>
        <v>15</v>
      </c>
      <c r="I438" s="14">
        <f t="shared" si="71"/>
        <v>15</v>
      </c>
      <c r="J438" s="14">
        <v>9</v>
      </c>
      <c r="K438" s="14">
        <v>3</v>
      </c>
      <c r="L438" s="14">
        <v>9</v>
      </c>
      <c r="M438" s="46">
        <f t="shared" si="72"/>
        <v>12</v>
      </c>
      <c r="N438" s="47">
        <f t="shared" si="64"/>
        <v>51</v>
      </c>
      <c r="O438" s="48">
        <f t="shared" si="65"/>
        <v>100</v>
      </c>
      <c r="P438" s="48">
        <f t="shared" si="66"/>
        <v>100</v>
      </c>
      <c r="Q438" s="48">
        <f t="shared" si="67"/>
        <v>60</v>
      </c>
      <c r="R438" s="48">
        <f t="shared" si="68"/>
        <v>100</v>
      </c>
      <c r="S438" s="48">
        <f t="shared" si="69"/>
        <v>60</v>
      </c>
    </row>
    <row r="439" spans="1:19">
      <c r="A439" s="45">
        <f t="shared" si="70"/>
        <v>428</v>
      </c>
      <c r="B439" s="44">
        <v>9921103012</v>
      </c>
      <c r="C439" s="58" t="s">
        <v>474</v>
      </c>
      <c r="D439" s="44" t="s">
        <v>465</v>
      </c>
      <c r="E439" s="44">
        <v>10</v>
      </c>
      <c r="F439" s="44">
        <v>5</v>
      </c>
      <c r="G439" s="44">
        <v>15</v>
      </c>
      <c r="H439" s="14">
        <f t="shared" si="71"/>
        <v>15</v>
      </c>
      <c r="I439" s="14">
        <f t="shared" si="71"/>
        <v>15</v>
      </c>
      <c r="J439" s="14">
        <v>9</v>
      </c>
      <c r="K439" s="14">
        <v>4</v>
      </c>
      <c r="L439" s="14">
        <v>12</v>
      </c>
      <c r="M439" s="46">
        <f t="shared" si="72"/>
        <v>16</v>
      </c>
      <c r="N439" s="47">
        <f t="shared" si="64"/>
        <v>55</v>
      </c>
      <c r="O439" s="48">
        <f t="shared" si="65"/>
        <v>100</v>
      </c>
      <c r="P439" s="48">
        <f t="shared" si="66"/>
        <v>100</v>
      </c>
      <c r="Q439" s="48">
        <f t="shared" si="67"/>
        <v>80</v>
      </c>
      <c r="R439" s="48">
        <f t="shared" si="68"/>
        <v>100</v>
      </c>
      <c r="S439" s="48">
        <f t="shared" si="69"/>
        <v>80</v>
      </c>
    </row>
    <row r="440" spans="1:19" ht="15" customHeight="1">
      <c r="A440" s="45">
        <f t="shared" si="70"/>
        <v>429</v>
      </c>
      <c r="B440" s="44">
        <v>9921103013</v>
      </c>
      <c r="C440" s="58" t="s">
        <v>475</v>
      </c>
      <c r="D440" s="44" t="s">
        <v>465</v>
      </c>
      <c r="E440" s="44">
        <v>8</v>
      </c>
      <c r="F440" s="44">
        <v>2</v>
      </c>
      <c r="G440" s="44">
        <v>10</v>
      </c>
      <c r="H440" s="14">
        <f t="shared" si="71"/>
        <v>10</v>
      </c>
      <c r="I440" s="14">
        <f t="shared" si="71"/>
        <v>10</v>
      </c>
      <c r="J440" s="14">
        <v>8</v>
      </c>
      <c r="K440" s="14">
        <v>3</v>
      </c>
      <c r="L440" s="14">
        <v>9</v>
      </c>
      <c r="M440" s="46">
        <f t="shared" si="72"/>
        <v>12</v>
      </c>
      <c r="N440" s="47">
        <f t="shared" si="64"/>
        <v>40</v>
      </c>
      <c r="O440" s="48">
        <f t="shared" si="65"/>
        <v>80</v>
      </c>
      <c r="P440" s="48">
        <f t="shared" si="66"/>
        <v>40</v>
      </c>
      <c r="Q440" s="48">
        <f t="shared" si="67"/>
        <v>60</v>
      </c>
      <c r="R440" s="48">
        <f t="shared" si="68"/>
        <v>66.666666666666671</v>
      </c>
      <c r="S440" s="48">
        <f t="shared" si="69"/>
        <v>60</v>
      </c>
    </row>
    <row r="441" spans="1:19" ht="15" customHeight="1">
      <c r="A441" s="45">
        <f t="shared" si="70"/>
        <v>430</v>
      </c>
      <c r="B441" s="44">
        <v>9921103014</v>
      </c>
      <c r="C441" s="58" t="s">
        <v>476</v>
      </c>
      <c r="D441" s="44" t="s">
        <v>465</v>
      </c>
      <c r="E441" s="44">
        <v>10</v>
      </c>
      <c r="F441" s="44">
        <v>5</v>
      </c>
      <c r="G441" s="44">
        <v>15</v>
      </c>
      <c r="H441" s="14">
        <f t="shared" si="71"/>
        <v>15</v>
      </c>
      <c r="I441" s="14">
        <f t="shared" si="71"/>
        <v>15</v>
      </c>
      <c r="J441" s="14">
        <v>8</v>
      </c>
      <c r="K441" s="14">
        <v>3</v>
      </c>
      <c r="L441" s="14">
        <v>9</v>
      </c>
      <c r="M441" s="46">
        <f t="shared" si="72"/>
        <v>12</v>
      </c>
      <c r="N441" s="47">
        <f t="shared" si="64"/>
        <v>50</v>
      </c>
      <c r="O441" s="48">
        <f t="shared" si="65"/>
        <v>100</v>
      </c>
      <c r="P441" s="48">
        <f t="shared" si="66"/>
        <v>100</v>
      </c>
      <c r="Q441" s="48">
        <f t="shared" si="67"/>
        <v>60</v>
      </c>
      <c r="R441" s="48">
        <f t="shared" si="68"/>
        <v>100</v>
      </c>
      <c r="S441" s="48">
        <f t="shared" si="69"/>
        <v>60</v>
      </c>
    </row>
    <row r="442" spans="1:19">
      <c r="A442" s="45">
        <f t="shared" si="70"/>
        <v>431</v>
      </c>
      <c r="B442" s="44">
        <v>9921103015</v>
      </c>
      <c r="C442" s="58" t="s">
        <v>477</v>
      </c>
      <c r="D442" s="44" t="s">
        <v>465</v>
      </c>
      <c r="E442" s="44">
        <v>10</v>
      </c>
      <c r="F442" s="44">
        <v>4</v>
      </c>
      <c r="G442" s="44">
        <v>14</v>
      </c>
      <c r="H442" s="14">
        <f t="shared" si="71"/>
        <v>14</v>
      </c>
      <c r="I442" s="14">
        <f t="shared" si="71"/>
        <v>14</v>
      </c>
      <c r="J442" s="14">
        <v>9</v>
      </c>
      <c r="K442" s="14">
        <v>3</v>
      </c>
      <c r="L442" s="14">
        <v>9</v>
      </c>
      <c r="M442" s="46">
        <f t="shared" si="72"/>
        <v>12</v>
      </c>
      <c r="N442" s="47">
        <f t="shared" si="64"/>
        <v>49</v>
      </c>
      <c r="O442" s="48">
        <f t="shared" si="65"/>
        <v>100</v>
      </c>
      <c r="P442" s="48">
        <f t="shared" si="66"/>
        <v>80</v>
      </c>
      <c r="Q442" s="48">
        <f t="shared" si="67"/>
        <v>60</v>
      </c>
      <c r="R442" s="48">
        <f t="shared" si="68"/>
        <v>93.333333333333329</v>
      </c>
      <c r="S442" s="48">
        <f t="shared" si="69"/>
        <v>60</v>
      </c>
    </row>
    <row r="443" spans="1:19">
      <c r="A443" s="45">
        <f t="shared" si="70"/>
        <v>432</v>
      </c>
      <c r="B443" s="44">
        <v>9921103016</v>
      </c>
      <c r="C443" s="58" t="s">
        <v>478</v>
      </c>
      <c r="D443" s="44" t="s">
        <v>465</v>
      </c>
      <c r="E443" s="44">
        <v>5</v>
      </c>
      <c r="F443" s="44">
        <v>0</v>
      </c>
      <c r="G443" s="44">
        <v>5</v>
      </c>
      <c r="H443" s="14">
        <f t="shared" si="71"/>
        <v>5</v>
      </c>
      <c r="I443" s="14">
        <f t="shared" si="71"/>
        <v>5</v>
      </c>
      <c r="J443" s="14">
        <v>8</v>
      </c>
      <c r="K443" s="14">
        <v>3</v>
      </c>
      <c r="L443" s="14">
        <v>9</v>
      </c>
      <c r="M443" s="46">
        <f t="shared" si="72"/>
        <v>12</v>
      </c>
      <c r="N443" s="47">
        <f t="shared" si="64"/>
        <v>30</v>
      </c>
      <c r="O443" s="48">
        <f t="shared" si="65"/>
        <v>50</v>
      </c>
      <c r="P443" s="48">
        <f t="shared" si="66"/>
        <v>0</v>
      </c>
      <c r="Q443" s="48">
        <f t="shared" si="67"/>
        <v>60</v>
      </c>
      <c r="R443" s="48">
        <f t="shared" si="68"/>
        <v>33.333333333333336</v>
      </c>
      <c r="S443" s="48">
        <f t="shared" si="69"/>
        <v>60</v>
      </c>
    </row>
    <row r="444" spans="1:19">
      <c r="A444" s="45">
        <f t="shared" si="70"/>
        <v>433</v>
      </c>
      <c r="B444" s="44">
        <v>9921103017</v>
      </c>
      <c r="C444" s="58" t="s">
        <v>479</v>
      </c>
      <c r="D444" s="44" t="s">
        <v>465</v>
      </c>
      <c r="E444" s="44">
        <v>6</v>
      </c>
      <c r="F444" s="44">
        <v>5</v>
      </c>
      <c r="G444" s="44">
        <v>11</v>
      </c>
      <c r="H444" s="14">
        <f t="shared" si="71"/>
        <v>11</v>
      </c>
      <c r="I444" s="14">
        <f t="shared" si="71"/>
        <v>11</v>
      </c>
      <c r="J444" s="14">
        <v>9</v>
      </c>
      <c r="K444" s="14">
        <v>3</v>
      </c>
      <c r="L444" s="14">
        <v>9</v>
      </c>
      <c r="M444" s="46">
        <f t="shared" si="72"/>
        <v>12</v>
      </c>
      <c r="N444" s="47">
        <f t="shared" si="64"/>
        <v>43</v>
      </c>
      <c r="O444" s="48">
        <f t="shared" si="65"/>
        <v>60</v>
      </c>
      <c r="P444" s="48">
        <f t="shared" si="66"/>
        <v>100</v>
      </c>
      <c r="Q444" s="48">
        <f t="shared" si="67"/>
        <v>60</v>
      </c>
      <c r="R444" s="48">
        <f t="shared" si="68"/>
        <v>73.333333333333329</v>
      </c>
      <c r="S444" s="48">
        <f t="shared" si="69"/>
        <v>60</v>
      </c>
    </row>
    <row r="445" spans="1:19">
      <c r="A445" s="45">
        <f t="shared" si="70"/>
        <v>434</v>
      </c>
      <c r="B445" s="44">
        <v>9921103018</v>
      </c>
      <c r="C445" s="58" t="s">
        <v>480</v>
      </c>
      <c r="D445" s="44" t="s">
        <v>465</v>
      </c>
      <c r="E445" s="44">
        <v>8</v>
      </c>
      <c r="F445" s="44">
        <v>5</v>
      </c>
      <c r="G445" s="44">
        <v>13</v>
      </c>
      <c r="H445" s="14">
        <f t="shared" si="71"/>
        <v>13</v>
      </c>
      <c r="I445" s="14">
        <f t="shared" si="71"/>
        <v>13</v>
      </c>
      <c r="J445" s="14">
        <v>6</v>
      </c>
      <c r="K445" s="14">
        <v>3</v>
      </c>
      <c r="L445" s="14">
        <v>8</v>
      </c>
      <c r="M445" s="46">
        <f t="shared" si="72"/>
        <v>11</v>
      </c>
      <c r="N445" s="47">
        <f t="shared" si="64"/>
        <v>43</v>
      </c>
      <c r="O445" s="48">
        <f t="shared" si="65"/>
        <v>80</v>
      </c>
      <c r="P445" s="48">
        <f t="shared" si="66"/>
        <v>100</v>
      </c>
      <c r="Q445" s="48">
        <f t="shared" si="67"/>
        <v>60</v>
      </c>
      <c r="R445" s="48">
        <f t="shared" si="68"/>
        <v>86.666666666666671</v>
      </c>
      <c r="S445" s="48">
        <f t="shared" si="69"/>
        <v>53.333333333333336</v>
      </c>
    </row>
    <row r="446" spans="1:19">
      <c r="A446" s="45">
        <f t="shared" si="70"/>
        <v>435</v>
      </c>
      <c r="B446" s="44">
        <v>9921103019</v>
      </c>
      <c r="C446" s="58" t="s">
        <v>481</v>
      </c>
      <c r="D446" s="44" t="s">
        <v>465</v>
      </c>
      <c r="E446" s="44">
        <v>8</v>
      </c>
      <c r="F446" s="44">
        <v>2</v>
      </c>
      <c r="G446" s="44">
        <v>10</v>
      </c>
      <c r="H446" s="14">
        <f t="shared" si="71"/>
        <v>10</v>
      </c>
      <c r="I446" s="14">
        <f t="shared" si="71"/>
        <v>10</v>
      </c>
      <c r="J446" s="14">
        <v>9</v>
      </c>
      <c r="K446" s="14">
        <v>3</v>
      </c>
      <c r="L446" s="14">
        <v>8</v>
      </c>
      <c r="M446" s="46">
        <f t="shared" si="72"/>
        <v>11</v>
      </c>
      <c r="N446" s="47">
        <f t="shared" si="64"/>
        <v>40</v>
      </c>
      <c r="O446" s="48">
        <f t="shared" si="65"/>
        <v>80</v>
      </c>
      <c r="P446" s="48">
        <f t="shared" si="66"/>
        <v>40</v>
      </c>
      <c r="Q446" s="48">
        <f t="shared" si="67"/>
        <v>60</v>
      </c>
      <c r="R446" s="48">
        <f t="shared" si="68"/>
        <v>66.666666666666671</v>
      </c>
      <c r="S446" s="48">
        <f t="shared" si="69"/>
        <v>53.333333333333336</v>
      </c>
    </row>
    <row r="447" spans="1:19" ht="17.25" customHeight="1">
      <c r="A447" s="45">
        <f t="shared" si="70"/>
        <v>436</v>
      </c>
      <c r="B447" s="44">
        <v>9921103020</v>
      </c>
      <c r="C447" s="58" t="s">
        <v>482</v>
      </c>
      <c r="D447" s="44" t="s">
        <v>465</v>
      </c>
      <c r="E447" s="44">
        <v>8</v>
      </c>
      <c r="F447" s="44">
        <v>2</v>
      </c>
      <c r="G447" s="44">
        <v>10</v>
      </c>
      <c r="H447" s="14">
        <f t="shared" si="71"/>
        <v>10</v>
      </c>
      <c r="I447" s="14">
        <f t="shared" si="71"/>
        <v>10</v>
      </c>
      <c r="J447" s="14">
        <v>5</v>
      </c>
      <c r="K447" s="14">
        <v>3</v>
      </c>
      <c r="L447" s="14">
        <v>9</v>
      </c>
      <c r="M447" s="46">
        <f t="shared" si="72"/>
        <v>12</v>
      </c>
      <c r="N447" s="47">
        <f t="shared" si="64"/>
        <v>37</v>
      </c>
      <c r="O447" s="48">
        <f t="shared" si="65"/>
        <v>80</v>
      </c>
      <c r="P447" s="48">
        <f t="shared" si="66"/>
        <v>40</v>
      </c>
      <c r="Q447" s="48">
        <f t="shared" si="67"/>
        <v>60</v>
      </c>
      <c r="R447" s="48">
        <f t="shared" si="68"/>
        <v>66.666666666666671</v>
      </c>
      <c r="S447" s="48">
        <f t="shared" si="69"/>
        <v>60</v>
      </c>
    </row>
    <row r="448" spans="1:19">
      <c r="A448" s="45">
        <f t="shared" si="70"/>
        <v>437</v>
      </c>
      <c r="B448" s="44">
        <v>9921103021</v>
      </c>
      <c r="C448" s="58" t="s">
        <v>483</v>
      </c>
      <c r="D448" s="44" t="s">
        <v>465</v>
      </c>
      <c r="E448" s="44">
        <v>10</v>
      </c>
      <c r="F448" s="44">
        <v>2</v>
      </c>
      <c r="G448" s="44">
        <v>12</v>
      </c>
      <c r="H448" s="14">
        <f t="shared" si="71"/>
        <v>12</v>
      </c>
      <c r="I448" s="14">
        <f t="shared" si="71"/>
        <v>12</v>
      </c>
      <c r="J448" s="14">
        <v>9</v>
      </c>
      <c r="K448" s="14">
        <v>3</v>
      </c>
      <c r="L448" s="14">
        <v>8</v>
      </c>
      <c r="M448" s="46">
        <f t="shared" si="72"/>
        <v>11</v>
      </c>
      <c r="N448" s="47">
        <f t="shared" si="64"/>
        <v>44</v>
      </c>
      <c r="O448" s="48">
        <f t="shared" si="65"/>
        <v>100</v>
      </c>
      <c r="P448" s="48">
        <f t="shared" si="66"/>
        <v>40</v>
      </c>
      <c r="Q448" s="48">
        <f t="shared" si="67"/>
        <v>60</v>
      </c>
      <c r="R448" s="48">
        <f t="shared" si="68"/>
        <v>80</v>
      </c>
      <c r="S448" s="48">
        <f t="shared" si="69"/>
        <v>53.333333333333336</v>
      </c>
    </row>
    <row r="449" spans="1:19">
      <c r="A449" s="45">
        <f t="shared" si="70"/>
        <v>438</v>
      </c>
      <c r="B449" s="44">
        <v>9921103022</v>
      </c>
      <c r="C449" s="58" t="s">
        <v>484</v>
      </c>
      <c r="D449" s="44" t="s">
        <v>465</v>
      </c>
      <c r="E449" s="44">
        <v>10</v>
      </c>
      <c r="F449" s="44">
        <v>5</v>
      </c>
      <c r="G449" s="44">
        <v>15</v>
      </c>
      <c r="H449" s="14">
        <f t="shared" si="71"/>
        <v>15</v>
      </c>
      <c r="I449" s="14">
        <f t="shared" si="71"/>
        <v>15</v>
      </c>
      <c r="J449" s="14">
        <v>9</v>
      </c>
      <c r="K449" s="14">
        <v>3</v>
      </c>
      <c r="L449" s="14">
        <v>8</v>
      </c>
      <c r="M449" s="46">
        <f t="shared" si="72"/>
        <v>11</v>
      </c>
      <c r="N449" s="47">
        <f t="shared" si="64"/>
        <v>50</v>
      </c>
      <c r="O449" s="48">
        <f t="shared" si="65"/>
        <v>100</v>
      </c>
      <c r="P449" s="48">
        <f t="shared" si="66"/>
        <v>100</v>
      </c>
      <c r="Q449" s="48">
        <f t="shared" si="67"/>
        <v>60</v>
      </c>
      <c r="R449" s="48">
        <f t="shared" si="68"/>
        <v>100</v>
      </c>
      <c r="S449" s="48">
        <f t="shared" si="69"/>
        <v>53.333333333333336</v>
      </c>
    </row>
    <row r="450" spans="1:19">
      <c r="A450" s="45">
        <f t="shared" si="70"/>
        <v>439</v>
      </c>
      <c r="B450" s="44">
        <v>9921103032</v>
      </c>
      <c r="C450" s="58" t="s">
        <v>485</v>
      </c>
      <c r="D450" s="44" t="s">
        <v>465</v>
      </c>
      <c r="E450" s="44">
        <v>10</v>
      </c>
      <c r="F450" s="44">
        <v>2</v>
      </c>
      <c r="G450" s="44">
        <v>12</v>
      </c>
      <c r="H450" s="14">
        <f t="shared" si="71"/>
        <v>12</v>
      </c>
      <c r="I450" s="14">
        <f t="shared" si="71"/>
        <v>12</v>
      </c>
      <c r="J450" s="14">
        <v>8</v>
      </c>
      <c r="K450" s="14">
        <v>3</v>
      </c>
      <c r="L450" s="14">
        <v>9</v>
      </c>
      <c r="M450" s="46">
        <f t="shared" si="72"/>
        <v>12</v>
      </c>
      <c r="N450" s="47">
        <f t="shared" si="64"/>
        <v>44</v>
      </c>
      <c r="O450" s="48">
        <f t="shared" si="65"/>
        <v>100</v>
      </c>
      <c r="P450" s="48">
        <f t="shared" si="66"/>
        <v>40</v>
      </c>
      <c r="Q450" s="48">
        <f t="shared" si="67"/>
        <v>60</v>
      </c>
      <c r="R450" s="48">
        <f t="shared" si="68"/>
        <v>80</v>
      </c>
      <c r="S450" s="48">
        <f t="shared" si="69"/>
        <v>60</v>
      </c>
    </row>
    <row r="451" spans="1:19">
      <c r="A451" s="45">
        <f t="shared" si="70"/>
        <v>440</v>
      </c>
      <c r="B451" s="44">
        <v>9921103033</v>
      </c>
      <c r="C451" s="58" t="s">
        <v>486</v>
      </c>
      <c r="D451" s="44" t="s">
        <v>465</v>
      </c>
      <c r="E451" s="44">
        <v>8</v>
      </c>
      <c r="F451" s="44">
        <v>5</v>
      </c>
      <c r="G451" s="44">
        <v>13</v>
      </c>
      <c r="H451" s="14">
        <f t="shared" si="71"/>
        <v>13</v>
      </c>
      <c r="I451" s="14">
        <f t="shared" si="71"/>
        <v>13</v>
      </c>
      <c r="J451" s="14">
        <v>9</v>
      </c>
      <c r="K451" s="14">
        <v>4</v>
      </c>
      <c r="L451" s="14">
        <v>11</v>
      </c>
      <c r="M451" s="46">
        <f t="shared" si="72"/>
        <v>15</v>
      </c>
      <c r="N451" s="47">
        <f t="shared" si="64"/>
        <v>50</v>
      </c>
      <c r="O451" s="48">
        <f t="shared" si="65"/>
        <v>80</v>
      </c>
      <c r="P451" s="48">
        <f t="shared" si="66"/>
        <v>100</v>
      </c>
      <c r="Q451" s="48">
        <f t="shared" si="67"/>
        <v>80</v>
      </c>
      <c r="R451" s="48">
        <f t="shared" si="68"/>
        <v>86.666666666666671</v>
      </c>
      <c r="S451" s="48">
        <f t="shared" si="69"/>
        <v>73.333333333333329</v>
      </c>
    </row>
    <row r="452" spans="1:19">
      <c r="A452" s="45">
        <f t="shared" si="70"/>
        <v>441</v>
      </c>
      <c r="B452" s="44">
        <v>9921103035</v>
      </c>
      <c r="C452" s="58" t="s">
        <v>487</v>
      </c>
      <c r="D452" s="44" t="s">
        <v>465</v>
      </c>
      <c r="E452" s="44">
        <v>10</v>
      </c>
      <c r="F452" s="44">
        <v>3</v>
      </c>
      <c r="G452" s="44">
        <v>13</v>
      </c>
      <c r="H452" s="14">
        <f t="shared" si="71"/>
        <v>13</v>
      </c>
      <c r="I452" s="14">
        <f t="shared" si="71"/>
        <v>13</v>
      </c>
      <c r="J452" s="14">
        <v>9</v>
      </c>
      <c r="K452" s="14">
        <v>3</v>
      </c>
      <c r="L452" s="14">
        <v>9</v>
      </c>
      <c r="M452" s="46">
        <f t="shared" si="72"/>
        <v>12</v>
      </c>
      <c r="N452" s="47">
        <f t="shared" si="64"/>
        <v>47</v>
      </c>
      <c r="O452" s="48">
        <f t="shared" si="65"/>
        <v>100</v>
      </c>
      <c r="P452" s="48">
        <f t="shared" si="66"/>
        <v>60</v>
      </c>
      <c r="Q452" s="48">
        <f t="shared" si="67"/>
        <v>60</v>
      </c>
      <c r="R452" s="48">
        <f t="shared" si="68"/>
        <v>86.666666666666671</v>
      </c>
      <c r="S452" s="48">
        <f t="shared" si="69"/>
        <v>60</v>
      </c>
    </row>
    <row r="453" spans="1:19">
      <c r="A453" s="45">
        <f t="shared" si="70"/>
        <v>442</v>
      </c>
      <c r="B453" s="44">
        <v>9921103189</v>
      </c>
      <c r="C453" s="58" t="s">
        <v>488</v>
      </c>
      <c r="D453" s="44" t="s">
        <v>465</v>
      </c>
      <c r="E453" s="44">
        <v>8</v>
      </c>
      <c r="F453" s="44">
        <v>5</v>
      </c>
      <c r="G453" s="44">
        <v>13</v>
      </c>
      <c r="H453" s="14">
        <f t="shared" si="71"/>
        <v>13</v>
      </c>
      <c r="I453" s="14">
        <f t="shared" si="71"/>
        <v>13</v>
      </c>
      <c r="J453" s="14">
        <v>7</v>
      </c>
      <c r="K453" s="14">
        <v>4</v>
      </c>
      <c r="L453" s="14">
        <v>11</v>
      </c>
      <c r="M453" s="46">
        <f t="shared" si="72"/>
        <v>15</v>
      </c>
      <c r="N453" s="47">
        <f t="shared" si="64"/>
        <v>48</v>
      </c>
      <c r="O453" s="48">
        <f t="shared" si="65"/>
        <v>80</v>
      </c>
      <c r="P453" s="48">
        <f t="shared" si="66"/>
        <v>100</v>
      </c>
      <c r="Q453" s="48">
        <f t="shared" si="67"/>
        <v>80</v>
      </c>
      <c r="R453" s="48">
        <f t="shared" si="68"/>
        <v>86.666666666666671</v>
      </c>
      <c r="S453" s="48">
        <f t="shared" si="69"/>
        <v>73.333333333333329</v>
      </c>
    </row>
    <row r="454" spans="1:19">
      <c r="A454" s="45">
        <f t="shared" si="70"/>
        <v>443</v>
      </c>
      <c r="B454" s="44">
        <v>9921103190</v>
      </c>
      <c r="C454" s="58" t="s">
        <v>489</v>
      </c>
      <c r="D454" s="44" t="s">
        <v>465</v>
      </c>
      <c r="E454" s="44">
        <v>8</v>
      </c>
      <c r="F454" s="44">
        <v>5</v>
      </c>
      <c r="G454" s="44">
        <v>13</v>
      </c>
      <c r="H454" s="14">
        <f t="shared" si="71"/>
        <v>13</v>
      </c>
      <c r="I454" s="14">
        <f t="shared" si="71"/>
        <v>13</v>
      </c>
      <c r="J454" s="14">
        <v>7</v>
      </c>
      <c r="K454" s="14">
        <v>4</v>
      </c>
      <c r="L454" s="14">
        <v>11</v>
      </c>
      <c r="M454" s="46">
        <f t="shared" si="72"/>
        <v>15</v>
      </c>
      <c r="N454" s="47">
        <f t="shared" si="64"/>
        <v>48</v>
      </c>
      <c r="O454" s="48">
        <f t="shared" si="65"/>
        <v>80</v>
      </c>
      <c r="P454" s="48">
        <f t="shared" si="66"/>
        <v>100</v>
      </c>
      <c r="Q454" s="48">
        <f t="shared" si="67"/>
        <v>80</v>
      </c>
      <c r="R454" s="48">
        <f t="shared" si="68"/>
        <v>86.666666666666671</v>
      </c>
      <c r="S454" s="48">
        <f t="shared" si="69"/>
        <v>73.333333333333329</v>
      </c>
    </row>
    <row r="455" spans="1:19">
      <c r="A455" s="45">
        <f t="shared" si="70"/>
        <v>444</v>
      </c>
      <c r="B455" s="44">
        <v>9921103194</v>
      </c>
      <c r="C455" s="58" t="s">
        <v>490</v>
      </c>
      <c r="D455" s="44" t="s">
        <v>465</v>
      </c>
      <c r="E455" s="44">
        <v>8</v>
      </c>
      <c r="F455" s="44">
        <v>5</v>
      </c>
      <c r="G455" s="44">
        <v>13</v>
      </c>
      <c r="H455" s="14">
        <f t="shared" si="71"/>
        <v>13</v>
      </c>
      <c r="I455" s="14">
        <f t="shared" si="71"/>
        <v>13</v>
      </c>
      <c r="J455" s="14">
        <v>9</v>
      </c>
      <c r="K455" s="14">
        <v>4</v>
      </c>
      <c r="L455" s="14">
        <v>11</v>
      </c>
      <c r="M455" s="46">
        <f t="shared" si="72"/>
        <v>15</v>
      </c>
      <c r="N455" s="47">
        <f t="shared" si="64"/>
        <v>50</v>
      </c>
      <c r="O455" s="48">
        <f t="shared" si="65"/>
        <v>80</v>
      </c>
      <c r="P455" s="48">
        <f t="shared" si="66"/>
        <v>100</v>
      </c>
      <c r="Q455" s="48">
        <f t="shared" si="67"/>
        <v>80</v>
      </c>
      <c r="R455" s="48">
        <f t="shared" si="68"/>
        <v>86.666666666666671</v>
      </c>
      <c r="S455" s="48">
        <f t="shared" si="69"/>
        <v>73.333333333333329</v>
      </c>
    </row>
    <row r="456" spans="1:19">
      <c r="A456" s="45">
        <f t="shared" si="70"/>
        <v>445</v>
      </c>
      <c r="B456" s="44">
        <v>9921103196</v>
      </c>
      <c r="C456" s="58" t="s">
        <v>491</v>
      </c>
      <c r="D456" s="44" t="s">
        <v>465</v>
      </c>
      <c r="E456" s="44">
        <v>10</v>
      </c>
      <c r="F456" s="44">
        <v>5</v>
      </c>
      <c r="G456" s="44">
        <v>15</v>
      </c>
      <c r="H456" s="14">
        <f t="shared" si="71"/>
        <v>15</v>
      </c>
      <c r="I456" s="14">
        <f t="shared" si="71"/>
        <v>15</v>
      </c>
      <c r="J456" s="14">
        <v>9</v>
      </c>
      <c r="K456" s="14">
        <v>4</v>
      </c>
      <c r="L456" s="14">
        <v>11</v>
      </c>
      <c r="M456" s="46">
        <f t="shared" si="72"/>
        <v>15</v>
      </c>
      <c r="N456" s="47">
        <f t="shared" si="64"/>
        <v>54</v>
      </c>
      <c r="O456" s="48">
        <f t="shared" si="65"/>
        <v>100</v>
      </c>
      <c r="P456" s="48">
        <f t="shared" si="66"/>
        <v>100</v>
      </c>
      <c r="Q456" s="48">
        <f t="shared" si="67"/>
        <v>80</v>
      </c>
      <c r="R456" s="48">
        <f t="shared" si="68"/>
        <v>100</v>
      </c>
      <c r="S456" s="48">
        <f t="shared" si="69"/>
        <v>73.333333333333329</v>
      </c>
    </row>
    <row r="457" spans="1:19">
      <c r="A457" s="45">
        <f t="shared" si="70"/>
        <v>446</v>
      </c>
      <c r="B457" s="44">
        <v>9921103198</v>
      </c>
      <c r="C457" s="58" t="s">
        <v>492</v>
      </c>
      <c r="D457" s="44" t="s">
        <v>465</v>
      </c>
      <c r="E457" s="44">
        <v>8</v>
      </c>
      <c r="F457" s="44">
        <v>2</v>
      </c>
      <c r="G457" s="44">
        <v>10</v>
      </c>
      <c r="H457" s="14">
        <f t="shared" si="71"/>
        <v>10</v>
      </c>
      <c r="I457" s="14">
        <f t="shared" si="71"/>
        <v>10</v>
      </c>
      <c r="J457" s="14">
        <v>9</v>
      </c>
      <c r="K457" s="14">
        <v>4</v>
      </c>
      <c r="L457" s="14">
        <v>11</v>
      </c>
      <c r="M457" s="46">
        <f t="shared" si="72"/>
        <v>15</v>
      </c>
      <c r="N457" s="47">
        <f t="shared" si="64"/>
        <v>44</v>
      </c>
      <c r="O457" s="48">
        <f t="shared" si="65"/>
        <v>80</v>
      </c>
      <c r="P457" s="48">
        <f t="shared" si="66"/>
        <v>40</v>
      </c>
      <c r="Q457" s="48">
        <f t="shared" si="67"/>
        <v>80</v>
      </c>
      <c r="R457" s="48">
        <f t="shared" si="68"/>
        <v>66.666666666666671</v>
      </c>
      <c r="S457" s="48">
        <f t="shared" si="69"/>
        <v>73.333333333333329</v>
      </c>
    </row>
    <row r="458" spans="1:19">
      <c r="A458" s="45">
        <f t="shared" si="70"/>
        <v>447</v>
      </c>
      <c r="B458" s="44">
        <v>9921103200</v>
      </c>
      <c r="C458" s="58" t="s">
        <v>493</v>
      </c>
      <c r="D458" s="44" t="s">
        <v>465</v>
      </c>
      <c r="E458" s="44">
        <v>8</v>
      </c>
      <c r="F458" s="44">
        <v>5</v>
      </c>
      <c r="G458" s="44">
        <v>13</v>
      </c>
      <c r="H458" s="14">
        <f t="shared" si="71"/>
        <v>13</v>
      </c>
      <c r="I458" s="14">
        <f t="shared" si="71"/>
        <v>13</v>
      </c>
      <c r="J458" s="14">
        <v>10</v>
      </c>
      <c r="K458" s="14">
        <v>4</v>
      </c>
      <c r="L458" s="14">
        <v>11</v>
      </c>
      <c r="M458" s="46">
        <f t="shared" si="72"/>
        <v>15</v>
      </c>
      <c r="N458" s="47">
        <f t="shared" si="64"/>
        <v>51</v>
      </c>
      <c r="O458" s="48">
        <f t="shared" si="65"/>
        <v>80</v>
      </c>
      <c r="P458" s="48">
        <f t="shared" si="66"/>
        <v>100</v>
      </c>
      <c r="Q458" s="48">
        <f t="shared" si="67"/>
        <v>80</v>
      </c>
      <c r="R458" s="48">
        <f t="shared" si="68"/>
        <v>86.666666666666671</v>
      </c>
      <c r="S458" s="48">
        <f t="shared" si="69"/>
        <v>73.333333333333329</v>
      </c>
    </row>
    <row r="459" spans="1:19">
      <c r="A459" s="45">
        <f t="shared" si="70"/>
        <v>448</v>
      </c>
      <c r="B459" s="44">
        <v>9921103202</v>
      </c>
      <c r="C459" s="58" t="s">
        <v>494</v>
      </c>
      <c r="D459" s="44" t="s">
        <v>465</v>
      </c>
      <c r="E459" s="44">
        <v>8</v>
      </c>
      <c r="F459" s="44">
        <v>5</v>
      </c>
      <c r="G459" s="44">
        <v>13</v>
      </c>
      <c r="H459" s="14">
        <f t="shared" si="71"/>
        <v>13</v>
      </c>
      <c r="I459" s="14">
        <f t="shared" si="71"/>
        <v>13</v>
      </c>
      <c r="J459" s="14">
        <v>8</v>
      </c>
      <c r="K459" s="14">
        <v>4</v>
      </c>
      <c r="L459" s="14">
        <v>11</v>
      </c>
      <c r="M459" s="46">
        <f t="shared" si="72"/>
        <v>15</v>
      </c>
      <c r="N459" s="47">
        <f t="shared" si="64"/>
        <v>49</v>
      </c>
      <c r="O459" s="48">
        <f t="shared" si="65"/>
        <v>80</v>
      </c>
      <c r="P459" s="48">
        <f t="shared" si="66"/>
        <v>100</v>
      </c>
      <c r="Q459" s="48">
        <f t="shared" si="67"/>
        <v>80</v>
      </c>
      <c r="R459" s="48">
        <f t="shared" si="68"/>
        <v>86.666666666666671</v>
      </c>
      <c r="S459" s="48">
        <f t="shared" si="69"/>
        <v>73.333333333333329</v>
      </c>
    </row>
    <row r="460" spans="1:19">
      <c r="A460" s="45">
        <f t="shared" si="70"/>
        <v>449</v>
      </c>
      <c r="B460" s="44">
        <v>9921103205</v>
      </c>
      <c r="C460" s="58" t="s">
        <v>495</v>
      </c>
      <c r="D460" s="44" t="s">
        <v>465</v>
      </c>
      <c r="E460" s="44">
        <v>5</v>
      </c>
      <c r="F460" s="44">
        <v>5</v>
      </c>
      <c r="G460" s="44">
        <v>10</v>
      </c>
      <c r="H460" s="14">
        <f t="shared" si="71"/>
        <v>10</v>
      </c>
      <c r="I460" s="14">
        <f t="shared" si="71"/>
        <v>10</v>
      </c>
      <c r="J460" s="14">
        <v>8</v>
      </c>
      <c r="K460" s="14">
        <v>4</v>
      </c>
      <c r="L460" s="14">
        <v>11</v>
      </c>
      <c r="M460" s="46">
        <f t="shared" si="72"/>
        <v>15</v>
      </c>
      <c r="N460" s="47">
        <f t="shared" si="64"/>
        <v>43</v>
      </c>
      <c r="O460" s="48">
        <f t="shared" si="65"/>
        <v>50</v>
      </c>
      <c r="P460" s="48">
        <f t="shared" si="66"/>
        <v>100</v>
      </c>
      <c r="Q460" s="48">
        <f t="shared" si="67"/>
        <v>80</v>
      </c>
      <c r="R460" s="48">
        <f t="shared" si="68"/>
        <v>66.666666666666671</v>
      </c>
      <c r="S460" s="48">
        <f t="shared" si="69"/>
        <v>73.333333333333329</v>
      </c>
    </row>
    <row r="461" spans="1:19">
      <c r="A461" s="45">
        <f t="shared" si="70"/>
        <v>450</v>
      </c>
      <c r="B461" s="44">
        <v>9921103207</v>
      </c>
      <c r="C461" s="58" t="s">
        <v>496</v>
      </c>
      <c r="D461" s="44" t="s">
        <v>465</v>
      </c>
      <c r="E461" s="44">
        <v>6</v>
      </c>
      <c r="F461" s="44">
        <v>2</v>
      </c>
      <c r="G461" s="44">
        <v>8</v>
      </c>
      <c r="H461" s="14">
        <f t="shared" si="71"/>
        <v>8</v>
      </c>
      <c r="I461" s="14">
        <f t="shared" si="71"/>
        <v>8</v>
      </c>
      <c r="J461" s="14">
        <v>8</v>
      </c>
      <c r="K461" s="14">
        <v>3</v>
      </c>
      <c r="L461" s="14">
        <v>9</v>
      </c>
      <c r="M461" s="46">
        <f t="shared" si="72"/>
        <v>12</v>
      </c>
      <c r="N461" s="47">
        <f t="shared" ref="N461:N524" si="73">G461+I461+J461+M461</f>
        <v>36</v>
      </c>
      <c r="O461" s="48">
        <f t="shared" ref="O461:O524" si="74">(E461)*100/10</f>
        <v>60</v>
      </c>
      <c r="P461" s="48">
        <f t="shared" ref="P461:P524" si="75">(F461)*100/5</f>
        <v>40</v>
      </c>
      <c r="Q461" s="48">
        <f t="shared" ref="Q461:Q524" si="76">K461*100/5</f>
        <v>60</v>
      </c>
      <c r="R461" s="48">
        <f t="shared" ref="R461:R524" si="77">(H461)*100/15</f>
        <v>53.333333333333336</v>
      </c>
      <c r="S461" s="48">
        <f t="shared" ref="S461:S524" si="78">L461*100/15</f>
        <v>60</v>
      </c>
    </row>
    <row r="462" spans="1:19">
      <c r="A462" s="45">
        <f t="shared" ref="A462:A525" si="79">A461+1</f>
        <v>451</v>
      </c>
      <c r="B462" s="44">
        <v>9921103023</v>
      </c>
      <c r="C462" s="58" t="s">
        <v>497</v>
      </c>
      <c r="D462" s="44" t="s">
        <v>498</v>
      </c>
      <c r="E462" s="44">
        <v>4</v>
      </c>
      <c r="F462" s="44">
        <v>5</v>
      </c>
      <c r="G462" s="44">
        <v>9</v>
      </c>
      <c r="H462" s="14">
        <f t="shared" si="71"/>
        <v>9</v>
      </c>
      <c r="I462" s="14">
        <f t="shared" si="71"/>
        <v>9</v>
      </c>
      <c r="J462" s="14">
        <v>9</v>
      </c>
      <c r="K462" s="14">
        <v>4</v>
      </c>
      <c r="L462" s="14">
        <v>11</v>
      </c>
      <c r="M462" s="46">
        <f t="shared" si="72"/>
        <v>15</v>
      </c>
      <c r="N462" s="47">
        <f t="shared" si="73"/>
        <v>42</v>
      </c>
      <c r="O462" s="48">
        <f t="shared" si="74"/>
        <v>40</v>
      </c>
      <c r="P462" s="48">
        <f t="shared" si="75"/>
        <v>100</v>
      </c>
      <c r="Q462" s="48">
        <f t="shared" si="76"/>
        <v>80</v>
      </c>
      <c r="R462" s="48">
        <f t="shared" si="77"/>
        <v>60</v>
      </c>
      <c r="S462" s="48">
        <f t="shared" si="78"/>
        <v>73.333333333333329</v>
      </c>
    </row>
    <row r="463" spans="1:19">
      <c r="A463" s="45">
        <f t="shared" si="79"/>
        <v>452</v>
      </c>
      <c r="B463" s="44">
        <v>9921103024</v>
      </c>
      <c r="C463" s="58" t="s">
        <v>499</v>
      </c>
      <c r="D463" s="44" t="s">
        <v>498</v>
      </c>
      <c r="E463" s="44">
        <v>5</v>
      </c>
      <c r="F463" s="44">
        <v>3</v>
      </c>
      <c r="G463" s="44">
        <v>8</v>
      </c>
      <c r="H463" s="14">
        <f t="shared" si="71"/>
        <v>8</v>
      </c>
      <c r="I463" s="14">
        <f t="shared" si="71"/>
        <v>8</v>
      </c>
      <c r="J463" s="14">
        <v>8</v>
      </c>
      <c r="K463" s="14">
        <v>4</v>
      </c>
      <c r="L463" s="14">
        <v>12</v>
      </c>
      <c r="M463" s="46">
        <f t="shared" si="72"/>
        <v>16</v>
      </c>
      <c r="N463" s="47">
        <f t="shared" si="73"/>
        <v>40</v>
      </c>
      <c r="O463" s="48">
        <f t="shared" si="74"/>
        <v>50</v>
      </c>
      <c r="P463" s="48">
        <f t="shared" si="75"/>
        <v>60</v>
      </c>
      <c r="Q463" s="48">
        <f t="shared" si="76"/>
        <v>80</v>
      </c>
      <c r="R463" s="48">
        <f t="shared" si="77"/>
        <v>53.333333333333336</v>
      </c>
      <c r="S463" s="48">
        <f t="shared" si="78"/>
        <v>80</v>
      </c>
    </row>
    <row r="464" spans="1:19">
      <c r="A464" s="45">
        <f t="shared" si="79"/>
        <v>453</v>
      </c>
      <c r="B464" s="44">
        <v>9921103025</v>
      </c>
      <c r="C464" s="58" t="s">
        <v>500</v>
      </c>
      <c r="D464" s="44" t="s">
        <v>498</v>
      </c>
      <c r="E464" s="44">
        <v>4</v>
      </c>
      <c r="F464" s="44">
        <v>3</v>
      </c>
      <c r="G464" s="44">
        <v>7</v>
      </c>
      <c r="H464" s="14">
        <f t="shared" si="71"/>
        <v>7</v>
      </c>
      <c r="I464" s="14">
        <f t="shared" si="71"/>
        <v>7</v>
      </c>
      <c r="J464" s="14">
        <v>9</v>
      </c>
      <c r="K464" s="14">
        <v>5</v>
      </c>
      <c r="L464" s="14">
        <v>14</v>
      </c>
      <c r="M464" s="46">
        <f t="shared" si="72"/>
        <v>19</v>
      </c>
      <c r="N464" s="47">
        <f t="shared" si="73"/>
        <v>42</v>
      </c>
      <c r="O464" s="48">
        <f t="shared" si="74"/>
        <v>40</v>
      </c>
      <c r="P464" s="48">
        <f t="shared" si="75"/>
        <v>60</v>
      </c>
      <c r="Q464" s="48">
        <f t="shared" si="76"/>
        <v>100</v>
      </c>
      <c r="R464" s="48">
        <f t="shared" si="77"/>
        <v>46.666666666666664</v>
      </c>
      <c r="S464" s="48">
        <f t="shared" si="78"/>
        <v>93.333333333333329</v>
      </c>
    </row>
    <row r="465" spans="1:19">
      <c r="A465" s="45">
        <f t="shared" si="79"/>
        <v>454</v>
      </c>
      <c r="B465" s="44">
        <v>9921103026</v>
      </c>
      <c r="C465" s="58" t="s">
        <v>501</v>
      </c>
      <c r="D465" s="44" t="s">
        <v>498</v>
      </c>
      <c r="E465" s="44">
        <v>6</v>
      </c>
      <c r="F465" s="44">
        <v>2</v>
      </c>
      <c r="G465" s="44">
        <v>8</v>
      </c>
      <c r="H465" s="14">
        <f t="shared" si="71"/>
        <v>8</v>
      </c>
      <c r="I465" s="14">
        <f t="shared" si="71"/>
        <v>8</v>
      </c>
      <c r="J465" s="14">
        <v>8</v>
      </c>
      <c r="K465" s="14">
        <v>3</v>
      </c>
      <c r="L465" s="14">
        <v>9</v>
      </c>
      <c r="M465" s="46">
        <f t="shared" si="72"/>
        <v>12</v>
      </c>
      <c r="N465" s="47">
        <f t="shared" si="73"/>
        <v>36</v>
      </c>
      <c r="O465" s="48">
        <f t="shared" si="74"/>
        <v>60</v>
      </c>
      <c r="P465" s="48">
        <f t="shared" si="75"/>
        <v>40</v>
      </c>
      <c r="Q465" s="48">
        <f t="shared" si="76"/>
        <v>60</v>
      </c>
      <c r="R465" s="48">
        <f t="shared" si="77"/>
        <v>53.333333333333336</v>
      </c>
      <c r="S465" s="48">
        <f t="shared" si="78"/>
        <v>60</v>
      </c>
    </row>
    <row r="466" spans="1:19">
      <c r="A466" s="45">
        <f t="shared" si="79"/>
        <v>455</v>
      </c>
      <c r="B466" s="44">
        <v>9921103028</v>
      </c>
      <c r="C466" s="58" t="s">
        <v>502</v>
      </c>
      <c r="D466" s="44" t="s">
        <v>498</v>
      </c>
      <c r="E466" s="44">
        <v>3</v>
      </c>
      <c r="F466" s="44">
        <v>5</v>
      </c>
      <c r="G466" s="44">
        <v>8</v>
      </c>
      <c r="H466" s="14">
        <f t="shared" si="71"/>
        <v>8</v>
      </c>
      <c r="I466" s="14">
        <f t="shared" si="71"/>
        <v>8</v>
      </c>
      <c r="J466" s="14">
        <v>9</v>
      </c>
      <c r="K466" s="14">
        <v>4</v>
      </c>
      <c r="L466" s="14">
        <v>11</v>
      </c>
      <c r="M466" s="46">
        <f t="shared" si="72"/>
        <v>15</v>
      </c>
      <c r="N466" s="47">
        <f t="shared" si="73"/>
        <v>40</v>
      </c>
      <c r="O466" s="48">
        <f t="shared" si="74"/>
        <v>30</v>
      </c>
      <c r="P466" s="48">
        <f t="shared" si="75"/>
        <v>100</v>
      </c>
      <c r="Q466" s="48">
        <f t="shared" si="76"/>
        <v>80</v>
      </c>
      <c r="R466" s="48">
        <f t="shared" si="77"/>
        <v>53.333333333333336</v>
      </c>
      <c r="S466" s="48">
        <f t="shared" si="78"/>
        <v>73.333333333333329</v>
      </c>
    </row>
    <row r="467" spans="1:19">
      <c r="A467" s="45">
        <f t="shared" si="79"/>
        <v>456</v>
      </c>
      <c r="B467" s="44">
        <v>9921103031</v>
      </c>
      <c r="C467" s="58" t="s">
        <v>503</v>
      </c>
      <c r="D467" s="44" t="s">
        <v>498</v>
      </c>
      <c r="E467" s="44">
        <v>3</v>
      </c>
      <c r="F467" s="44">
        <v>2</v>
      </c>
      <c r="G467" s="44">
        <v>5</v>
      </c>
      <c r="H467" s="14">
        <f t="shared" si="71"/>
        <v>5</v>
      </c>
      <c r="I467" s="14">
        <f t="shared" si="71"/>
        <v>5</v>
      </c>
      <c r="J467" s="14">
        <v>6</v>
      </c>
      <c r="K467" s="14">
        <v>4</v>
      </c>
      <c r="L467" s="14">
        <v>11</v>
      </c>
      <c r="M467" s="46">
        <f t="shared" si="72"/>
        <v>15</v>
      </c>
      <c r="N467" s="47">
        <f t="shared" si="73"/>
        <v>31</v>
      </c>
      <c r="O467" s="48">
        <f t="shared" si="74"/>
        <v>30</v>
      </c>
      <c r="P467" s="48">
        <f t="shared" si="75"/>
        <v>40</v>
      </c>
      <c r="Q467" s="48">
        <f t="shared" si="76"/>
        <v>80</v>
      </c>
      <c r="R467" s="48">
        <f t="shared" si="77"/>
        <v>33.333333333333336</v>
      </c>
      <c r="S467" s="48">
        <f t="shared" si="78"/>
        <v>73.333333333333329</v>
      </c>
    </row>
    <row r="468" spans="1:19">
      <c r="A468" s="45">
        <f t="shared" si="79"/>
        <v>457</v>
      </c>
      <c r="B468" s="44">
        <v>9921103034</v>
      </c>
      <c r="C468" s="58" t="s">
        <v>504</v>
      </c>
      <c r="D468" s="44" t="s">
        <v>498</v>
      </c>
      <c r="E468" s="44">
        <v>3</v>
      </c>
      <c r="F468" s="44">
        <v>2</v>
      </c>
      <c r="G468" s="44">
        <v>5</v>
      </c>
      <c r="H468" s="14">
        <f t="shared" si="71"/>
        <v>5</v>
      </c>
      <c r="I468" s="14">
        <f t="shared" si="71"/>
        <v>5</v>
      </c>
      <c r="J468" s="14">
        <v>10</v>
      </c>
      <c r="K468" s="14">
        <v>4</v>
      </c>
      <c r="L468" s="14">
        <v>11</v>
      </c>
      <c r="M468" s="46">
        <f t="shared" si="72"/>
        <v>15</v>
      </c>
      <c r="N468" s="47">
        <f t="shared" si="73"/>
        <v>35</v>
      </c>
      <c r="O468" s="48">
        <f t="shared" si="74"/>
        <v>30</v>
      </c>
      <c r="P468" s="48">
        <f t="shared" si="75"/>
        <v>40</v>
      </c>
      <c r="Q468" s="48">
        <f t="shared" si="76"/>
        <v>80</v>
      </c>
      <c r="R468" s="48">
        <f t="shared" si="77"/>
        <v>33.333333333333336</v>
      </c>
      <c r="S468" s="48">
        <f t="shared" si="78"/>
        <v>73.333333333333329</v>
      </c>
    </row>
    <row r="469" spans="1:19">
      <c r="A469" s="45">
        <f t="shared" si="79"/>
        <v>458</v>
      </c>
      <c r="B469" s="44">
        <v>9921103036</v>
      </c>
      <c r="C469" s="58" t="s">
        <v>505</v>
      </c>
      <c r="D469" s="44" t="s">
        <v>498</v>
      </c>
      <c r="E469" s="44">
        <v>4</v>
      </c>
      <c r="F469" s="44">
        <v>3</v>
      </c>
      <c r="G469" s="44">
        <v>7</v>
      </c>
      <c r="H469" s="14">
        <f t="shared" si="71"/>
        <v>7</v>
      </c>
      <c r="I469" s="14">
        <f t="shared" si="71"/>
        <v>7</v>
      </c>
      <c r="J469" s="14">
        <v>8</v>
      </c>
      <c r="K469" s="14">
        <v>4</v>
      </c>
      <c r="L469" s="14">
        <v>11</v>
      </c>
      <c r="M469" s="46">
        <f t="shared" si="72"/>
        <v>15</v>
      </c>
      <c r="N469" s="47">
        <f t="shared" si="73"/>
        <v>37</v>
      </c>
      <c r="O469" s="48">
        <f t="shared" si="74"/>
        <v>40</v>
      </c>
      <c r="P469" s="48">
        <f t="shared" si="75"/>
        <v>60</v>
      </c>
      <c r="Q469" s="48">
        <f t="shared" si="76"/>
        <v>80</v>
      </c>
      <c r="R469" s="48">
        <f t="shared" si="77"/>
        <v>46.666666666666664</v>
      </c>
      <c r="S469" s="48">
        <f t="shared" si="78"/>
        <v>73.333333333333329</v>
      </c>
    </row>
    <row r="470" spans="1:19">
      <c r="A470" s="45">
        <f t="shared" si="79"/>
        <v>459</v>
      </c>
      <c r="B470" s="44">
        <v>9921103037</v>
      </c>
      <c r="C470" s="58" t="s">
        <v>506</v>
      </c>
      <c r="D470" s="44" t="s">
        <v>498</v>
      </c>
      <c r="E470" s="44">
        <v>2</v>
      </c>
      <c r="F470" s="44">
        <v>4</v>
      </c>
      <c r="G470" s="44">
        <v>6</v>
      </c>
      <c r="H470" s="14">
        <f t="shared" si="71"/>
        <v>6</v>
      </c>
      <c r="I470" s="14">
        <f t="shared" si="71"/>
        <v>6</v>
      </c>
      <c r="J470" s="14">
        <v>7</v>
      </c>
      <c r="K470" s="14">
        <v>3</v>
      </c>
      <c r="L470" s="14">
        <v>9</v>
      </c>
      <c r="M470" s="46">
        <f t="shared" si="72"/>
        <v>12</v>
      </c>
      <c r="N470" s="47">
        <f t="shared" si="73"/>
        <v>31</v>
      </c>
      <c r="O470" s="48">
        <f t="shared" si="74"/>
        <v>20</v>
      </c>
      <c r="P470" s="48">
        <f t="shared" si="75"/>
        <v>80</v>
      </c>
      <c r="Q470" s="48">
        <f t="shared" si="76"/>
        <v>60</v>
      </c>
      <c r="R470" s="48">
        <f t="shared" si="77"/>
        <v>40</v>
      </c>
      <c r="S470" s="48">
        <f t="shared" si="78"/>
        <v>60</v>
      </c>
    </row>
    <row r="471" spans="1:19">
      <c r="A471" s="45">
        <f t="shared" si="79"/>
        <v>460</v>
      </c>
      <c r="B471" s="44">
        <v>9921103038</v>
      </c>
      <c r="C471" s="58" t="s">
        <v>507</v>
      </c>
      <c r="D471" s="44" t="s">
        <v>498</v>
      </c>
      <c r="E471" s="44">
        <v>4</v>
      </c>
      <c r="F471" s="44">
        <v>3</v>
      </c>
      <c r="G471" s="44">
        <v>7</v>
      </c>
      <c r="H471" s="14">
        <f t="shared" si="71"/>
        <v>7</v>
      </c>
      <c r="I471" s="14">
        <f t="shared" si="71"/>
        <v>7</v>
      </c>
      <c r="J471" s="14">
        <v>9</v>
      </c>
      <c r="K471" s="14">
        <v>4</v>
      </c>
      <c r="L471" s="14">
        <v>11</v>
      </c>
      <c r="M471" s="46">
        <f t="shared" si="72"/>
        <v>15</v>
      </c>
      <c r="N471" s="47">
        <f t="shared" si="73"/>
        <v>38</v>
      </c>
      <c r="O471" s="48">
        <f t="shared" si="74"/>
        <v>40</v>
      </c>
      <c r="P471" s="48">
        <f t="shared" si="75"/>
        <v>60</v>
      </c>
      <c r="Q471" s="48">
        <f t="shared" si="76"/>
        <v>80</v>
      </c>
      <c r="R471" s="48">
        <f t="shared" si="77"/>
        <v>46.666666666666664</v>
      </c>
      <c r="S471" s="48">
        <f t="shared" si="78"/>
        <v>73.333333333333329</v>
      </c>
    </row>
    <row r="472" spans="1:19">
      <c r="A472" s="45">
        <f t="shared" si="79"/>
        <v>461</v>
      </c>
      <c r="B472" s="44">
        <v>9921103039</v>
      </c>
      <c r="C472" s="58" t="s">
        <v>508</v>
      </c>
      <c r="D472" s="44" t="s">
        <v>498</v>
      </c>
      <c r="E472" s="44">
        <v>4</v>
      </c>
      <c r="F472" s="44">
        <v>5</v>
      </c>
      <c r="G472" s="44">
        <v>9</v>
      </c>
      <c r="H472" s="14">
        <f t="shared" si="71"/>
        <v>9</v>
      </c>
      <c r="I472" s="14">
        <f t="shared" si="71"/>
        <v>9</v>
      </c>
      <c r="J472" s="14">
        <v>10</v>
      </c>
      <c r="K472" s="14">
        <v>4</v>
      </c>
      <c r="L472" s="14">
        <v>11</v>
      </c>
      <c r="M472" s="46">
        <f t="shared" si="72"/>
        <v>15</v>
      </c>
      <c r="N472" s="47">
        <f t="shared" si="73"/>
        <v>43</v>
      </c>
      <c r="O472" s="48">
        <f t="shared" si="74"/>
        <v>40</v>
      </c>
      <c r="P472" s="48">
        <f t="shared" si="75"/>
        <v>100</v>
      </c>
      <c r="Q472" s="48">
        <f t="shared" si="76"/>
        <v>80</v>
      </c>
      <c r="R472" s="48">
        <f t="shared" si="77"/>
        <v>60</v>
      </c>
      <c r="S472" s="48">
        <f t="shared" si="78"/>
        <v>73.333333333333329</v>
      </c>
    </row>
    <row r="473" spans="1:19">
      <c r="A473" s="45">
        <f t="shared" si="79"/>
        <v>462</v>
      </c>
      <c r="B473" s="44">
        <v>9921103040</v>
      </c>
      <c r="C473" s="58" t="s">
        <v>509</v>
      </c>
      <c r="D473" s="44" t="s">
        <v>498</v>
      </c>
      <c r="E473" s="44">
        <v>4</v>
      </c>
      <c r="F473" s="44">
        <v>4</v>
      </c>
      <c r="G473" s="44">
        <v>8</v>
      </c>
      <c r="H473" s="14">
        <f t="shared" si="71"/>
        <v>8</v>
      </c>
      <c r="I473" s="14">
        <f t="shared" si="71"/>
        <v>8</v>
      </c>
      <c r="J473" s="14">
        <v>8</v>
      </c>
      <c r="K473" s="14">
        <v>4</v>
      </c>
      <c r="L473" s="14">
        <v>11</v>
      </c>
      <c r="M473" s="46">
        <f t="shared" si="72"/>
        <v>15</v>
      </c>
      <c r="N473" s="47">
        <f t="shared" si="73"/>
        <v>39</v>
      </c>
      <c r="O473" s="48">
        <f t="shared" si="74"/>
        <v>40</v>
      </c>
      <c r="P473" s="48">
        <f t="shared" si="75"/>
        <v>80</v>
      </c>
      <c r="Q473" s="48">
        <f t="shared" si="76"/>
        <v>80</v>
      </c>
      <c r="R473" s="48">
        <f t="shared" si="77"/>
        <v>53.333333333333336</v>
      </c>
      <c r="S473" s="48">
        <f t="shared" si="78"/>
        <v>73.333333333333329</v>
      </c>
    </row>
    <row r="474" spans="1:19">
      <c r="A474" s="45">
        <f t="shared" si="79"/>
        <v>463</v>
      </c>
      <c r="B474" s="44">
        <v>9921103041</v>
      </c>
      <c r="C474" s="58" t="s">
        <v>510</v>
      </c>
      <c r="D474" s="44" t="s">
        <v>498</v>
      </c>
      <c r="E474" s="44">
        <v>5</v>
      </c>
      <c r="F474" s="44">
        <v>5</v>
      </c>
      <c r="G474" s="44">
        <v>10</v>
      </c>
      <c r="H474" s="14">
        <f t="shared" si="71"/>
        <v>10</v>
      </c>
      <c r="I474" s="14">
        <f t="shared" si="71"/>
        <v>10</v>
      </c>
      <c r="J474" s="14">
        <v>8</v>
      </c>
      <c r="K474" s="14">
        <v>4</v>
      </c>
      <c r="L474" s="14">
        <v>12</v>
      </c>
      <c r="M474" s="46">
        <f t="shared" si="72"/>
        <v>16</v>
      </c>
      <c r="N474" s="47">
        <f t="shared" si="73"/>
        <v>44</v>
      </c>
      <c r="O474" s="48">
        <f t="shared" si="74"/>
        <v>50</v>
      </c>
      <c r="P474" s="48">
        <f t="shared" si="75"/>
        <v>100</v>
      </c>
      <c r="Q474" s="48">
        <f t="shared" si="76"/>
        <v>80</v>
      </c>
      <c r="R474" s="48">
        <f t="shared" si="77"/>
        <v>66.666666666666671</v>
      </c>
      <c r="S474" s="48">
        <f t="shared" si="78"/>
        <v>80</v>
      </c>
    </row>
    <row r="475" spans="1:19">
      <c r="A475" s="45">
        <f t="shared" si="79"/>
        <v>464</v>
      </c>
      <c r="B475" s="44">
        <v>9921103043</v>
      </c>
      <c r="C475" s="58" t="s">
        <v>511</v>
      </c>
      <c r="D475" s="44" t="s">
        <v>498</v>
      </c>
      <c r="E475" s="44">
        <v>8</v>
      </c>
      <c r="F475" s="44">
        <v>4</v>
      </c>
      <c r="G475" s="44">
        <v>12</v>
      </c>
      <c r="H475" s="14">
        <f t="shared" si="71"/>
        <v>12</v>
      </c>
      <c r="I475" s="14">
        <f t="shared" si="71"/>
        <v>12</v>
      </c>
      <c r="J475" s="14">
        <v>10</v>
      </c>
      <c r="K475" s="14">
        <v>4</v>
      </c>
      <c r="L475" s="14">
        <v>12</v>
      </c>
      <c r="M475" s="46">
        <f t="shared" si="72"/>
        <v>16</v>
      </c>
      <c r="N475" s="47">
        <f t="shared" si="73"/>
        <v>50</v>
      </c>
      <c r="O475" s="48">
        <f t="shared" si="74"/>
        <v>80</v>
      </c>
      <c r="P475" s="48">
        <f t="shared" si="75"/>
        <v>80</v>
      </c>
      <c r="Q475" s="48">
        <f t="shared" si="76"/>
        <v>80</v>
      </c>
      <c r="R475" s="48">
        <f t="shared" si="77"/>
        <v>80</v>
      </c>
      <c r="S475" s="48">
        <f t="shared" si="78"/>
        <v>80</v>
      </c>
    </row>
    <row r="476" spans="1:19">
      <c r="A476" s="45">
        <f t="shared" si="79"/>
        <v>465</v>
      </c>
      <c r="B476" s="44">
        <v>9921103044</v>
      </c>
      <c r="C476" s="58" t="s">
        <v>512</v>
      </c>
      <c r="D476" s="44" t="s">
        <v>498</v>
      </c>
      <c r="E476" s="44">
        <v>7</v>
      </c>
      <c r="F476" s="44">
        <v>2</v>
      </c>
      <c r="G476" s="44">
        <v>9</v>
      </c>
      <c r="H476" s="14">
        <f t="shared" si="71"/>
        <v>9</v>
      </c>
      <c r="I476" s="14">
        <f t="shared" si="71"/>
        <v>9</v>
      </c>
      <c r="J476" s="14">
        <v>9</v>
      </c>
      <c r="K476" s="14">
        <v>4</v>
      </c>
      <c r="L476" s="14">
        <v>12</v>
      </c>
      <c r="M476" s="46">
        <f t="shared" si="72"/>
        <v>16</v>
      </c>
      <c r="N476" s="47">
        <f t="shared" si="73"/>
        <v>43</v>
      </c>
      <c r="O476" s="48">
        <f t="shared" si="74"/>
        <v>70</v>
      </c>
      <c r="P476" s="48">
        <f t="shared" si="75"/>
        <v>40</v>
      </c>
      <c r="Q476" s="48">
        <f t="shared" si="76"/>
        <v>80</v>
      </c>
      <c r="R476" s="48">
        <f t="shared" si="77"/>
        <v>60</v>
      </c>
      <c r="S476" s="48">
        <f t="shared" si="78"/>
        <v>80</v>
      </c>
    </row>
    <row r="477" spans="1:19">
      <c r="A477" s="45">
        <f t="shared" si="79"/>
        <v>466</v>
      </c>
      <c r="B477" s="44">
        <v>9921103045</v>
      </c>
      <c r="C477" s="58" t="s">
        <v>513</v>
      </c>
      <c r="D477" s="44" t="s">
        <v>498</v>
      </c>
      <c r="E477" s="44">
        <v>7</v>
      </c>
      <c r="F477" s="44">
        <v>2</v>
      </c>
      <c r="G477" s="44">
        <v>9</v>
      </c>
      <c r="H477" s="14">
        <f t="shared" si="71"/>
        <v>9</v>
      </c>
      <c r="I477" s="14">
        <f t="shared" si="71"/>
        <v>9</v>
      </c>
      <c r="J477" s="14">
        <v>9.5</v>
      </c>
      <c r="K477" s="14">
        <v>4</v>
      </c>
      <c r="L477" s="14">
        <v>11</v>
      </c>
      <c r="M477" s="46">
        <f t="shared" si="72"/>
        <v>15</v>
      </c>
      <c r="N477" s="47">
        <f t="shared" si="73"/>
        <v>42.5</v>
      </c>
      <c r="O477" s="48">
        <f t="shared" si="74"/>
        <v>70</v>
      </c>
      <c r="P477" s="48">
        <f t="shared" si="75"/>
        <v>40</v>
      </c>
      <c r="Q477" s="48">
        <f t="shared" si="76"/>
        <v>80</v>
      </c>
      <c r="R477" s="48">
        <f t="shared" si="77"/>
        <v>60</v>
      </c>
      <c r="S477" s="48">
        <f t="shared" si="78"/>
        <v>73.333333333333329</v>
      </c>
    </row>
    <row r="478" spans="1:19">
      <c r="A478" s="45">
        <f t="shared" si="79"/>
        <v>467</v>
      </c>
      <c r="B478" s="44">
        <v>9921103046</v>
      </c>
      <c r="C478" s="58" t="s">
        <v>514</v>
      </c>
      <c r="D478" s="44" t="s">
        <v>498</v>
      </c>
      <c r="E478" s="44">
        <v>7</v>
      </c>
      <c r="F478" s="44">
        <v>1</v>
      </c>
      <c r="G478" s="44">
        <v>8</v>
      </c>
      <c r="H478" s="14">
        <f t="shared" si="71"/>
        <v>8</v>
      </c>
      <c r="I478" s="14">
        <f t="shared" si="71"/>
        <v>8</v>
      </c>
      <c r="J478" s="14">
        <v>9</v>
      </c>
      <c r="K478" s="14">
        <v>4</v>
      </c>
      <c r="L478" s="14">
        <v>11</v>
      </c>
      <c r="M478" s="46">
        <f t="shared" si="72"/>
        <v>15</v>
      </c>
      <c r="N478" s="47">
        <f t="shared" si="73"/>
        <v>40</v>
      </c>
      <c r="O478" s="48">
        <f t="shared" si="74"/>
        <v>70</v>
      </c>
      <c r="P478" s="48">
        <f t="shared" si="75"/>
        <v>20</v>
      </c>
      <c r="Q478" s="48">
        <f t="shared" si="76"/>
        <v>80</v>
      </c>
      <c r="R478" s="48">
        <f t="shared" si="77"/>
        <v>53.333333333333336</v>
      </c>
      <c r="S478" s="48">
        <f t="shared" si="78"/>
        <v>73.333333333333329</v>
      </c>
    </row>
    <row r="479" spans="1:19">
      <c r="A479" s="45">
        <f t="shared" si="79"/>
        <v>468</v>
      </c>
      <c r="B479" s="44">
        <v>9921103047</v>
      </c>
      <c r="C479" s="58" t="s">
        <v>515</v>
      </c>
      <c r="D479" s="44" t="s">
        <v>498</v>
      </c>
      <c r="E479" s="44">
        <v>3</v>
      </c>
      <c r="F479" s="44">
        <v>2</v>
      </c>
      <c r="G479" s="44">
        <v>5</v>
      </c>
      <c r="H479" s="14">
        <f t="shared" si="71"/>
        <v>5</v>
      </c>
      <c r="I479" s="14">
        <f t="shared" si="71"/>
        <v>5</v>
      </c>
      <c r="J479" s="14">
        <v>9</v>
      </c>
      <c r="K479" s="14">
        <v>4</v>
      </c>
      <c r="L479" s="14">
        <v>11</v>
      </c>
      <c r="M479" s="46">
        <f t="shared" si="72"/>
        <v>15</v>
      </c>
      <c r="N479" s="47">
        <f t="shared" si="73"/>
        <v>34</v>
      </c>
      <c r="O479" s="48">
        <f t="shared" si="74"/>
        <v>30</v>
      </c>
      <c r="P479" s="48">
        <f t="shared" si="75"/>
        <v>40</v>
      </c>
      <c r="Q479" s="48">
        <f t="shared" si="76"/>
        <v>80</v>
      </c>
      <c r="R479" s="48">
        <f t="shared" si="77"/>
        <v>33.333333333333336</v>
      </c>
      <c r="S479" s="48">
        <f t="shared" si="78"/>
        <v>73.333333333333329</v>
      </c>
    </row>
    <row r="480" spans="1:19">
      <c r="A480" s="45">
        <f t="shared" si="79"/>
        <v>469</v>
      </c>
      <c r="B480" s="44">
        <v>9921103048</v>
      </c>
      <c r="C480" s="58" t="s">
        <v>516</v>
      </c>
      <c r="D480" s="44" t="s">
        <v>498</v>
      </c>
      <c r="E480" s="44">
        <v>6</v>
      </c>
      <c r="F480" s="44">
        <v>5</v>
      </c>
      <c r="G480" s="44">
        <v>11</v>
      </c>
      <c r="H480" s="14">
        <f t="shared" si="71"/>
        <v>11</v>
      </c>
      <c r="I480" s="14">
        <f t="shared" si="71"/>
        <v>11</v>
      </c>
      <c r="J480" s="14">
        <v>10</v>
      </c>
      <c r="K480" s="14">
        <v>4</v>
      </c>
      <c r="L480" s="14">
        <v>11</v>
      </c>
      <c r="M480" s="46">
        <f t="shared" si="72"/>
        <v>15</v>
      </c>
      <c r="N480" s="47">
        <f t="shared" si="73"/>
        <v>47</v>
      </c>
      <c r="O480" s="48">
        <f t="shared" si="74"/>
        <v>60</v>
      </c>
      <c r="P480" s="48">
        <f t="shared" si="75"/>
        <v>100</v>
      </c>
      <c r="Q480" s="48">
        <f t="shared" si="76"/>
        <v>80</v>
      </c>
      <c r="R480" s="48">
        <f t="shared" si="77"/>
        <v>73.333333333333329</v>
      </c>
      <c r="S480" s="48">
        <f t="shared" si="78"/>
        <v>73.333333333333329</v>
      </c>
    </row>
    <row r="481" spans="1:19">
      <c r="A481" s="45">
        <f t="shared" si="79"/>
        <v>470</v>
      </c>
      <c r="B481" s="44">
        <v>9921103049</v>
      </c>
      <c r="C481" s="58" t="s">
        <v>517</v>
      </c>
      <c r="D481" s="44" t="s">
        <v>498</v>
      </c>
      <c r="E481" s="44">
        <v>4</v>
      </c>
      <c r="F481" s="44">
        <v>5</v>
      </c>
      <c r="G481" s="44">
        <v>9</v>
      </c>
      <c r="H481" s="14">
        <f t="shared" si="71"/>
        <v>9</v>
      </c>
      <c r="I481" s="14">
        <f t="shared" si="71"/>
        <v>9</v>
      </c>
      <c r="J481" s="14">
        <v>9</v>
      </c>
      <c r="K481" s="14">
        <v>5</v>
      </c>
      <c r="L481" s="14">
        <v>14</v>
      </c>
      <c r="M481" s="46">
        <f t="shared" si="72"/>
        <v>19</v>
      </c>
      <c r="N481" s="47">
        <f t="shared" si="73"/>
        <v>46</v>
      </c>
      <c r="O481" s="48">
        <f t="shared" si="74"/>
        <v>40</v>
      </c>
      <c r="P481" s="48">
        <f t="shared" si="75"/>
        <v>100</v>
      </c>
      <c r="Q481" s="48">
        <f t="shared" si="76"/>
        <v>100</v>
      </c>
      <c r="R481" s="48">
        <f t="shared" si="77"/>
        <v>60</v>
      </c>
      <c r="S481" s="48">
        <f t="shared" si="78"/>
        <v>93.333333333333329</v>
      </c>
    </row>
    <row r="482" spans="1:19">
      <c r="A482" s="45">
        <f t="shared" si="79"/>
        <v>471</v>
      </c>
      <c r="B482" s="44">
        <v>9921103050</v>
      </c>
      <c r="C482" s="58" t="s">
        <v>518</v>
      </c>
      <c r="D482" s="44" t="s">
        <v>498</v>
      </c>
      <c r="E482" s="44">
        <v>9</v>
      </c>
      <c r="F482" s="44">
        <v>5</v>
      </c>
      <c r="G482" s="44">
        <v>14</v>
      </c>
      <c r="H482" s="14">
        <f t="shared" si="71"/>
        <v>14</v>
      </c>
      <c r="I482" s="14">
        <f t="shared" si="71"/>
        <v>14</v>
      </c>
      <c r="J482" s="14">
        <v>10</v>
      </c>
      <c r="K482" s="14">
        <v>4</v>
      </c>
      <c r="L482" s="14">
        <v>12</v>
      </c>
      <c r="M482" s="46">
        <f t="shared" si="72"/>
        <v>16</v>
      </c>
      <c r="N482" s="47">
        <f t="shared" si="73"/>
        <v>54</v>
      </c>
      <c r="O482" s="48">
        <f t="shared" si="74"/>
        <v>90</v>
      </c>
      <c r="P482" s="48">
        <f t="shared" si="75"/>
        <v>100</v>
      </c>
      <c r="Q482" s="48">
        <f t="shared" si="76"/>
        <v>80</v>
      </c>
      <c r="R482" s="48">
        <f t="shared" si="77"/>
        <v>93.333333333333329</v>
      </c>
      <c r="S482" s="48">
        <f t="shared" si="78"/>
        <v>80</v>
      </c>
    </row>
    <row r="483" spans="1:19">
      <c r="A483" s="45">
        <f t="shared" si="79"/>
        <v>472</v>
      </c>
      <c r="B483" s="44">
        <v>9921103051</v>
      </c>
      <c r="C483" s="58" t="s">
        <v>519</v>
      </c>
      <c r="D483" s="44" t="s">
        <v>498</v>
      </c>
      <c r="E483" s="44" t="s">
        <v>718</v>
      </c>
      <c r="F483" s="44" t="s">
        <v>718</v>
      </c>
      <c r="G483" s="44" t="s">
        <v>718</v>
      </c>
      <c r="H483" s="14">
        <v>0</v>
      </c>
      <c r="I483" s="14">
        <f t="shared" si="71"/>
        <v>0</v>
      </c>
      <c r="J483" s="14">
        <v>10</v>
      </c>
      <c r="K483" s="14">
        <v>4</v>
      </c>
      <c r="L483" s="14">
        <v>11</v>
      </c>
      <c r="M483" s="46">
        <f t="shared" si="72"/>
        <v>15</v>
      </c>
      <c r="N483" s="47">
        <v>0</v>
      </c>
      <c r="O483" s="48">
        <v>0</v>
      </c>
      <c r="P483" s="48">
        <v>0</v>
      </c>
      <c r="Q483" s="48">
        <f t="shared" si="76"/>
        <v>80</v>
      </c>
      <c r="R483" s="48">
        <f t="shared" si="77"/>
        <v>0</v>
      </c>
      <c r="S483" s="48">
        <f t="shared" si="78"/>
        <v>73.333333333333329</v>
      </c>
    </row>
    <row r="484" spans="1:19">
      <c r="A484" s="45">
        <f t="shared" si="79"/>
        <v>473</v>
      </c>
      <c r="B484" s="44">
        <v>9921103052</v>
      </c>
      <c r="C484" s="58" t="s">
        <v>520</v>
      </c>
      <c r="D484" s="44" t="s">
        <v>498</v>
      </c>
      <c r="E484" s="44">
        <v>6</v>
      </c>
      <c r="F484" s="44">
        <v>0</v>
      </c>
      <c r="G484" s="44">
        <v>6</v>
      </c>
      <c r="H484" s="14">
        <f t="shared" si="71"/>
        <v>6</v>
      </c>
      <c r="I484" s="14">
        <f t="shared" si="71"/>
        <v>6</v>
      </c>
      <c r="J484" s="14">
        <v>8</v>
      </c>
      <c r="K484" s="14">
        <v>4</v>
      </c>
      <c r="L484" s="14">
        <v>11</v>
      </c>
      <c r="M484" s="46">
        <f t="shared" si="72"/>
        <v>15</v>
      </c>
      <c r="N484" s="47">
        <f t="shared" si="73"/>
        <v>35</v>
      </c>
      <c r="O484" s="48">
        <f t="shared" si="74"/>
        <v>60</v>
      </c>
      <c r="P484" s="48">
        <f t="shared" si="75"/>
        <v>0</v>
      </c>
      <c r="Q484" s="48">
        <f t="shared" si="76"/>
        <v>80</v>
      </c>
      <c r="R484" s="48">
        <f t="shared" si="77"/>
        <v>40</v>
      </c>
      <c r="S484" s="48">
        <f t="shared" si="78"/>
        <v>73.333333333333329</v>
      </c>
    </row>
    <row r="485" spans="1:19">
      <c r="A485" s="45">
        <f t="shared" si="79"/>
        <v>474</v>
      </c>
      <c r="B485" s="44">
        <v>9921103053</v>
      </c>
      <c r="C485" s="58" t="s">
        <v>521</v>
      </c>
      <c r="D485" s="44" t="s">
        <v>498</v>
      </c>
      <c r="E485" s="44">
        <v>7</v>
      </c>
      <c r="F485" s="44">
        <v>5</v>
      </c>
      <c r="G485" s="44">
        <v>12</v>
      </c>
      <c r="H485" s="14">
        <f t="shared" si="71"/>
        <v>12</v>
      </c>
      <c r="I485" s="14">
        <f t="shared" si="71"/>
        <v>12</v>
      </c>
      <c r="J485" s="14">
        <v>10</v>
      </c>
      <c r="K485" s="14">
        <v>5</v>
      </c>
      <c r="L485" s="14">
        <v>14</v>
      </c>
      <c r="M485" s="46">
        <f t="shared" si="72"/>
        <v>19</v>
      </c>
      <c r="N485" s="47">
        <f t="shared" si="73"/>
        <v>53</v>
      </c>
      <c r="O485" s="48">
        <f t="shared" si="74"/>
        <v>70</v>
      </c>
      <c r="P485" s="48">
        <f t="shared" si="75"/>
        <v>100</v>
      </c>
      <c r="Q485" s="48">
        <f t="shared" si="76"/>
        <v>100</v>
      </c>
      <c r="R485" s="48">
        <f t="shared" si="77"/>
        <v>80</v>
      </c>
      <c r="S485" s="48">
        <f t="shared" si="78"/>
        <v>93.333333333333329</v>
      </c>
    </row>
    <row r="486" spans="1:19">
      <c r="A486" s="45">
        <f t="shared" si="79"/>
        <v>475</v>
      </c>
      <c r="B486" s="44">
        <v>9921103054</v>
      </c>
      <c r="C486" s="58" t="s">
        <v>522</v>
      </c>
      <c r="D486" s="44" t="s">
        <v>498</v>
      </c>
      <c r="E486" s="44">
        <v>9</v>
      </c>
      <c r="F486" s="44">
        <v>4</v>
      </c>
      <c r="G486" s="44">
        <v>13</v>
      </c>
      <c r="H486" s="14">
        <f t="shared" si="71"/>
        <v>13</v>
      </c>
      <c r="I486" s="14">
        <f t="shared" si="71"/>
        <v>13</v>
      </c>
      <c r="J486" s="14">
        <v>10</v>
      </c>
      <c r="K486" s="14">
        <v>4</v>
      </c>
      <c r="L486" s="14">
        <v>11</v>
      </c>
      <c r="M486" s="46">
        <f t="shared" si="72"/>
        <v>15</v>
      </c>
      <c r="N486" s="47">
        <f t="shared" si="73"/>
        <v>51</v>
      </c>
      <c r="O486" s="48">
        <f t="shared" si="74"/>
        <v>90</v>
      </c>
      <c r="P486" s="48">
        <f t="shared" si="75"/>
        <v>80</v>
      </c>
      <c r="Q486" s="48">
        <f t="shared" si="76"/>
        <v>80</v>
      </c>
      <c r="R486" s="48">
        <f t="shared" si="77"/>
        <v>86.666666666666671</v>
      </c>
      <c r="S486" s="48">
        <f t="shared" si="78"/>
        <v>73.333333333333329</v>
      </c>
    </row>
    <row r="487" spans="1:19">
      <c r="A487" s="45">
        <f t="shared" si="79"/>
        <v>476</v>
      </c>
      <c r="B487" s="44">
        <v>9921103199</v>
      </c>
      <c r="C487" s="58" t="s">
        <v>523</v>
      </c>
      <c r="D487" s="44" t="s">
        <v>498</v>
      </c>
      <c r="E487" s="44">
        <v>8</v>
      </c>
      <c r="F487" s="44">
        <v>5</v>
      </c>
      <c r="G487" s="44">
        <v>13</v>
      </c>
      <c r="H487" s="14">
        <f t="shared" si="71"/>
        <v>13</v>
      </c>
      <c r="I487" s="14">
        <f t="shared" si="71"/>
        <v>13</v>
      </c>
      <c r="J487" s="14">
        <v>10</v>
      </c>
      <c r="K487" s="14">
        <v>4</v>
      </c>
      <c r="L487" s="14">
        <v>11</v>
      </c>
      <c r="M487" s="46">
        <f t="shared" si="72"/>
        <v>15</v>
      </c>
      <c r="N487" s="47">
        <f t="shared" si="73"/>
        <v>51</v>
      </c>
      <c r="O487" s="48">
        <f t="shared" si="74"/>
        <v>80</v>
      </c>
      <c r="P487" s="48">
        <f t="shared" si="75"/>
        <v>100</v>
      </c>
      <c r="Q487" s="48">
        <f t="shared" si="76"/>
        <v>80</v>
      </c>
      <c r="R487" s="48">
        <f t="shared" si="77"/>
        <v>86.666666666666671</v>
      </c>
      <c r="S487" s="48">
        <f t="shared" si="78"/>
        <v>73.333333333333329</v>
      </c>
    </row>
    <row r="488" spans="1:19">
      <c r="A488" s="45">
        <f t="shared" si="79"/>
        <v>477</v>
      </c>
      <c r="B488" s="44">
        <v>9921103201</v>
      </c>
      <c r="C488" s="58" t="s">
        <v>524</v>
      </c>
      <c r="D488" s="44" t="s">
        <v>498</v>
      </c>
      <c r="E488" s="44">
        <v>8</v>
      </c>
      <c r="F488" s="44">
        <v>5</v>
      </c>
      <c r="G488" s="44">
        <v>13</v>
      </c>
      <c r="H488" s="14">
        <f t="shared" si="71"/>
        <v>13</v>
      </c>
      <c r="I488" s="14">
        <f t="shared" si="71"/>
        <v>13</v>
      </c>
      <c r="J488" s="14">
        <v>10</v>
      </c>
      <c r="K488" s="14">
        <v>4</v>
      </c>
      <c r="L488" s="14">
        <v>11</v>
      </c>
      <c r="M488" s="46">
        <f t="shared" si="72"/>
        <v>15</v>
      </c>
      <c r="N488" s="47">
        <f t="shared" si="73"/>
        <v>51</v>
      </c>
      <c r="O488" s="48">
        <f t="shared" si="74"/>
        <v>80</v>
      </c>
      <c r="P488" s="48">
        <f t="shared" si="75"/>
        <v>100</v>
      </c>
      <c r="Q488" s="48">
        <f t="shared" si="76"/>
        <v>80</v>
      </c>
      <c r="R488" s="48">
        <f t="shared" si="77"/>
        <v>86.666666666666671</v>
      </c>
      <c r="S488" s="48">
        <f t="shared" si="78"/>
        <v>73.333333333333329</v>
      </c>
    </row>
    <row r="489" spans="1:19" ht="27">
      <c r="A489" s="45">
        <f t="shared" si="79"/>
        <v>478</v>
      </c>
      <c r="B489" s="44">
        <v>9921103204</v>
      </c>
      <c r="C489" s="58" t="s">
        <v>525</v>
      </c>
      <c r="D489" s="44" t="s">
        <v>498</v>
      </c>
      <c r="E489" s="44">
        <v>9</v>
      </c>
      <c r="F489" s="44">
        <v>5</v>
      </c>
      <c r="G489" s="44">
        <v>14</v>
      </c>
      <c r="H489" s="14">
        <f t="shared" si="71"/>
        <v>14</v>
      </c>
      <c r="I489" s="14">
        <f t="shared" si="71"/>
        <v>14</v>
      </c>
      <c r="J489" s="14">
        <v>9</v>
      </c>
      <c r="K489" s="14">
        <v>4</v>
      </c>
      <c r="L489" s="14">
        <v>11</v>
      </c>
      <c r="M489" s="46">
        <f t="shared" si="72"/>
        <v>15</v>
      </c>
      <c r="N489" s="47">
        <f t="shared" si="73"/>
        <v>52</v>
      </c>
      <c r="O489" s="48">
        <f t="shared" si="74"/>
        <v>90</v>
      </c>
      <c r="P489" s="48">
        <f t="shared" si="75"/>
        <v>100</v>
      </c>
      <c r="Q489" s="48">
        <f t="shared" si="76"/>
        <v>80</v>
      </c>
      <c r="R489" s="48">
        <f t="shared" si="77"/>
        <v>93.333333333333329</v>
      </c>
      <c r="S489" s="48">
        <f t="shared" si="78"/>
        <v>73.333333333333329</v>
      </c>
    </row>
    <row r="490" spans="1:19">
      <c r="A490" s="45">
        <f t="shared" si="79"/>
        <v>479</v>
      </c>
      <c r="B490" s="44">
        <v>9921103208</v>
      </c>
      <c r="C490" s="58" t="s">
        <v>526</v>
      </c>
      <c r="D490" s="44" t="s">
        <v>498</v>
      </c>
      <c r="E490" s="44">
        <v>6</v>
      </c>
      <c r="F490" s="44">
        <v>4</v>
      </c>
      <c r="G490" s="44">
        <v>10</v>
      </c>
      <c r="H490" s="14">
        <f t="shared" si="71"/>
        <v>10</v>
      </c>
      <c r="I490" s="14">
        <f t="shared" si="71"/>
        <v>10</v>
      </c>
      <c r="J490" s="14">
        <v>10</v>
      </c>
      <c r="K490" s="14">
        <v>4</v>
      </c>
      <c r="L490" s="14">
        <v>11</v>
      </c>
      <c r="M490" s="46">
        <f t="shared" si="72"/>
        <v>15</v>
      </c>
      <c r="N490" s="47">
        <f t="shared" si="73"/>
        <v>45</v>
      </c>
      <c r="O490" s="48">
        <f t="shared" si="74"/>
        <v>60</v>
      </c>
      <c r="P490" s="48">
        <f t="shared" si="75"/>
        <v>80</v>
      </c>
      <c r="Q490" s="48">
        <f t="shared" si="76"/>
        <v>80</v>
      </c>
      <c r="R490" s="48">
        <f t="shared" si="77"/>
        <v>66.666666666666671</v>
      </c>
      <c r="S490" s="48">
        <f t="shared" si="78"/>
        <v>73.333333333333329</v>
      </c>
    </row>
    <row r="491" spans="1:19">
      <c r="A491" s="45">
        <f t="shared" si="79"/>
        <v>480</v>
      </c>
      <c r="B491" s="44">
        <v>9921103209</v>
      </c>
      <c r="C491" s="58" t="s">
        <v>527</v>
      </c>
      <c r="D491" s="44" t="s">
        <v>498</v>
      </c>
      <c r="E491" s="44">
        <v>8</v>
      </c>
      <c r="F491" s="44">
        <v>5</v>
      </c>
      <c r="G491" s="44">
        <v>13</v>
      </c>
      <c r="H491" s="14">
        <f t="shared" si="71"/>
        <v>13</v>
      </c>
      <c r="I491" s="14">
        <f t="shared" si="71"/>
        <v>13</v>
      </c>
      <c r="J491" s="14">
        <v>10</v>
      </c>
      <c r="K491" s="14">
        <v>4</v>
      </c>
      <c r="L491" s="14">
        <v>11</v>
      </c>
      <c r="M491" s="46">
        <f t="shared" si="72"/>
        <v>15</v>
      </c>
      <c r="N491" s="47">
        <f t="shared" si="73"/>
        <v>51</v>
      </c>
      <c r="O491" s="48">
        <f t="shared" si="74"/>
        <v>80</v>
      </c>
      <c r="P491" s="48">
        <f t="shared" si="75"/>
        <v>100</v>
      </c>
      <c r="Q491" s="48">
        <f t="shared" si="76"/>
        <v>80</v>
      </c>
      <c r="R491" s="48">
        <f t="shared" si="77"/>
        <v>86.666666666666671</v>
      </c>
      <c r="S491" s="48">
        <f t="shared" si="78"/>
        <v>73.333333333333329</v>
      </c>
    </row>
    <row r="492" spans="1:19">
      <c r="A492" s="45">
        <f t="shared" si="79"/>
        <v>481</v>
      </c>
      <c r="B492" s="44">
        <v>9921103210</v>
      </c>
      <c r="C492" s="58" t="s">
        <v>528</v>
      </c>
      <c r="D492" s="44" t="s">
        <v>498</v>
      </c>
      <c r="E492" s="44">
        <v>9</v>
      </c>
      <c r="F492" s="44">
        <v>4</v>
      </c>
      <c r="G492" s="44">
        <v>13</v>
      </c>
      <c r="H492" s="14">
        <f t="shared" si="71"/>
        <v>13</v>
      </c>
      <c r="I492" s="14">
        <f t="shared" si="71"/>
        <v>13</v>
      </c>
      <c r="J492" s="14">
        <v>10</v>
      </c>
      <c r="K492" s="14">
        <v>4</v>
      </c>
      <c r="L492" s="14">
        <v>11</v>
      </c>
      <c r="M492" s="46">
        <f t="shared" si="72"/>
        <v>15</v>
      </c>
      <c r="N492" s="47">
        <f t="shared" si="73"/>
        <v>51</v>
      </c>
      <c r="O492" s="48">
        <f t="shared" si="74"/>
        <v>90</v>
      </c>
      <c r="P492" s="48">
        <f t="shared" si="75"/>
        <v>80</v>
      </c>
      <c r="Q492" s="48">
        <f t="shared" si="76"/>
        <v>80</v>
      </c>
      <c r="R492" s="48">
        <f t="shared" si="77"/>
        <v>86.666666666666671</v>
      </c>
      <c r="S492" s="48">
        <f t="shared" si="78"/>
        <v>73.333333333333329</v>
      </c>
    </row>
    <row r="493" spans="1:19">
      <c r="A493" s="45">
        <f t="shared" si="79"/>
        <v>482</v>
      </c>
      <c r="B493" s="44">
        <v>9921103055</v>
      </c>
      <c r="C493" s="58" t="s">
        <v>529</v>
      </c>
      <c r="D493" s="44" t="s">
        <v>530</v>
      </c>
      <c r="E493" s="44">
        <v>8</v>
      </c>
      <c r="F493" s="44">
        <v>2</v>
      </c>
      <c r="G493" s="44">
        <v>10</v>
      </c>
      <c r="H493" s="14">
        <f t="shared" si="71"/>
        <v>10</v>
      </c>
      <c r="I493" s="14">
        <f t="shared" si="71"/>
        <v>10</v>
      </c>
      <c r="J493" s="14">
        <v>10</v>
      </c>
      <c r="K493" s="14">
        <v>4</v>
      </c>
      <c r="L493" s="14">
        <v>11</v>
      </c>
      <c r="M493" s="46">
        <f t="shared" si="72"/>
        <v>15</v>
      </c>
      <c r="N493" s="47">
        <f t="shared" si="73"/>
        <v>45</v>
      </c>
      <c r="O493" s="48">
        <f t="shared" si="74"/>
        <v>80</v>
      </c>
      <c r="P493" s="48">
        <f t="shared" si="75"/>
        <v>40</v>
      </c>
      <c r="Q493" s="48">
        <f t="shared" si="76"/>
        <v>80</v>
      </c>
      <c r="R493" s="48">
        <f t="shared" si="77"/>
        <v>66.666666666666671</v>
      </c>
      <c r="S493" s="48">
        <f t="shared" si="78"/>
        <v>73.333333333333329</v>
      </c>
    </row>
    <row r="494" spans="1:19">
      <c r="A494" s="45">
        <f t="shared" si="79"/>
        <v>483</v>
      </c>
      <c r="B494" s="44">
        <v>9921103056</v>
      </c>
      <c r="C494" s="58" t="s">
        <v>531</v>
      </c>
      <c r="D494" s="44" t="s">
        <v>530</v>
      </c>
      <c r="E494" s="44">
        <v>8</v>
      </c>
      <c r="F494" s="44">
        <v>2</v>
      </c>
      <c r="G494" s="44">
        <v>10</v>
      </c>
      <c r="H494" s="14">
        <f t="shared" si="71"/>
        <v>10</v>
      </c>
      <c r="I494" s="14">
        <f t="shared" si="71"/>
        <v>10</v>
      </c>
      <c r="J494" s="14">
        <v>10</v>
      </c>
      <c r="K494" s="14">
        <v>4</v>
      </c>
      <c r="L494" s="14">
        <v>11</v>
      </c>
      <c r="M494" s="46">
        <f t="shared" si="72"/>
        <v>15</v>
      </c>
      <c r="N494" s="47">
        <f t="shared" si="73"/>
        <v>45</v>
      </c>
      <c r="O494" s="48">
        <f t="shared" si="74"/>
        <v>80</v>
      </c>
      <c r="P494" s="48">
        <f t="shared" si="75"/>
        <v>40</v>
      </c>
      <c r="Q494" s="48">
        <f t="shared" si="76"/>
        <v>80</v>
      </c>
      <c r="R494" s="48">
        <f t="shared" si="77"/>
        <v>66.666666666666671</v>
      </c>
      <c r="S494" s="48">
        <f t="shared" si="78"/>
        <v>73.333333333333329</v>
      </c>
    </row>
    <row r="495" spans="1:19">
      <c r="A495" s="45">
        <f t="shared" si="79"/>
        <v>484</v>
      </c>
      <c r="B495" s="44">
        <v>9921103057</v>
      </c>
      <c r="C495" s="58" t="s">
        <v>532</v>
      </c>
      <c r="D495" s="44" t="s">
        <v>530</v>
      </c>
      <c r="E495" s="44">
        <v>8</v>
      </c>
      <c r="F495" s="44">
        <v>2</v>
      </c>
      <c r="G495" s="44">
        <v>10</v>
      </c>
      <c r="H495" s="14">
        <f t="shared" ref="H495:I558" si="80">CEILING(G495,1)</f>
        <v>10</v>
      </c>
      <c r="I495" s="14">
        <f t="shared" si="80"/>
        <v>10</v>
      </c>
      <c r="J495" s="14">
        <v>9</v>
      </c>
      <c r="K495" s="14">
        <v>5</v>
      </c>
      <c r="L495" s="14">
        <v>14</v>
      </c>
      <c r="M495" s="46">
        <f t="shared" ref="M495:M558" si="81">K495+L495</f>
        <v>19</v>
      </c>
      <c r="N495" s="47">
        <f t="shared" si="73"/>
        <v>48</v>
      </c>
      <c r="O495" s="48">
        <f t="shared" si="74"/>
        <v>80</v>
      </c>
      <c r="P495" s="48">
        <f t="shared" si="75"/>
        <v>40</v>
      </c>
      <c r="Q495" s="48">
        <f t="shared" si="76"/>
        <v>100</v>
      </c>
      <c r="R495" s="48">
        <f t="shared" si="77"/>
        <v>66.666666666666671</v>
      </c>
      <c r="S495" s="48">
        <f t="shared" si="78"/>
        <v>93.333333333333329</v>
      </c>
    </row>
    <row r="496" spans="1:19">
      <c r="A496" s="45">
        <f t="shared" si="79"/>
        <v>485</v>
      </c>
      <c r="B496" s="44">
        <v>9921103058</v>
      </c>
      <c r="C496" s="58" t="s">
        <v>533</v>
      </c>
      <c r="D496" s="44" t="s">
        <v>530</v>
      </c>
      <c r="E496" s="44">
        <v>6</v>
      </c>
      <c r="F496" s="44">
        <v>2</v>
      </c>
      <c r="G496" s="44">
        <v>8</v>
      </c>
      <c r="H496" s="14">
        <f t="shared" si="80"/>
        <v>8</v>
      </c>
      <c r="I496" s="14">
        <f t="shared" si="80"/>
        <v>8</v>
      </c>
      <c r="J496" s="14">
        <v>10</v>
      </c>
      <c r="K496" s="14">
        <v>4</v>
      </c>
      <c r="L496" s="14">
        <v>11</v>
      </c>
      <c r="M496" s="46">
        <f t="shared" si="81"/>
        <v>15</v>
      </c>
      <c r="N496" s="47">
        <f t="shared" si="73"/>
        <v>41</v>
      </c>
      <c r="O496" s="48">
        <f t="shared" si="74"/>
        <v>60</v>
      </c>
      <c r="P496" s="48">
        <f t="shared" si="75"/>
        <v>40</v>
      </c>
      <c r="Q496" s="48">
        <f t="shared" si="76"/>
        <v>80</v>
      </c>
      <c r="R496" s="48">
        <f t="shared" si="77"/>
        <v>53.333333333333336</v>
      </c>
      <c r="S496" s="48">
        <f t="shared" si="78"/>
        <v>73.333333333333329</v>
      </c>
    </row>
    <row r="497" spans="1:19">
      <c r="A497" s="45">
        <f t="shared" si="79"/>
        <v>486</v>
      </c>
      <c r="B497" s="44">
        <v>9921103059</v>
      </c>
      <c r="C497" s="58" t="s">
        <v>534</v>
      </c>
      <c r="D497" s="44" t="s">
        <v>530</v>
      </c>
      <c r="E497" s="44">
        <v>10</v>
      </c>
      <c r="F497" s="44">
        <v>2</v>
      </c>
      <c r="G497" s="44">
        <v>12</v>
      </c>
      <c r="H497" s="14">
        <f t="shared" si="80"/>
        <v>12</v>
      </c>
      <c r="I497" s="14">
        <f t="shared" si="80"/>
        <v>12</v>
      </c>
      <c r="J497" s="14">
        <v>9</v>
      </c>
      <c r="K497" s="14">
        <v>3</v>
      </c>
      <c r="L497" s="14">
        <v>9</v>
      </c>
      <c r="M497" s="46">
        <f t="shared" si="81"/>
        <v>12</v>
      </c>
      <c r="N497" s="47">
        <f t="shared" si="73"/>
        <v>45</v>
      </c>
      <c r="O497" s="48">
        <f t="shared" si="74"/>
        <v>100</v>
      </c>
      <c r="P497" s="48">
        <f t="shared" si="75"/>
        <v>40</v>
      </c>
      <c r="Q497" s="48">
        <f t="shared" si="76"/>
        <v>60</v>
      </c>
      <c r="R497" s="48">
        <f t="shared" si="77"/>
        <v>80</v>
      </c>
      <c r="S497" s="48">
        <f t="shared" si="78"/>
        <v>60</v>
      </c>
    </row>
    <row r="498" spans="1:19">
      <c r="A498" s="45">
        <f t="shared" si="79"/>
        <v>487</v>
      </c>
      <c r="B498" s="44">
        <v>9921103060</v>
      </c>
      <c r="C498" s="58" t="s">
        <v>535</v>
      </c>
      <c r="D498" s="44" t="s">
        <v>530</v>
      </c>
      <c r="E498" s="44">
        <v>10</v>
      </c>
      <c r="F498" s="44">
        <v>4</v>
      </c>
      <c r="G498" s="44">
        <v>14</v>
      </c>
      <c r="H498" s="14">
        <f t="shared" si="80"/>
        <v>14</v>
      </c>
      <c r="I498" s="14">
        <f t="shared" si="80"/>
        <v>14</v>
      </c>
      <c r="J498" s="14">
        <v>9</v>
      </c>
      <c r="K498" s="14">
        <v>4</v>
      </c>
      <c r="L498" s="14">
        <v>11</v>
      </c>
      <c r="M498" s="46">
        <f t="shared" si="81"/>
        <v>15</v>
      </c>
      <c r="N498" s="47">
        <f t="shared" si="73"/>
        <v>52</v>
      </c>
      <c r="O498" s="48">
        <f t="shared" si="74"/>
        <v>100</v>
      </c>
      <c r="P498" s="48">
        <f t="shared" si="75"/>
        <v>80</v>
      </c>
      <c r="Q498" s="48">
        <f t="shared" si="76"/>
        <v>80</v>
      </c>
      <c r="R498" s="48">
        <f t="shared" si="77"/>
        <v>93.333333333333329</v>
      </c>
      <c r="S498" s="48">
        <f t="shared" si="78"/>
        <v>73.333333333333329</v>
      </c>
    </row>
    <row r="499" spans="1:19">
      <c r="A499" s="45">
        <f t="shared" si="79"/>
        <v>488</v>
      </c>
      <c r="B499" s="44">
        <v>9921103061</v>
      </c>
      <c r="C499" s="58" t="s">
        <v>536</v>
      </c>
      <c r="D499" s="44" t="s">
        <v>530</v>
      </c>
      <c r="E499" s="44">
        <v>10</v>
      </c>
      <c r="F499" s="44">
        <v>2</v>
      </c>
      <c r="G499" s="44">
        <v>12</v>
      </c>
      <c r="H499" s="14">
        <f t="shared" si="80"/>
        <v>12</v>
      </c>
      <c r="I499" s="14">
        <f t="shared" si="80"/>
        <v>12</v>
      </c>
      <c r="J499" s="14">
        <v>9</v>
      </c>
      <c r="K499" s="14">
        <v>4</v>
      </c>
      <c r="L499" s="14">
        <v>12</v>
      </c>
      <c r="M499" s="46">
        <f t="shared" si="81"/>
        <v>16</v>
      </c>
      <c r="N499" s="47">
        <f t="shared" si="73"/>
        <v>49</v>
      </c>
      <c r="O499" s="48">
        <f t="shared" si="74"/>
        <v>100</v>
      </c>
      <c r="P499" s="48">
        <f t="shared" si="75"/>
        <v>40</v>
      </c>
      <c r="Q499" s="48">
        <f t="shared" si="76"/>
        <v>80</v>
      </c>
      <c r="R499" s="48">
        <f t="shared" si="77"/>
        <v>80</v>
      </c>
      <c r="S499" s="48">
        <f t="shared" si="78"/>
        <v>80</v>
      </c>
    </row>
    <row r="500" spans="1:19">
      <c r="A500" s="45">
        <f t="shared" si="79"/>
        <v>489</v>
      </c>
      <c r="B500" s="44">
        <v>9921103062</v>
      </c>
      <c r="C500" s="58" t="s">
        <v>537</v>
      </c>
      <c r="D500" s="44" t="s">
        <v>530</v>
      </c>
      <c r="E500" s="44">
        <v>6</v>
      </c>
      <c r="F500" s="44">
        <v>2</v>
      </c>
      <c r="G500" s="44">
        <v>8</v>
      </c>
      <c r="H500" s="14">
        <f t="shared" si="80"/>
        <v>8</v>
      </c>
      <c r="I500" s="14">
        <f t="shared" si="80"/>
        <v>8</v>
      </c>
      <c r="J500" s="14">
        <v>9</v>
      </c>
      <c r="K500" s="14">
        <v>4</v>
      </c>
      <c r="L500" s="14">
        <v>12</v>
      </c>
      <c r="M500" s="46">
        <f t="shared" si="81"/>
        <v>16</v>
      </c>
      <c r="N500" s="47">
        <f t="shared" si="73"/>
        <v>41</v>
      </c>
      <c r="O500" s="48">
        <f t="shared" si="74"/>
        <v>60</v>
      </c>
      <c r="P500" s="48">
        <f t="shared" si="75"/>
        <v>40</v>
      </c>
      <c r="Q500" s="48">
        <f t="shared" si="76"/>
        <v>80</v>
      </c>
      <c r="R500" s="48">
        <f t="shared" si="77"/>
        <v>53.333333333333336</v>
      </c>
      <c r="S500" s="48">
        <f t="shared" si="78"/>
        <v>80</v>
      </c>
    </row>
    <row r="501" spans="1:19">
      <c r="A501" s="45">
        <f t="shared" si="79"/>
        <v>490</v>
      </c>
      <c r="B501" s="44">
        <v>9921103063</v>
      </c>
      <c r="C501" s="58" t="s">
        <v>538</v>
      </c>
      <c r="D501" s="44" t="s">
        <v>530</v>
      </c>
      <c r="E501" s="44">
        <v>10</v>
      </c>
      <c r="F501" s="44">
        <v>2</v>
      </c>
      <c r="G501" s="44">
        <v>12</v>
      </c>
      <c r="H501" s="14">
        <f t="shared" si="80"/>
        <v>12</v>
      </c>
      <c r="I501" s="14">
        <f t="shared" si="80"/>
        <v>12</v>
      </c>
      <c r="J501" s="14">
        <v>9</v>
      </c>
      <c r="K501" s="14">
        <v>4</v>
      </c>
      <c r="L501" s="14">
        <v>11</v>
      </c>
      <c r="M501" s="46">
        <f t="shared" si="81"/>
        <v>15</v>
      </c>
      <c r="N501" s="47">
        <f t="shared" si="73"/>
        <v>48</v>
      </c>
      <c r="O501" s="48">
        <f t="shared" si="74"/>
        <v>100</v>
      </c>
      <c r="P501" s="48">
        <f t="shared" si="75"/>
        <v>40</v>
      </c>
      <c r="Q501" s="48">
        <f t="shared" si="76"/>
        <v>80</v>
      </c>
      <c r="R501" s="48">
        <f t="shared" si="77"/>
        <v>80</v>
      </c>
      <c r="S501" s="48">
        <f t="shared" si="78"/>
        <v>73.333333333333329</v>
      </c>
    </row>
    <row r="502" spans="1:19">
      <c r="A502" s="45">
        <f t="shared" si="79"/>
        <v>491</v>
      </c>
      <c r="B502" s="44">
        <v>9921103064</v>
      </c>
      <c r="C502" s="58" t="s">
        <v>539</v>
      </c>
      <c r="D502" s="44" t="s">
        <v>530</v>
      </c>
      <c r="E502" s="44">
        <v>10</v>
      </c>
      <c r="F502" s="44">
        <v>4</v>
      </c>
      <c r="G502" s="44">
        <v>14</v>
      </c>
      <c r="H502" s="14">
        <f t="shared" si="80"/>
        <v>14</v>
      </c>
      <c r="I502" s="14">
        <f t="shared" si="80"/>
        <v>14</v>
      </c>
      <c r="J502" s="14">
        <v>9</v>
      </c>
      <c r="K502" s="14">
        <v>4</v>
      </c>
      <c r="L502" s="14">
        <v>11</v>
      </c>
      <c r="M502" s="46">
        <f t="shared" si="81"/>
        <v>15</v>
      </c>
      <c r="N502" s="47">
        <f t="shared" si="73"/>
        <v>52</v>
      </c>
      <c r="O502" s="48">
        <f t="shared" si="74"/>
        <v>100</v>
      </c>
      <c r="P502" s="48">
        <f t="shared" si="75"/>
        <v>80</v>
      </c>
      <c r="Q502" s="48">
        <f t="shared" si="76"/>
        <v>80</v>
      </c>
      <c r="R502" s="48">
        <f t="shared" si="77"/>
        <v>93.333333333333329</v>
      </c>
      <c r="S502" s="48">
        <f t="shared" si="78"/>
        <v>73.333333333333329</v>
      </c>
    </row>
    <row r="503" spans="1:19">
      <c r="A503" s="45">
        <f t="shared" si="79"/>
        <v>492</v>
      </c>
      <c r="B503" s="44">
        <v>9921103065</v>
      </c>
      <c r="C503" s="58" t="s">
        <v>540</v>
      </c>
      <c r="D503" s="44" t="s">
        <v>530</v>
      </c>
      <c r="E503" s="44">
        <v>10</v>
      </c>
      <c r="F503" s="44">
        <v>2</v>
      </c>
      <c r="G503" s="44">
        <v>12</v>
      </c>
      <c r="H503" s="14">
        <f t="shared" si="80"/>
        <v>12</v>
      </c>
      <c r="I503" s="14">
        <f t="shared" si="80"/>
        <v>12</v>
      </c>
      <c r="J503" s="14">
        <v>9</v>
      </c>
      <c r="K503" s="14">
        <v>4</v>
      </c>
      <c r="L503" s="14">
        <v>11</v>
      </c>
      <c r="M503" s="46">
        <f t="shared" si="81"/>
        <v>15</v>
      </c>
      <c r="N503" s="47">
        <f t="shared" si="73"/>
        <v>48</v>
      </c>
      <c r="O503" s="48">
        <f t="shared" si="74"/>
        <v>100</v>
      </c>
      <c r="P503" s="48">
        <f t="shared" si="75"/>
        <v>40</v>
      </c>
      <c r="Q503" s="48">
        <f t="shared" si="76"/>
        <v>80</v>
      </c>
      <c r="R503" s="48">
        <f t="shared" si="77"/>
        <v>80</v>
      </c>
      <c r="S503" s="48">
        <f t="shared" si="78"/>
        <v>73.333333333333329</v>
      </c>
    </row>
    <row r="504" spans="1:19">
      <c r="A504" s="45">
        <f t="shared" si="79"/>
        <v>493</v>
      </c>
      <c r="B504" s="44">
        <v>9921103066</v>
      </c>
      <c r="C504" s="58" t="s">
        <v>541</v>
      </c>
      <c r="D504" s="44" t="s">
        <v>530</v>
      </c>
      <c r="E504" s="44">
        <v>10</v>
      </c>
      <c r="F504" s="44">
        <v>4</v>
      </c>
      <c r="G504" s="44">
        <v>14</v>
      </c>
      <c r="H504" s="14">
        <f t="shared" si="80"/>
        <v>14</v>
      </c>
      <c r="I504" s="14">
        <f t="shared" si="80"/>
        <v>14</v>
      </c>
      <c r="J504" s="14">
        <v>9</v>
      </c>
      <c r="K504" s="14">
        <v>4</v>
      </c>
      <c r="L504" s="14">
        <v>11</v>
      </c>
      <c r="M504" s="46">
        <f t="shared" si="81"/>
        <v>15</v>
      </c>
      <c r="N504" s="47">
        <f t="shared" si="73"/>
        <v>52</v>
      </c>
      <c r="O504" s="48">
        <f t="shared" si="74"/>
        <v>100</v>
      </c>
      <c r="P504" s="48">
        <f t="shared" si="75"/>
        <v>80</v>
      </c>
      <c r="Q504" s="48">
        <f t="shared" si="76"/>
        <v>80</v>
      </c>
      <c r="R504" s="48">
        <f t="shared" si="77"/>
        <v>93.333333333333329</v>
      </c>
      <c r="S504" s="48">
        <f t="shared" si="78"/>
        <v>73.333333333333329</v>
      </c>
    </row>
    <row r="505" spans="1:19">
      <c r="A505" s="45">
        <f t="shared" si="79"/>
        <v>494</v>
      </c>
      <c r="B505" s="44">
        <v>9921103067</v>
      </c>
      <c r="C505" s="58" t="s">
        <v>542</v>
      </c>
      <c r="D505" s="44" t="s">
        <v>530</v>
      </c>
      <c r="E505" s="44">
        <v>8</v>
      </c>
      <c r="F505" s="44">
        <v>2</v>
      </c>
      <c r="G505" s="44">
        <v>10</v>
      </c>
      <c r="H505" s="14">
        <f t="shared" si="80"/>
        <v>10</v>
      </c>
      <c r="I505" s="14">
        <f t="shared" si="80"/>
        <v>10</v>
      </c>
      <c r="J505" s="14">
        <v>9</v>
      </c>
      <c r="K505" s="14">
        <v>4</v>
      </c>
      <c r="L505" s="14">
        <v>11</v>
      </c>
      <c r="M505" s="46">
        <f t="shared" si="81"/>
        <v>15</v>
      </c>
      <c r="N505" s="47">
        <f t="shared" si="73"/>
        <v>44</v>
      </c>
      <c r="O505" s="48">
        <f t="shared" si="74"/>
        <v>80</v>
      </c>
      <c r="P505" s="48">
        <f t="shared" si="75"/>
        <v>40</v>
      </c>
      <c r="Q505" s="48">
        <f t="shared" si="76"/>
        <v>80</v>
      </c>
      <c r="R505" s="48">
        <f t="shared" si="77"/>
        <v>66.666666666666671</v>
      </c>
      <c r="S505" s="48">
        <f t="shared" si="78"/>
        <v>73.333333333333329</v>
      </c>
    </row>
    <row r="506" spans="1:19">
      <c r="A506" s="45">
        <f t="shared" si="79"/>
        <v>495</v>
      </c>
      <c r="B506" s="44">
        <v>9921103068</v>
      </c>
      <c r="C506" s="58" t="s">
        <v>543</v>
      </c>
      <c r="D506" s="44" t="s">
        <v>530</v>
      </c>
      <c r="E506" s="44">
        <v>10</v>
      </c>
      <c r="F506" s="44">
        <v>4</v>
      </c>
      <c r="G506" s="44">
        <v>14</v>
      </c>
      <c r="H506" s="14">
        <f t="shared" si="80"/>
        <v>14</v>
      </c>
      <c r="I506" s="14">
        <f t="shared" si="80"/>
        <v>14</v>
      </c>
      <c r="J506" s="14">
        <v>9</v>
      </c>
      <c r="K506" s="14">
        <v>4</v>
      </c>
      <c r="L506" s="14">
        <v>11</v>
      </c>
      <c r="M506" s="46">
        <f t="shared" si="81"/>
        <v>15</v>
      </c>
      <c r="N506" s="47">
        <f t="shared" si="73"/>
        <v>52</v>
      </c>
      <c r="O506" s="48">
        <f t="shared" si="74"/>
        <v>100</v>
      </c>
      <c r="P506" s="48">
        <f t="shared" si="75"/>
        <v>80</v>
      </c>
      <c r="Q506" s="48">
        <f t="shared" si="76"/>
        <v>80</v>
      </c>
      <c r="R506" s="48">
        <f t="shared" si="77"/>
        <v>93.333333333333329</v>
      </c>
      <c r="S506" s="48">
        <f t="shared" si="78"/>
        <v>73.333333333333329</v>
      </c>
    </row>
    <row r="507" spans="1:19">
      <c r="A507" s="45">
        <f t="shared" si="79"/>
        <v>496</v>
      </c>
      <c r="B507" s="44">
        <v>9921103069</v>
      </c>
      <c r="C507" s="58" t="s">
        <v>544</v>
      </c>
      <c r="D507" s="44" t="s">
        <v>530</v>
      </c>
      <c r="E507" s="44">
        <v>10</v>
      </c>
      <c r="F507" s="44">
        <v>0</v>
      </c>
      <c r="G507" s="44">
        <v>10</v>
      </c>
      <c r="H507" s="14">
        <f t="shared" si="80"/>
        <v>10</v>
      </c>
      <c r="I507" s="14">
        <f t="shared" si="80"/>
        <v>10</v>
      </c>
      <c r="J507" s="14">
        <v>8</v>
      </c>
      <c r="K507" s="14">
        <v>4</v>
      </c>
      <c r="L507" s="14">
        <v>12</v>
      </c>
      <c r="M507" s="46">
        <f t="shared" si="81"/>
        <v>16</v>
      </c>
      <c r="N507" s="47">
        <f t="shared" si="73"/>
        <v>44</v>
      </c>
      <c r="O507" s="48">
        <f t="shared" si="74"/>
        <v>100</v>
      </c>
      <c r="P507" s="48">
        <f t="shared" si="75"/>
        <v>0</v>
      </c>
      <c r="Q507" s="48">
        <f t="shared" si="76"/>
        <v>80</v>
      </c>
      <c r="R507" s="48">
        <f t="shared" si="77"/>
        <v>66.666666666666671</v>
      </c>
      <c r="S507" s="48">
        <f t="shared" si="78"/>
        <v>80</v>
      </c>
    </row>
    <row r="508" spans="1:19">
      <c r="A508" s="45">
        <f t="shared" si="79"/>
        <v>497</v>
      </c>
      <c r="B508" s="44">
        <v>9921103070</v>
      </c>
      <c r="C508" s="58" t="s">
        <v>545</v>
      </c>
      <c r="D508" s="44" t="s">
        <v>530</v>
      </c>
      <c r="E508" s="44">
        <v>10</v>
      </c>
      <c r="F508" s="44">
        <v>2</v>
      </c>
      <c r="G508" s="44">
        <v>12</v>
      </c>
      <c r="H508" s="14">
        <f t="shared" si="80"/>
        <v>12</v>
      </c>
      <c r="I508" s="14">
        <f t="shared" si="80"/>
        <v>12</v>
      </c>
      <c r="J508" s="14">
        <v>7</v>
      </c>
      <c r="K508" s="14">
        <v>4</v>
      </c>
      <c r="L508" s="14">
        <v>11</v>
      </c>
      <c r="M508" s="46">
        <f t="shared" si="81"/>
        <v>15</v>
      </c>
      <c r="N508" s="47">
        <f t="shared" si="73"/>
        <v>46</v>
      </c>
      <c r="O508" s="48">
        <f t="shared" si="74"/>
        <v>100</v>
      </c>
      <c r="P508" s="48">
        <f t="shared" si="75"/>
        <v>40</v>
      </c>
      <c r="Q508" s="48">
        <f t="shared" si="76"/>
        <v>80</v>
      </c>
      <c r="R508" s="48">
        <f t="shared" si="77"/>
        <v>80</v>
      </c>
      <c r="S508" s="48">
        <f t="shared" si="78"/>
        <v>73.333333333333329</v>
      </c>
    </row>
    <row r="509" spans="1:19">
      <c r="A509" s="45">
        <f t="shared" si="79"/>
        <v>498</v>
      </c>
      <c r="B509" s="44">
        <v>9921103071</v>
      </c>
      <c r="C509" s="58" t="s">
        <v>546</v>
      </c>
      <c r="D509" s="44" t="s">
        <v>530</v>
      </c>
      <c r="E509" s="44">
        <v>10</v>
      </c>
      <c r="F509" s="44">
        <v>2</v>
      </c>
      <c r="G509" s="44">
        <v>12</v>
      </c>
      <c r="H509" s="14">
        <f t="shared" si="80"/>
        <v>12</v>
      </c>
      <c r="I509" s="14">
        <f t="shared" si="80"/>
        <v>12</v>
      </c>
      <c r="J509" s="14">
        <v>9</v>
      </c>
      <c r="K509" s="14">
        <v>5</v>
      </c>
      <c r="L509" s="14">
        <v>14</v>
      </c>
      <c r="M509" s="46">
        <f t="shared" si="81"/>
        <v>19</v>
      </c>
      <c r="N509" s="47">
        <f t="shared" si="73"/>
        <v>52</v>
      </c>
      <c r="O509" s="48">
        <f t="shared" si="74"/>
        <v>100</v>
      </c>
      <c r="P509" s="48">
        <f t="shared" si="75"/>
        <v>40</v>
      </c>
      <c r="Q509" s="48">
        <f t="shared" si="76"/>
        <v>100</v>
      </c>
      <c r="R509" s="48">
        <f t="shared" si="77"/>
        <v>80</v>
      </c>
      <c r="S509" s="48">
        <f t="shared" si="78"/>
        <v>93.333333333333329</v>
      </c>
    </row>
    <row r="510" spans="1:19">
      <c r="A510" s="45">
        <f t="shared" si="79"/>
        <v>499</v>
      </c>
      <c r="B510" s="44">
        <v>9921103072</v>
      </c>
      <c r="C510" s="58" t="s">
        <v>547</v>
      </c>
      <c r="D510" s="44" t="s">
        <v>530</v>
      </c>
      <c r="E510" s="44">
        <v>10</v>
      </c>
      <c r="F510" s="44">
        <v>3</v>
      </c>
      <c r="G510" s="44">
        <v>13</v>
      </c>
      <c r="H510" s="14">
        <f t="shared" si="80"/>
        <v>13</v>
      </c>
      <c r="I510" s="14">
        <f t="shared" si="80"/>
        <v>13</v>
      </c>
      <c r="J510" s="14">
        <v>9</v>
      </c>
      <c r="K510" s="14">
        <v>4</v>
      </c>
      <c r="L510" s="14">
        <v>11</v>
      </c>
      <c r="M510" s="46">
        <f t="shared" si="81"/>
        <v>15</v>
      </c>
      <c r="N510" s="47">
        <f t="shared" si="73"/>
        <v>50</v>
      </c>
      <c r="O510" s="48">
        <f t="shared" si="74"/>
        <v>100</v>
      </c>
      <c r="P510" s="48">
        <f t="shared" si="75"/>
        <v>60</v>
      </c>
      <c r="Q510" s="48">
        <f t="shared" si="76"/>
        <v>80</v>
      </c>
      <c r="R510" s="48">
        <f t="shared" si="77"/>
        <v>86.666666666666671</v>
      </c>
      <c r="S510" s="48">
        <f t="shared" si="78"/>
        <v>73.333333333333329</v>
      </c>
    </row>
    <row r="511" spans="1:19">
      <c r="A511" s="45">
        <f t="shared" si="79"/>
        <v>500</v>
      </c>
      <c r="B511" s="44">
        <v>9921103073</v>
      </c>
      <c r="C511" s="58" t="s">
        <v>548</v>
      </c>
      <c r="D511" s="44" t="s">
        <v>530</v>
      </c>
      <c r="E511" s="44">
        <v>6</v>
      </c>
      <c r="F511" s="44">
        <v>2</v>
      </c>
      <c r="G511" s="44">
        <v>8</v>
      </c>
      <c r="H511" s="14">
        <f t="shared" si="80"/>
        <v>8</v>
      </c>
      <c r="I511" s="14">
        <f t="shared" si="80"/>
        <v>8</v>
      </c>
      <c r="J511" s="14">
        <v>9</v>
      </c>
      <c r="K511" s="14">
        <v>4</v>
      </c>
      <c r="L511" s="14">
        <v>11</v>
      </c>
      <c r="M511" s="46">
        <f t="shared" si="81"/>
        <v>15</v>
      </c>
      <c r="N511" s="47">
        <f t="shared" si="73"/>
        <v>40</v>
      </c>
      <c r="O511" s="48">
        <f t="shared" si="74"/>
        <v>60</v>
      </c>
      <c r="P511" s="48">
        <f t="shared" si="75"/>
        <v>40</v>
      </c>
      <c r="Q511" s="48">
        <f t="shared" si="76"/>
        <v>80</v>
      </c>
      <c r="R511" s="48">
        <f t="shared" si="77"/>
        <v>53.333333333333336</v>
      </c>
      <c r="S511" s="48">
        <f t="shared" si="78"/>
        <v>73.333333333333329</v>
      </c>
    </row>
    <row r="512" spans="1:19">
      <c r="A512" s="45">
        <f t="shared" si="79"/>
        <v>501</v>
      </c>
      <c r="B512" s="44">
        <v>9921103074</v>
      </c>
      <c r="C512" s="58" t="s">
        <v>549</v>
      </c>
      <c r="D512" s="44" t="s">
        <v>530</v>
      </c>
      <c r="E512" s="44">
        <v>10</v>
      </c>
      <c r="F512" s="44">
        <v>4</v>
      </c>
      <c r="G512" s="44">
        <v>14</v>
      </c>
      <c r="H512" s="14">
        <f t="shared" si="80"/>
        <v>14</v>
      </c>
      <c r="I512" s="14">
        <f t="shared" si="80"/>
        <v>14</v>
      </c>
      <c r="J512" s="14">
        <v>9</v>
      </c>
      <c r="K512" s="14">
        <v>5</v>
      </c>
      <c r="L512" s="14">
        <v>14</v>
      </c>
      <c r="M512" s="46">
        <f t="shared" si="81"/>
        <v>19</v>
      </c>
      <c r="N512" s="47">
        <f t="shared" si="73"/>
        <v>56</v>
      </c>
      <c r="O512" s="48">
        <f t="shared" si="74"/>
        <v>100</v>
      </c>
      <c r="P512" s="48">
        <f t="shared" si="75"/>
        <v>80</v>
      </c>
      <c r="Q512" s="48">
        <f t="shared" si="76"/>
        <v>100</v>
      </c>
      <c r="R512" s="48">
        <f t="shared" si="77"/>
        <v>93.333333333333329</v>
      </c>
      <c r="S512" s="48">
        <f t="shared" si="78"/>
        <v>93.333333333333329</v>
      </c>
    </row>
    <row r="513" spans="1:19">
      <c r="A513" s="45">
        <f t="shared" si="79"/>
        <v>502</v>
      </c>
      <c r="B513" s="44">
        <v>9921103075</v>
      </c>
      <c r="C513" s="58" t="s">
        <v>550</v>
      </c>
      <c r="D513" s="44" t="s">
        <v>530</v>
      </c>
      <c r="E513" s="44">
        <v>6</v>
      </c>
      <c r="F513" s="44">
        <v>2</v>
      </c>
      <c r="G513" s="44">
        <v>8</v>
      </c>
      <c r="H513" s="14">
        <f t="shared" si="80"/>
        <v>8</v>
      </c>
      <c r="I513" s="14">
        <f t="shared" si="80"/>
        <v>8</v>
      </c>
      <c r="J513" s="14">
        <v>8</v>
      </c>
      <c r="K513" s="14">
        <v>4</v>
      </c>
      <c r="L513" s="14">
        <v>12</v>
      </c>
      <c r="M513" s="46">
        <f t="shared" si="81"/>
        <v>16</v>
      </c>
      <c r="N513" s="47">
        <f t="shared" si="73"/>
        <v>40</v>
      </c>
      <c r="O513" s="48">
        <f t="shared" si="74"/>
        <v>60</v>
      </c>
      <c r="P513" s="48">
        <f t="shared" si="75"/>
        <v>40</v>
      </c>
      <c r="Q513" s="48">
        <f t="shared" si="76"/>
        <v>80</v>
      </c>
      <c r="R513" s="48">
        <f t="shared" si="77"/>
        <v>53.333333333333336</v>
      </c>
      <c r="S513" s="48">
        <f t="shared" si="78"/>
        <v>80</v>
      </c>
    </row>
    <row r="514" spans="1:19">
      <c r="A514" s="45">
        <f t="shared" si="79"/>
        <v>503</v>
      </c>
      <c r="B514" s="44">
        <v>9921103076</v>
      </c>
      <c r="C514" s="58" t="s">
        <v>551</v>
      </c>
      <c r="D514" s="44" t="s">
        <v>530</v>
      </c>
      <c r="E514" s="44">
        <v>8</v>
      </c>
      <c r="F514" s="44">
        <v>2</v>
      </c>
      <c r="G514" s="44">
        <v>10</v>
      </c>
      <c r="H514" s="14">
        <f t="shared" si="80"/>
        <v>10</v>
      </c>
      <c r="I514" s="14">
        <f t="shared" si="80"/>
        <v>10</v>
      </c>
      <c r="J514" s="14">
        <v>8</v>
      </c>
      <c r="K514" s="14">
        <v>5</v>
      </c>
      <c r="L514" s="14">
        <v>14</v>
      </c>
      <c r="M514" s="46">
        <f t="shared" si="81"/>
        <v>19</v>
      </c>
      <c r="N514" s="47">
        <f t="shared" si="73"/>
        <v>47</v>
      </c>
      <c r="O514" s="48">
        <f t="shared" si="74"/>
        <v>80</v>
      </c>
      <c r="P514" s="48">
        <f t="shared" si="75"/>
        <v>40</v>
      </c>
      <c r="Q514" s="48">
        <f t="shared" si="76"/>
        <v>100</v>
      </c>
      <c r="R514" s="48">
        <f t="shared" si="77"/>
        <v>66.666666666666671</v>
      </c>
      <c r="S514" s="48">
        <f t="shared" si="78"/>
        <v>93.333333333333329</v>
      </c>
    </row>
    <row r="515" spans="1:19">
      <c r="A515" s="45">
        <f t="shared" si="79"/>
        <v>504</v>
      </c>
      <c r="B515" s="44">
        <v>9921103077</v>
      </c>
      <c r="C515" s="58" t="s">
        <v>552</v>
      </c>
      <c r="D515" s="44" t="s">
        <v>530</v>
      </c>
      <c r="E515" s="44">
        <v>8</v>
      </c>
      <c r="F515" s="44">
        <v>4</v>
      </c>
      <c r="G515" s="44">
        <v>12</v>
      </c>
      <c r="H515" s="14">
        <f t="shared" si="80"/>
        <v>12</v>
      </c>
      <c r="I515" s="14">
        <f t="shared" si="80"/>
        <v>12</v>
      </c>
      <c r="J515" s="14">
        <v>9</v>
      </c>
      <c r="K515" s="14">
        <v>4</v>
      </c>
      <c r="L515" s="14">
        <v>11</v>
      </c>
      <c r="M515" s="46">
        <f t="shared" si="81"/>
        <v>15</v>
      </c>
      <c r="N515" s="47">
        <f t="shared" si="73"/>
        <v>48</v>
      </c>
      <c r="O515" s="48">
        <f t="shared" si="74"/>
        <v>80</v>
      </c>
      <c r="P515" s="48">
        <f t="shared" si="75"/>
        <v>80</v>
      </c>
      <c r="Q515" s="48">
        <f t="shared" si="76"/>
        <v>80</v>
      </c>
      <c r="R515" s="48">
        <f t="shared" si="77"/>
        <v>80</v>
      </c>
      <c r="S515" s="48">
        <f t="shared" si="78"/>
        <v>73.333333333333329</v>
      </c>
    </row>
    <row r="516" spans="1:19">
      <c r="A516" s="45">
        <f t="shared" si="79"/>
        <v>505</v>
      </c>
      <c r="B516" s="44">
        <v>9921103182</v>
      </c>
      <c r="C516" s="58" t="s">
        <v>553</v>
      </c>
      <c r="D516" s="44" t="s">
        <v>530</v>
      </c>
      <c r="E516" s="44">
        <v>10</v>
      </c>
      <c r="F516" s="44">
        <v>4</v>
      </c>
      <c r="G516" s="44">
        <v>14</v>
      </c>
      <c r="H516" s="14">
        <f t="shared" si="80"/>
        <v>14</v>
      </c>
      <c r="I516" s="14">
        <f t="shared" si="80"/>
        <v>14</v>
      </c>
      <c r="J516" s="14">
        <v>8</v>
      </c>
      <c r="K516" s="14">
        <v>4</v>
      </c>
      <c r="L516" s="14">
        <v>11</v>
      </c>
      <c r="M516" s="46">
        <f t="shared" si="81"/>
        <v>15</v>
      </c>
      <c r="N516" s="47">
        <f t="shared" si="73"/>
        <v>51</v>
      </c>
      <c r="O516" s="48">
        <f t="shared" si="74"/>
        <v>100</v>
      </c>
      <c r="P516" s="48">
        <f t="shared" si="75"/>
        <v>80</v>
      </c>
      <c r="Q516" s="48">
        <f t="shared" si="76"/>
        <v>80</v>
      </c>
      <c r="R516" s="48">
        <f t="shared" si="77"/>
        <v>93.333333333333329</v>
      </c>
      <c r="S516" s="48">
        <f t="shared" si="78"/>
        <v>73.333333333333329</v>
      </c>
    </row>
    <row r="517" spans="1:19">
      <c r="A517" s="45">
        <f t="shared" si="79"/>
        <v>506</v>
      </c>
      <c r="B517" s="44">
        <v>9921103183</v>
      </c>
      <c r="C517" s="58" t="s">
        <v>554</v>
      </c>
      <c r="D517" s="44" t="s">
        <v>530</v>
      </c>
      <c r="E517" s="44">
        <v>8</v>
      </c>
      <c r="F517" s="44">
        <v>2</v>
      </c>
      <c r="G517" s="44">
        <v>10</v>
      </c>
      <c r="H517" s="14">
        <f t="shared" si="80"/>
        <v>10</v>
      </c>
      <c r="I517" s="14">
        <f t="shared" si="80"/>
        <v>10</v>
      </c>
      <c r="J517" s="14">
        <v>9</v>
      </c>
      <c r="K517" s="14">
        <v>4</v>
      </c>
      <c r="L517" s="14">
        <v>11</v>
      </c>
      <c r="M517" s="46">
        <f t="shared" si="81"/>
        <v>15</v>
      </c>
      <c r="N517" s="47">
        <f t="shared" si="73"/>
        <v>44</v>
      </c>
      <c r="O517" s="48">
        <f t="shared" si="74"/>
        <v>80</v>
      </c>
      <c r="P517" s="48">
        <f t="shared" si="75"/>
        <v>40</v>
      </c>
      <c r="Q517" s="48">
        <f t="shared" si="76"/>
        <v>80</v>
      </c>
      <c r="R517" s="48">
        <f t="shared" si="77"/>
        <v>66.666666666666671</v>
      </c>
      <c r="S517" s="48">
        <f t="shared" si="78"/>
        <v>73.333333333333329</v>
      </c>
    </row>
    <row r="518" spans="1:19">
      <c r="A518" s="45">
        <f t="shared" si="79"/>
        <v>507</v>
      </c>
      <c r="B518" s="44">
        <v>9921103184</v>
      </c>
      <c r="C518" s="58" t="s">
        <v>555</v>
      </c>
      <c r="D518" s="44" t="s">
        <v>530</v>
      </c>
      <c r="E518" s="44">
        <v>8</v>
      </c>
      <c r="F518" s="44">
        <v>4</v>
      </c>
      <c r="G518" s="44">
        <v>12</v>
      </c>
      <c r="H518" s="14">
        <f t="shared" si="80"/>
        <v>12</v>
      </c>
      <c r="I518" s="14">
        <f t="shared" si="80"/>
        <v>12</v>
      </c>
      <c r="J518" s="14">
        <v>6</v>
      </c>
      <c r="K518" s="14">
        <v>4</v>
      </c>
      <c r="L518" s="14">
        <v>11</v>
      </c>
      <c r="M518" s="46">
        <f t="shared" si="81"/>
        <v>15</v>
      </c>
      <c r="N518" s="47">
        <f t="shared" si="73"/>
        <v>45</v>
      </c>
      <c r="O518" s="48">
        <f t="shared" si="74"/>
        <v>80</v>
      </c>
      <c r="P518" s="48">
        <f t="shared" si="75"/>
        <v>80</v>
      </c>
      <c r="Q518" s="48">
        <f t="shared" si="76"/>
        <v>80</v>
      </c>
      <c r="R518" s="48">
        <f t="shared" si="77"/>
        <v>80</v>
      </c>
      <c r="S518" s="48">
        <f t="shared" si="78"/>
        <v>73.333333333333329</v>
      </c>
    </row>
    <row r="519" spans="1:19">
      <c r="A519" s="45">
        <f t="shared" si="79"/>
        <v>508</v>
      </c>
      <c r="B519" s="44">
        <v>9921103185</v>
      </c>
      <c r="C519" s="58" t="s">
        <v>556</v>
      </c>
      <c r="D519" s="44" t="s">
        <v>530</v>
      </c>
      <c r="E519" s="44">
        <v>10</v>
      </c>
      <c r="F519" s="44">
        <v>0</v>
      </c>
      <c r="G519" s="44">
        <v>10</v>
      </c>
      <c r="H519" s="14">
        <f t="shared" si="80"/>
        <v>10</v>
      </c>
      <c r="I519" s="14">
        <f t="shared" si="80"/>
        <v>10</v>
      </c>
      <c r="J519" s="14">
        <v>9</v>
      </c>
      <c r="K519" s="14">
        <v>4</v>
      </c>
      <c r="L519" s="14">
        <v>12</v>
      </c>
      <c r="M519" s="46">
        <f t="shared" si="81"/>
        <v>16</v>
      </c>
      <c r="N519" s="47">
        <f t="shared" si="73"/>
        <v>45</v>
      </c>
      <c r="O519" s="48">
        <f t="shared" si="74"/>
        <v>100</v>
      </c>
      <c r="P519" s="48">
        <f t="shared" si="75"/>
        <v>0</v>
      </c>
      <c r="Q519" s="48">
        <f t="shared" si="76"/>
        <v>80</v>
      </c>
      <c r="R519" s="48">
        <f t="shared" si="77"/>
        <v>66.666666666666671</v>
      </c>
      <c r="S519" s="48">
        <f t="shared" si="78"/>
        <v>80</v>
      </c>
    </row>
    <row r="520" spans="1:19">
      <c r="A520" s="45">
        <f t="shared" si="79"/>
        <v>509</v>
      </c>
      <c r="B520" s="44">
        <v>9921103186</v>
      </c>
      <c r="C520" s="58" t="s">
        <v>557</v>
      </c>
      <c r="D520" s="44" t="s">
        <v>530</v>
      </c>
      <c r="E520" s="44">
        <v>10</v>
      </c>
      <c r="F520" s="44">
        <v>4</v>
      </c>
      <c r="G520" s="44">
        <v>14</v>
      </c>
      <c r="H520" s="14">
        <f t="shared" si="80"/>
        <v>14</v>
      </c>
      <c r="I520" s="14">
        <f t="shared" si="80"/>
        <v>14</v>
      </c>
      <c r="J520" s="14">
        <v>5</v>
      </c>
      <c r="K520" s="14">
        <v>5</v>
      </c>
      <c r="L520" s="14">
        <v>15</v>
      </c>
      <c r="M520" s="46">
        <f t="shared" si="81"/>
        <v>20</v>
      </c>
      <c r="N520" s="47">
        <f t="shared" si="73"/>
        <v>53</v>
      </c>
      <c r="O520" s="48">
        <f t="shared" si="74"/>
        <v>100</v>
      </c>
      <c r="P520" s="48">
        <f t="shared" si="75"/>
        <v>80</v>
      </c>
      <c r="Q520" s="48">
        <f t="shared" si="76"/>
        <v>100</v>
      </c>
      <c r="R520" s="48">
        <f t="shared" si="77"/>
        <v>93.333333333333329</v>
      </c>
      <c r="S520" s="48">
        <f t="shared" si="78"/>
        <v>100</v>
      </c>
    </row>
    <row r="521" spans="1:19">
      <c r="A521" s="45">
        <f t="shared" si="79"/>
        <v>510</v>
      </c>
      <c r="B521" s="44">
        <v>9921103187</v>
      </c>
      <c r="C521" s="58" t="s">
        <v>558</v>
      </c>
      <c r="D521" s="44" t="s">
        <v>530</v>
      </c>
      <c r="E521" s="44">
        <v>4</v>
      </c>
      <c r="F521" s="44">
        <v>5</v>
      </c>
      <c r="G521" s="44">
        <v>9</v>
      </c>
      <c r="H521" s="14">
        <f t="shared" si="80"/>
        <v>9</v>
      </c>
      <c r="I521" s="14">
        <f t="shared" si="80"/>
        <v>9</v>
      </c>
      <c r="J521" s="14">
        <v>9</v>
      </c>
      <c r="K521" s="14">
        <v>4</v>
      </c>
      <c r="L521" s="14">
        <v>12</v>
      </c>
      <c r="M521" s="46">
        <f t="shared" si="81"/>
        <v>16</v>
      </c>
      <c r="N521" s="47">
        <f t="shared" si="73"/>
        <v>43</v>
      </c>
      <c r="O521" s="48">
        <f t="shared" si="74"/>
        <v>40</v>
      </c>
      <c r="P521" s="48">
        <f t="shared" si="75"/>
        <v>100</v>
      </c>
      <c r="Q521" s="48">
        <f t="shared" si="76"/>
        <v>80</v>
      </c>
      <c r="R521" s="48">
        <f t="shared" si="77"/>
        <v>60</v>
      </c>
      <c r="S521" s="48">
        <f t="shared" si="78"/>
        <v>80</v>
      </c>
    </row>
    <row r="522" spans="1:19">
      <c r="A522" s="45">
        <f t="shared" si="79"/>
        <v>511</v>
      </c>
      <c r="B522" s="44">
        <v>9921103188</v>
      </c>
      <c r="C522" s="58" t="s">
        <v>559</v>
      </c>
      <c r="D522" s="44" t="s">
        <v>530</v>
      </c>
      <c r="E522" s="44">
        <v>10</v>
      </c>
      <c r="F522" s="44">
        <v>4</v>
      </c>
      <c r="G522" s="44">
        <v>14</v>
      </c>
      <c r="H522" s="14">
        <f t="shared" si="80"/>
        <v>14</v>
      </c>
      <c r="I522" s="14">
        <f t="shared" si="80"/>
        <v>14</v>
      </c>
      <c r="J522" s="14">
        <v>9</v>
      </c>
      <c r="K522" s="14">
        <v>5</v>
      </c>
      <c r="L522" s="14">
        <v>15</v>
      </c>
      <c r="M522" s="46">
        <f t="shared" si="81"/>
        <v>20</v>
      </c>
      <c r="N522" s="47">
        <f t="shared" si="73"/>
        <v>57</v>
      </c>
      <c r="O522" s="48">
        <f t="shared" si="74"/>
        <v>100</v>
      </c>
      <c r="P522" s="48">
        <f t="shared" si="75"/>
        <v>80</v>
      </c>
      <c r="Q522" s="48">
        <f t="shared" si="76"/>
        <v>100</v>
      </c>
      <c r="R522" s="48">
        <f t="shared" si="77"/>
        <v>93.333333333333329</v>
      </c>
      <c r="S522" s="48">
        <f t="shared" si="78"/>
        <v>100</v>
      </c>
    </row>
    <row r="523" spans="1:19">
      <c r="A523" s="45">
        <f t="shared" si="79"/>
        <v>512</v>
      </c>
      <c r="B523" s="44">
        <v>9921103193</v>
      </c>
      <c r="C523" s="58" t="s">
        <v>560</v>
      </c>
      <c r="D523" s="44" t="s">
        <v>530</v>
      </c>
      <c r="E523" s="44">
        <v>10</v>
      </c>
      <c r="F523" s="44">
        <v>1</v>
      </c>
      <c r="G523" s="44">
        <v>11</v>
      </c>
      <c r="H523" s="14">
        <f t="shared" si="80"/>
        <v>11</v>
      </c>
      <c r="I523" s="14">
        <f t="shared" si="80"/>
        <v>11</v>
      </c>
      <c r="J523" s="14">
        <v>8</v>
      </c>
      <c r="K523" s="14">
        <v>4</v>
      </c>
      <c r="L523" s="14">
        <v>11</v>
      </c>
      <c r="M523" s="46">
        <f t="shared" si="81"/>
        <v>15</v>
      </c>
      <c r="N523" s="47">
        <f t="shared" si="73"/>
        <v>45</v>
      </c>
      <c r="O523" s="48">
        <f t="shared" si="74"/>
        <v>100</v>
      </c>
      <c r="P523" s="48">
        <f t="shared" si="75"/>
        <v>20</v>
      </c>
      <c r="Q523" s="48">
        <f t="shared" si="76"/>
        <v>80</v>
      </c>
      <c r="R523" s="48">
        <f t="shared" si="77"/>
        <v>73.333333333333329</v>
      </c>
      <c r="S523" s="48">
        <f t="shared" si="78"/>
        <v>73.333333333333329</v>
      </c>
    </row>
    <row r="524" spans="1:19">
      <c r="A524" s="45">
        <f t="shared" si="79"/>
        <v>513</v>
      </c>
      <c r="B524" s="44">
        <v>9921103195</v>
      </c>
      <c r="C524" s="58" t="s">
        <v>561</v>
      </c>
      <c r="D524" s="44" t="s">
        <v>530</v>
      </c>
      <c r="E524" s="44">
        <v>10</v>
      </c>
      <c r="F524" s="44">
        <v>1</v>
      </c>
      <c r="G524" s="44">
        <v>11</v>
      </c>
      <c r="H524" s="14">
        <f t="shared" si="80"/>
        <v>11</v>
      </c>
      <c r="I524" s="14">
        <f t="shared" si="80"/>
        <v>11</v>
      </c>
      <c r="J524" s="14">
        <v>9</v>
      </c>
      <c r="K524" s="14">
        <v>4</v>
      </c>
      <c r="L524" s="14">
        <v>11</v>
      </c>
      <c r="M524" s="46">
        <f t="shared" si="81"/>
        <v>15</v>
      </c>
      <c r="N524" s="47">
        <f t="shared" si="73"/>
        <v>46</v>
      </c>
      <c r="O524" s="48">
        <f t="shared" si="74"/>
        <v>100</v>
      </c>
      <c r="P524" s="48">
        <f t="shared" si="75"/>
        <v>20</v>
      </c>
      <c r="Q524" s="48">
        <f t="shared" si="76"/>
        <v>80</v>
      </c>
      <c r="R524" s="48">
        <f t="shared" si="77"/>
        <v>73.333333333333329</v>
      </c>
      <c r="S524" s="48">
        <f t="shared" si="78"/>
        <v>73.333333333333329</v>
      </c>
    </row>
    <row r="525" spans="1:19">
      <c r="A525" s="45">
        <f t="shared" si="79"/>
        <v>514</v>
      </c>
      <c r="B525" s="44">
        <v>9921103206</v>
      </c>
      <c r="C525" s="58" t="s">
        <v>562</v>
      </c>
      <c r="D525" s="44" t="s">
        <v>530</v>
      </c>
      <c r="E525" s="44">
        <v>6</v>
      </c>
      <c r="F525" s="44">
        <v>1</v>
      </c>
      <c r="G525" s="44">
        <v>7</v>
      </c>
      <c r="H525" s="14">
        <f t="shared" si="80"/>
        <v>7</v>
      </c>
      <c r="I525" s="14">
        <f t="shared" si="80"/>
        <v>7</v>
      </c>
      <c r="J525" s="14">
        <v>9</v>
      </c>
      <c r="K525" s="14">
        <v>4</v>
      </c>
      <c r="L525" s="14">
        <v>11</v>
      </c>
      <c r="M525" s="46">
        <f t="shared" si="81"/>
        <v>15</v>
      </c>
      <c r="N525" s="47">
        <f t="shared" ref="N525:N588" si="82">G525+I525+J525+M525</f>
        <v>38</v>
      </c>
      <c r="O525" s="48">
        <f t="shared" ref="O525:O588" si="83">(E525)*100/10</f>
        <v>60</v>
      </c>
      <c r="P525" s="48">
        <f t="shared" ref="P525:P588" si="84">(F525)*100/5</f>
        <v>20</v>
      </c>
      <c r="Q525" s="48">
        <f t="shared" ref="Q525:Q588" si="85">K525*100/5</f>
        <v>80</v>
      </c>
      <c r="R525" s="48">
        <f t="shared" ref="R525:R588" si="86">(H525)*100/15</f>
        <v>46.666666666666664</v>
      </c>
      <c r="S525" s="48">
        <f t="shared" ref="S525:S588" si="87">L525*100/15</f>
        <v>73.333333333333329</v>
      </c>
    </row>
    <row r="526" spans="1:19">
      <c r="A526" s="45">
        <f t="shared" ref="A526:A589" si="88">A525+1</f>
        <v>515</v>
      </c>
      <c r="B526" s="44">
        <v>9921103030</v>
      </c>
      <c r="C526" s="58" t="s">
        <v>563</v>
      </c>
      <c r="D526" s="44" t="s">
        <v>564</v>
      </c>
      <c r="E526" s="44">
        <v>9</v>
      </c>
      <c r="F526" s="44">
        <v>5</v>
      </c>
      <c r="G526" s="44">
        <v>14</v>
      </c>
      <c r="H526" s="14">
        <f t="shared" si="80"/>
        <v>14</v>
      </c>
      <c r="I526" s="14">
        <f t="shared" si="80"/>
        <v>14</v>
      </c>
      <c r="J526" s="14">
        <v>7</v>
      </c>
      <c r="K526" s="14">
        <v>5</v>
      </c>
      <c r="L526" s="14">
        <v>14</v>
      </c>
      <c r="M526" s="46">
        <f t="shared" si="81"/>
        <v>19</v>
      </c>
      <c r="N526" s="47">
        <f t="shared" si="82"/>
        <v>54</v>
      </c>
      <c r="O526" s="48">
        <f t="shared" si="83"/>
        <v>90</v>
      </c>
      <c r="P526" s="48">
        <f t="shared" si="84"/>
        <v>100</v>
      </c>
      <c r="Q526" s="48">
        <f t="shared" si="85"/>
        <v>100</v>
      </c>
      <c r="R526" s="48">
        <f t="shared" si="86"/>
        <v>93.333333333333329</v>
      </c>
      <c r="S526" s="48">
        <f t="shared" si="87"/>
        <v>93.333333333333329</v>
      </c>
    </row>
    <row r="527" spans="1:19">
      <c r="A527" s="45">
        <f t="shared" si="88"/>
        <v>516</v>
      </c>
      <c r="B527" s="44">
        <v>9921103078</v>
      </c>
      <c r="C527" s="58" t="s">
        <v>565</v>
      </c>
      <c r="D527" s="44" t="s">
        <v>564</v>
      </c>
      <c r="E527" s="44">
        <v>3</v>
      </c>
      <c r="F527" s="44">
        <v>4</v>
      </c>
      <c r="G527" s="44">
        <v>7</v>
      </c>
      <c r="H527" s="14">
        <f t="shared" si="80"/>
        <v>7</v>
      </c>
      <c r="I527" s="14">
        <f t="shared" si="80"/>
        <v>7</v>
      </c>
      <c r="J527" s="14">
        <v>7</v>
      </c>
      <c r="K527" s="14">
        <v>4</v>
      </c>
      <c r="L527" s="14">
        <v>12</v>
      </c>
      <c r="M527" s="46">
        <f t="shared" si="81"/>
        <v>16</v>
      </c>
      <c r="N527" s="47">
        <f t="shared" si="82"/>
        <v>37</v>
      </c>
      <c r="O527" s="48">
        <f t="shared" si="83"/>
        <v>30</v>
      </c>
      <c r="P527" s="48">
        <f t="shared" si="84"/>
        <v>80</v>
      </c>
      <c r="Q527" s="48">
        <f t="shared" si="85"/>
        <v>80</v>
      </c>
      <c r="R527" s="48">
        <f t="shared" si="86"/>
        <v>46.666666666666664</v>
      </c>
      <c r="S527" s="48">
        <f t="shared" si="87"/>
        <v>80</v>
      </c>
    </row>
    <row r="528" spans="1:19">
      <c r="A528" s="45">
        <f t="shared" si="88"/>
        <v>517</v>
      </c>
      <c r="B528" s="44">
        <v>9921103079</v>
      </c>
      <c r="C528" s="58" t="s">
        <v>566</v>
      </c>
      <c r="D528" s="44" t="s">
        <v>564</v>
      </c>
      <c r="E528" s="44">
        <v>4</v>
      </c>
      <c r="F528" s="44">
        <v>2</v>
      </c>
      <c r="G528" s="44">
        <v>6</v>
      </c>
      <c r="H528" s="14">
        <f t="shared" si="80"/>
        <v>6</v>
      </c>
      <c r="I528" s="14">
        <f t="shared" si="80"/>
        <v>6</v>
      </c>
      <c r="J528" s="14">
        <v>9</v>
      </c>
      <c r="K528" s="14">
        <v>4</v>
      </c>
      <c r="L528" s="14">
        <v>11</v>
      </c>
      <c r="M528" s="46">
        <f t="shared" si="81"/>
        <v>15</v>
      </c>
      <c r="N528" s="47">
        <f t="shared" si="82"/>
        <v>36</v>
      </c>
      <c r="O528" s="48">
        <f t="shared" si="83"/>
        <v>40</v>
      </c>
      <c r="P528" s="48">
        <f t="shared" si="84"/>
        <v>40</v>
      </c>
      <c r="Q528" s="48">
        <f t="shared" si="85"/>
        <v>80</v>
      </c>
      <c r="R528" s="48">
        <f t="shared" si="86"/>
        <v>40</v>
      </c>
      <c r="S528" s="48">
        <f t="shared" si="87"/>
        <v>73.333333333333329</v>
      </c>
    </row>
    <row r="529" spans="1:19">
      <c r="A529" s="45">
        <f t="shared" si="88"/>
        <v>518</v>
      </c>
      <c r="B529" s="44">
        <v>9921103080</v>
      </c>
      <c r="C529" s="58" t="s">
        <v>567</v>
      </c>
      <c r="D529" s="44" t="s">
        <v>564</v>
      </c>
      <c r="E529" s="44">
        <v>4</v>
      </c>
      <c r="F529" s="44">
        <v>4</v>
      </c>
      <c r="G529" s="44">
        <v>8</v>
      </c>
      <c r="H529" s="14">
        <f t="shared" si="80"/>
        <v>8</v>
      </c>
      <c r="I529" s="14">
        <f t="shared" si="80"/>
        <v>8</v>
      </c>
      <c r="J529" s="14">
        <v>9</v>
      </c>
      <c r="K529" s="14">
        <v>5</v>
      </c>
      <c r="L529" s="14">
        <v>14</v>
      </c>
      <c r="M529" s="46">
        <f t="shared" si="81"/>
        <v>19</v>
      </c>
      <c r="N529" s="47">
        <f t="shared" si="82"/>
        <v>44</v>
      </c>
      <c r="O529" s="48">
        <f t="shared" si="83"/>
        <v>40</v>
      </c>
      <c r="P529" s="48">
        <f t="shared" si="84"/>
        <v>80</v>
      </c>
      <c r="Q529" s="48">
        <f t="shared" si="85"/>
        <v>100</v>
      </c>
      <c r="R529" s="48">
        <f t="shared" si="86"/>
        <v>53.333333333333336</v>
      </c>
      <c r="S529" s="48">
        <f t="shared" si="87"/>
        <v>93.333333333333329</v>
      </c>
    </row>
    <row r="530" spans="1:19">
      <c r="A530" s="45">
        <f t="shared" si="88"/>
        <v>519</v>
      </c>
      <c r="B530" s="44">
        <v>9921103081</v>
      </c>
      <c r="C530" s="58" t="s">
        <v>568</v>
      </c>
      <c r="D530" s="44" t="s">
        <v>564</v>
      </c>
      <c r="E530" s="44">
        <v>4</v>
      </c>
      <c r="F530" s="44">
        <v>4</v>
      </c>
      <c r="G530" s="44">
        <v>8</v>
      </c>
      <c r="H530" s="14">
        <f t="shared" si="80"/>
        <v>8</v>
      </c>
      <c r="I530" s="14">
        <f t="shared" si="80"/>
        <v>8</v>
      </c>
      <c r="J530" s="14">
        <v>9</v>
      </c>
      <c r="K530" s="14">
        <v>4</v>
      </c>
      <c r="L530" s="14">
        <v>11</v>
      </c>
      <c r="M530" s="46">
        <f t="shared" si="81"/>
        <v>15</v>
      </c>
      <c r="N530" s="47">
        <f t="shared" si="82"/>
        <v>40</v>
      </c>
      <c r="O530" s="48">
        <f t="shared" si="83"/>
        <v>40</v>
      </c>
      <c r="P530" s="48">
        <f t="shared" si="84"/>
        <v>80</v>
      </c>
      <c r="Q530" s="48">
        <f t="shared" si="85"/>
        <v>80</v>
      </c>
      <c r="R530" s="48">
        <f t="shared" si="86"/>
        <v>53.333333333333336</v>
      </c>
      <c r="S530" s="48">
        <f t="shared" si="87"/>
        <v>73.333333333333329</v>
      </c>
    </row>
    <row r="531" spans="1:19">
      <c r="A531" s="45">
        <f t="shared" si="88"/>
        <v>520</v>
      </c>
      <c r="B531" s="44">
        <v>9921103082</v>
      </c>
      <c r="C531" s="58" t="s">
        <v>569</v>
      </c>
      <c r="D531" s="44" t="s">
        <v>564</v>
      </c>
      <c r="E531" s="44">
        <v>6</v>
      </c>
      <c r="F531" s="44">
        <v>5</v>
      </c>
      <c r="G531" s="44">
        <v>11</v>
      </c>
      <c r="H531" s="14">
        <f t="shared" si="80"/>
        <v>11</v>
      </c>
      <c r="I531" s="14">
        <f t="shared" si="80"/>
        <v>11</v>
      </c>
      <c r="J531" s="14">
        <v>10</v>
      </c>
      <c r="K531" s="14">
        <v>4</v>
      </c>
      <c r="L531" s="14">
        <v>12</v>
      </c>
      <c r="M531" s="46">
        <f t="shared" si="81"/>
        <v>16</v>
      </c>
      <c r="N531" s="47">
        <f t="shared" si="82"/>
        <v>48</v>
      </c>
      <c r="O531" s="48">
        <f t="shared" si="83"/>
        <v>60</v>
      </c>
      <c r="P531" s="48">
        <f t="shared" si="84"/>
        <v>100</v>
      </c>
      <c r="Q531" s="48">
        <f t="shared" si="85"/>
        <v>80</v>
      </c>
      <c r="R531" s="48">
        <f t="shared" si="86"/>
        <v>73.333333333333329</v>
      </c>
      <c r="S531" s="48">
        <f t="shared" si="87"/>
        <v>80</v>
      </c>
    </row>
    <row r="532" spans="1:19">
      <c r="A532" s="45">
        <f t="shared" si="88"/>
        <v>521</v>
      </c>
      <c r="B532" s="44">
        <v>9921103083</v>
      </c>
      <c r="C532" s="58" t="s">
        <v>570</v>
      </c>
      <c r="D532" s="44" t="s">
        <v>564</v>
      </c>
      <c r="E532" s="44">
        <v>9</v>
      </c>
      <c r="F532" s="44">
        <v>0</v>
      </c>
      <c r="G532" s="44">
        <v>9</v>
      </c>
      <c r="H532" s="14">
        <f t="shared" si="80"/>
        <v>9</v>
      </c>
      <c r="I532" s="14">
        <f t="shared" si="80"/>
        <v>9</v>
      </c>
      <c r="J532" s="14">
        <v>8</v>
      </c>
      <c r="K532" s="14">
        <v>3</v>
      </c>
      <c r="L532" s="14">
        <v>9</v>
      </c>
      <c r="M532" s="46">
        <f t="shared" si="81"/>
        <v>12</v>
      </c>
      <c r="N532" s="47">
        <f t="shared" si="82"/>
        <v>38</v>
      </c>
      <c r="O532" s="48">
        <f t="shared" si="83"/>
        <v>90</v>
      </c>
      <c r="P532" s="48">
        <f t="shared" si="84"/>
        <v>0</v>
      </c>
      <c r="Q532" s="48">
        <f t="shared" si="85"/>
        <v>60</v>
      </c>
      <c r="R532" s="48">
        <f t="shared" si="86"/>
        <v>60</v>
      </c>
      <c r="S532" s="48">
        <f t="shared" si="87"/>
        <v>60</v>
      </c>
    </row>
    <row r="533" spans="1:19">
      <c r="A533" s="45">
        <f t="shared" si="88"/>
        <v>522</v>
      </c>
      <c r="B533" s="44">
        <v>9921103084</v>
      </c>
      <c r="C533" s="58" t="s">
        <v>571</v>
      </c>
      <c r="D533" s="44" t="s">
        <v>564</v>
      </c>
      <c r="E533" s="44">
        <v>9</v>
      </c>
      <c r="F533" s="44">
        <v>5</v>
      </c>
      <c r="G533" s="44">
        <v>14</v>
      </c>
      <c r="H533" s="14">
        <f t="shared" si="80"/>
        <v>14</v>
      </c>
      <c r="I533" s="14">
        <f t="shared" si="80"/>
        <v>14</v>
      </c>
      <c r="J533" s="14">
        <v>8</v>
      </c>
      <c r="K533" s="14">
        <v>4</v>
      </c>
      <c r="L533" s="14">
        <v>11</v>
      </c>
      <c r="M533" s="46">
        <f t="shared" si="81"/>
        <v>15</v>
      </c>
      <c r="N533" s="47">
        <f t="shared" si="82"/>
        <v>51</v>
      </c>
      <c r="O533" s="48">
        <f t="shared" si="83"/>
        <v>90</v>
      </c>
      <c r="P533" s="48">
        <f t="shared" si="84"/>
        <v>100</v>
      </c>
      <c r="Q533" s="48">
        <f t="shared" si="85"/>
        <v>80</v>
      </c>
      <c r="R533" s="48">
        <f t="shared" si="86"/>
        <v>93.333333333333329</v>
      </c>
      <c r="S533" s="48">
        <f t="shared" si="87"/>
        <v>73.333333333333329</v>
      </c>
    </row>
    <row r="534" spans="1:19">
      <c r="A534" s="45">
        <f t="shared" si="88"/>
        <v>523</v>
      </c>
      <c r="B534" s="44">
        <v>9921103085</v>
      </c>
      <c r="C534" s="58" t="s">
        <v>572</v>
      </c>
      <c r="D534" s="44" t="s">
        <v>564</v>
      </c>
      <c r="E534" s="44">
        <v>6</v>
      </c>
      <c r="F534" s="44">
        <v>3</v>
      </c>
      <c r="G534" s="44">
        <v>9</v>
      </c>
      <c r="H534" s="14">
        <f t="shared" si="80"/>
        <v>9</v>
      </c>
      <c r="I534" s="14">
        <f t="shared" si="80"/>
        <v>9</v>
      </c>
      <c r="J534" s="14">
        <v>8</v>
      </c>
      <c r="K534" s="14">
        <v>4</v>
      </c>
      <c r="L534" s="14">
        <v>11</v>
      </c>
      <c r="M534" s="46">
        <f t="shared" si="81"/>
        <v>15</v>
      </c>
      <c r="N534" s="47">
        <f t="shared" si="82"/>
        <v>41</v>
      </c>
      <c r="O534" s="48">
        <f t="shared" si="83"/>
        <v>60</v>
      </c>
      <c r="P534" s="48">
        <f t="shared" si="84"/>
        <v>60</v>
      </c>
      <c r="Q534" s="48">
        <f t="shared" si="85"/>
        <v>80</v>
      </c>
      <c r="R534" s="48">
        <f t="shared" si="86"/>
        <v>60</v>
      </c>
      <c r="S534" s="48">
        <f t="shared" si="87"/>
        <v>73.333333333333329</v>
      </c>
    </row>
    <row r="535" spans="1:19">
      <c r="A535" s="45">
        <f t="shared" si="88"/>
        <v>524</v>
      </c>
      <c r="B535" s="44">
        <v>9921103086</v>
      </c>
      <c r="C535" s="58" t="s">
        <v>573</v>
      </c>
      <c r="D535" s="44" t="s">
        <v>564</v>
      </c>
      <c r="E535" s="44">
        <v>3</v>
      </c>
      <c r="F535" s="44">
        <v>5</v>
      </c>
      <c r="G535" s="44">
        <v>8</v>
      </c>
      <c r="H535" s="14">
        <f t="shared" si="80"/>
        <v>8</v>
      </c>
      <c r="I535" s="14">
        <f t="shared" si="80"/>
        <v>8</v>
      </c>
      <c r="J535" s="14">
        <v>9</v>
      </c>
      <c r="K535" s="14">
        <v>3</v>
      </c>
      <c r="L535" s="14">
        <v>9</v>
      </c>
      <c r="M535" s="46">
        <f t="shared" si="81"/>
        <v>12</v>
      </c>
      <c r="N535" s="47">
        <f t="shared" si="82"/>
        <v>37</v>
      </c>
      <c r="O535" s="48">
        <f t="shared" si="83"/>
        <v>30</v>
      </c>
      <c r="P535" s="48">
        <f t="shared" si="84"/>
        <v>100</v>
      </c>
      <c r="Q535" s="48">
        <f t="shared" si="85"/>
        <v>60</v>
      </c>
      <c r="R535" s="48">
        <f t="shared" si="86"/>
        <v>53.333333333333336</v>
      </c>
      <c r="S535" s="48">
        <f t="shared" si="87"/>
        <v>60</v>
      </c>
    </row>
    <row r="536" spans="1:19">
      <c r="A536" s="45">
        <f t="shared" si="88"/>
        <v>525</v>
      </c>
      <c r="B536" s="44">
        <v>9921103087</v>
      </c>
      <c r="C536" s="58" t="s">
        <v>574</v>
      </c>
      <c r="D536" s="44" t="s">
        <v>564</v>
      </c>
      <c r="E536" s="44">
        <v>9</v>
      </c>
      <c r="F536" s="44">
        <v>5</v>
      </c>
      <c r="G536" s="44">
        <v>14</v>
      </c>
      <c r="H536" s="14">
        <f t="shared" si="80"/>
        <v>14</v>
      </c>
      <c r="I536" s="14">
        <f t="shared" si="80"/>
        <v>14</v>
      </c>
      <c r="J536" s="14">
        <v>8</v>
      </c>
      <c r="K536" s="14">
        <v>4</v>
      </c>
      <c r="L536" s="14">
        <v>11</v>
      </c>
      <c r="M536" s="46">
        <f t="shared" si="81"/>
        <v>15</v>
      </c>
      <c r="N536" s="47">
        <f t="shared" si="82"/>
        <v>51</v>
      </c>
      <c r="O536" s="48">
        <f t="shared" si="83"/>
        <v>90</v>
      </c>
      <c r="P536" s="48">
        <f t="shared" si="84"/>
        <v>100</v>
      </c>
      <c r="Q536" s="48">
        <f t="shared" si="85"/>
        <v>80</v>
      </c>
      <c r="R536" s="48">
        <f t="shared" si="86"/>
        <v>93.333333333333329</v>
      </c>
      <c r="S536" s="48">
        <f t="shared" si="87"/>
        <v>73.333333333333329</v>
      </c>
    </row>
    <row r="537" spans="1:19">
      <c r="A537" s="45">
        <f t="shared" si="88"/>
        <v>526</v>
      </c>
      <c r="B537" s="44">
        <v>9921103088</v>
      </c>
      <c r="C537" s="58" t="s">
        <v>575</v>
      </c>
      <c r="D537" s="44" t="s">
        <v>564</v>
      </c>
      <c r="E537" s="44">
        <v>10</v>
      </c>
      <c r="F537" s="44">
        <v>2</v>
      </c>
      <c r="G537" s="44">
        <v>12</v>
      </c>
      <c r="H537" s="14">
        <f t="shared" si="80"/>
        <v>12</v>
      </c>
      <c r="I537" s="14">
        <f t="shared" si="80"/>
        <v>12</v>
      </c>
      <c r="J537" s="14">
        <v>9</v>
      </c>
      <c r="K537" s="14">
        <v>4</v>
      </c>
      <c r="L537" s="14">
        <v>11</v>
      </c>
      <c r="M537" s="46">
        <f t="shared" si="81"/>
        <v>15</v>
      </c>
      <c r="N537" s="47">
        <f t="shared" si="82"/>
        <v>48</v>
      </c>
      <c r="O537" s="48">
        <f t="shared" si="83"/>
        <v>100</v>
      </c>
      <c r="P537" s="48">
        <f t="shared" si="84"/>
        <v>40</v>
      </c>
      <c r="Q537" s="48">
        <f t="shared" si="85"/>
        <v>80</v>
      </c>
      <c r="R537" s="48">
        <f t="shared" si="86"/>
        <v>80</v>
      </c>
      <c r="S537" s="48">
        <f t="shared" si="87"/>
        <v>73.333333333333329</v>
      </c>
    </row>
    <row r="538" spans="1:19">
      <c r="A538" s="45">
        <f t="shared" si="88"/>
        <v>527</v>
      </c>
      <c r="B538" s="44">
        <v>9921103089</v>
      </c>
      <c r="C538" s="58" t="s">
        <v>576</v>
      </c>
      <c r="D538" s="44" t="s">
        <v>564</v>
      </c>
      <c r="E538" s="44">
        <v>9</v>
      </c>
      <c r="F538" s="44">
        <v>5</v>
      </c>
      <c r="G538" s="44">
        <v>14</v>
      </c>
      <c r="H538" s="14">
        <f t="shared" si="80"/>
        <v>14</v>
      </c>
      <c r="I538" s="14">
        <f t="shared" si="80"/>
        <v>14</v>
      </c>
      <c r="J538" s="14">
        <v>8</v>
      </c>
      <c r="K538" s="14">
        <v>5</v>
      </c>
      <c r="L538" s="14">
        <v>14</v>
      </c>
      <c r="M538" s="46">
        <f t="shared" si="81"/>
        <v>19</v>
      </c>
      <c r="N538" s="47">
        <f t="shared" si="82"/>
        <v>55</v>
      </c>
      <c r="O538" s="48">
        <f t="shared" si="83"/>
        <v>90</v>
      </c>
      <c r="P538" s="48">
        <f t="shared" si="84"/>
        <v>100</v>
      </c>
      <c r="Q538" s="48">
        <f t="shared" si="85"/>
        <v>100</v>
      </c>
      <c r="R538" s="48">
        <f t="shared" si="86"/>
        <v>93.333333333333329</v>
      </c>
      <c r="S538" s="48">
        <f t="shared" si="87"/>
        <v>93.333333333333329</v>
      </c>
    </row>
    <row r="539" spans="1:19">
      <c r="A539" s="45">
        <f t="shared" si="88"/>
        <v>528</v>
      </c>
      <c r="B539" s="44">
        <v>9921103090</v>
      </c>
      <c r="C539" s="58" t="s">
        <v>577</v>
      </c>
      <c r="D539" s="44" t="s">
        <v>564</v>
      </c>
      <c r="E539" s="44">
        <v>10</v>
      </c>
      <c r="F539" s="44">
        <v>2</v>
      </c>
      <c r="G539" s="44">
        <v>12</v>
      </c>
      <c r="H539" s="14">
        <f t="shared" si="80"/>
        <v>12</v>
      </c>
      <c r="I539" s="14">
        <f t="shared" si="80"/>
        <v>12</v>
      </c>
      <c r="J539" s="14">
        <v>9</v>
      </c>
      <c r="K539" s="14">
        <v>4</v>
      </c>
      <c r="L539" s="14">
        <v>11</v>
      </c>
      <c r="M539" s="46">
        <f t="shared" si="81"/>
        <v>15</v>
      </c>
      <c r="N539" s="47">
        <f t="shared" si="82"/>
        <v>48</v>
      </c>
      <c r="O539" s="48">
        <f t="shared" si="83"/>
        <v>100</v>
      </c>
      <c r="P539" s="48">
        <f t="shared" si="84"/>
        <v>40</v>
      </c>
      <c r="Q539" s="48">
        <f t="shared" si="85"/>
        <v>80</v>
      </c>
      <c r="R539" s="48">
        <f t="shared" si="86"/>
        <v>80</v>
      </c>
      <c r="S539" s="48">
        <f t="shared" si="87"/>
        <v>73.333333333333329</v>
      </c>
    </row>
    <row r="540" spans="1:19">
      <c r="A540" s="45">
        <f t="shared" si="88"/>
        <v>529</v>
      </c>
      <c r="B540" s="44">
        <v>9921103091</v>
      </c>
      <c r="C540" s="58" t="s">
        <v>578</v>
      </c>
      <c r="D540" s="44" t="s">
        <v>564</v>
      </c>
      <c r="E540" s="44">
        <v>4</v>
      </c>
      <c r="F540" s="44">
        <v>4</v>
      </c>
      <c r="G540" s="44">
        <v>8</v>
      </c>
      <c r="H540" s="14">
        <f t="shared" si="80"/>
        <v>8</v>
      </c>
      <c r="I540" s="14">
        <f t="shared" si="80"/>
        <v>8</v>
      </c>
      <c r="J540" s="14">
        <v>6</v>
      </c>
      <c r="K540" s="14">
        <v>4</v>
      </c>
      <c r="L540" s="14">
        <v>11</v>
      </c>
      <c r="M540" s="46">
        <f t="shared" si="81"/>
        <v>15</v>
      </c>
      <c r="N540" s="47">
        <f t="shared" si="82"/>
        <v>37</v>
      </c>
      <c r="O540" s="48">
        <f t="shared" si="83"/>
        <v>40</v>
      </c>
      <c r="P540" s="48">
        <f t="shared" si="84"/>
        <v>80</v>
      </c>
      <c r="Q540" s="48">
        <f t="shared" si="85"/>
        <v>80</v>
      </c>
      <c r="R540" s="48">
        <f t="shared" si="86"/>
        <v>53.333333333333336</v>
      </c>
      <c r="S540" s="48">
        <f t="shared" si="87"/>
        <v>73.333333333333329</v>
      </c>
    </row>
    <row r="541" spans="1:19">
      <c r="A541" s="45">
        <f t="shared" si="88"/>
        <v>530</v>
      </c>
      <c r="B541" s="44">
        <v>9921103092</v>
      </c>
      <c r="C541" s="58" t="s">
        <v>579</v>
      </c>
      <c r="D541" s="44" t="s">
        <v>564</v>
      </c>
      <c r="E541" s="44">
        <v>4</v>
      </c>
      <c r="F541" s="44">
        <v>5</v>
      </c>
      <c r="G541" s="44">
        <v>9</v>
      </c>
      <c r="H541" s="14">
        <f t="shared" si="80"/>
        <v>9</v>
      </c>
      <c r="I541" s="14">
        <f t="shared" si="80"/>
        <v>9</v>
      </c>
      <c r="J541" s="14">
        <v>10</v>
      </c>
      <c r="K541" s="14">
        <v>4</v>
      </c>
      <c r="L541" s="14">
        <v>11</v>
      </c>
      <c r="M541" s="46">
        <f t="shared" si="81"/>
        <v>15</v>
      </c>
      <c r="N541" s="47">
        <f t="shared" si="82"/>
        <v>43</v>
      </c>
      <c r="O541" s="48">
        <f t="shared" si="83"/>
        <v>40</v>
      </c>
      <c r="P541" s="48">
        <f t="shared" si="84"/>
        <v>100</v>
      </c>
      <c r="Q541" s="48">
        <f t="shared" si="85"/>
        <v>80</v>
      </c>
      <c r="R541" s="48">
        <f t="shared" si="86"/>
        <v>60</v>
      </c>
      <c r="S541" s="48">
        <f t="shared" si="87"/>
        <v>73.333333333333329</v>
      </c>
    </row>
    <row r="542" spans="1:19">
      <c r="A542" s="45">
        <f t="shared" si="88"/>
        <v>531</v>
      </c>
      <c r="B542" s="44">
        <v>9921103093</v>
      </c>
      <c r="C542" s="58" t="s">
        <v>580</v>
      </c>
      <c r="D542" s="44" t="s">
        <v>564</v>
      </c>
      <c r="E542" s="44">
        <v>6</v>
      </c>
      <c r="F542" s="44">
        <v>2</v>
      </c>
      <c r="G542" s="44">
        <v>8</v>
      </c>
      <c r="H542" s="14">
        <f t="shared" si="80"/>
        <v>8</v>
      </c>
      <c r="I542" s="14">
        <f t="shared" si="80"/>
        <v>8</v>
      </c>
      <c r="J542" s="14">
        <v>8</v>
      </c>
      <c r="K542" s="14">
        <v>5</v>
      </c>
      <c r="L542" s="14">
        <v>14</v>
      </c>
      <c r="M542" s="46">
        <f t="shared" si="81"/>
        <v>19</v>
      </c>
      <c r="N542" s="47">
        <f t="shared" si="82"/>
        <v>43</v>
      </c>
      <c r="O542" s="48">
        <f t="shared" si="83"/>
        <v>60</v>
      </c>
      <c r="P542" s="48">
        <f t="shared" si="84"/>
        <v>40</v>
      </c>
      <c r="Q542" s="48">
        <f t="shared" si="85"/>
        <v>100</v>
      </c>
      <c r="R542" s="48">
        <f t="shared" si="86"/>
        <v>53.333333333333336</v>
      </c>
      <c r="S542" s="48">
        <f t="shared" si="87"/>
        <v>93.333333333333329</v>
      </c>
    </row>
    <row r="543" spans="1:19">
      <c r="A543" s="45">
        <f t="shared" si="88"/>
        <v>532</v>
      </c>
      <c r="B543" s="44">
        <v>9921103094</v>
      </c>
      <c r="C543" s="58" t="s">
        <v>581</v>
      </c>
      <c r="D543" s="44" t="s">
        <v>564</v>
      </c>
      <c r="E543" s="44">
        <v>3</v>
      </c>
      <c r="F543" s="44">
        <v>5</v>
      </c>
      <c r="G543" s="44">
        <v>8</v>
      </c>
      <c r="H543" s="14">
        <f t="shared" si="80"/>
        <v>8</v>
      </c>
      <c r="I543" s="14">
        <f t="shared" si="80"/>
        <v>8</v>
      </c>
      <c r="J543" s="14">
        <v>7</v>
      </c>
      <c r="K543" s="14">
        <v>4</v>
      </c>
      <c r="L543" s="14">
        <v>12</v>
      </c>
      <c r="M543" s="46">
        <f t="shared" si="81"/>
        <v>16</v>
      </c>
      <c r="N543" s="47">
        <f t="shared" si="82"/>
        <v>39</v>
      </c>
      <c r="O543" s="48">
        <f t="shared" si="83"/>
        <v>30</v>
      </c>
      <c r="P543" s="48">
        <f t="shared" si="84"/>
        <v>100</v>
      </c>
      <c r="Q543" s="48">
        <f t="shared" si="85"/>
        <v>80</v>
      </c>
      <c r="R543" s="48">
        <f t="shared" si="86"/>
        <v>53.333333333333336</v>
      </c>
      <c r="S543" s="48">
        <f t="shared" si="87"/>
        <v>80</v>
      </c>
    </row>
    <row r="544" spans="1:19" ht="27">
      <c r="A544" s="45">
        <f t="shared" si="88"/>
        <v>533</v>
      </c>
      <c r="B544" s="44">
        <v>9921103095</v>
      </c>
      <c r="C544" s="58" t="s">
        <v>582</v>
      </c>
      <c r="D544" s="44" t="s">
        <v>564</v>
      </c>
      <c r="E544" s="44">
        <v>6</v>
      </c>
      <c r="F544" s="44">
        <v>4</v>
      </c>
      <c r="G544" s="44">
        <v>10</v>
      </c>
      <c r="H544" s="14">
        <f t="shared" si="80"/>
        <v>10</v>
      </c>
      <c r="I544" s="14">
        <f t="shared" si="80"/>
        <v>10</v>
      </c>
      <c r="J544" s="14">
        <v>9</v>
      </c>
      <c r="K544" s="14">
        <v>4</v>
      </c>
      <c r="L544" s="14">
        <v>11</v>
      </c>
      <c r="M544" s="46">
        <f t="shared" si="81"/>
        <v>15</v>
      </c>
      <c r="N544" s="47">
        <f t="shared" si="82"/>
        <v>44</v>
      </c>
      <c r="O544" s="48">
        <f t="shared" si="83"/>
        <v>60</v>
      </c>
      <c r="P544" s="48">
        <f t="shared" si="84"/>
        <v>80</v>
      </c>
      <c r="Q544" s="48">
        <f t="shared" si="85"/>
        <v>80</v>
      </c>
      <c r="R544" s="48">
        <f t="shared" si="86"/>
        <v>66.666666666666671</v>
      </c>
      <c r="S544" s="48">
        <f t="shared" si="87"/>
        <v>73.333333333333329</v>
      </c>
    </row>
    <row r="545" spans="1:19">
      <c r="A545" s="45">
        <f t="shared" si="88"/>
        <v>534</v>
      </c>
      <c r="B545" s="44">
        <v>9921103096</v>
      </c>
      <c r="C545" s="58" t="s">
        <v>583</v>
      </c>
      <c r="D545" s="44" t="s">
        <v>564</v>
      </c>
      <c r="E545" s="44">
        <v>4</v>
      </c>
      <c r="F545" s="44">
        <v>4</v>
      </c>
      <c r="G545" s="44">
        <v>8</v>
      </c>
      <c r="H545" s="14">
        <f t="shared" si="80"/>
        <v>8</v>
      </c>
      <c r="I545" s="14">
        <f t="shared" si="80"/>
        <v>8</v>
      </c>
      <c r="J545" s="14">
        <v>10</v>
      </c>
      <c r="K545" s="14">
        <v>4</v>
      </c>
      <c r="L545" s="14">
        <v>11</v>
      </c>
      <c r="M545" s="46">
        <f t="shared" si="81"/>
        <v>15</v>
      </c>
      <c r="N545" s="47">
        <f t="shared" si="82"/>
        <v>41</v>
      </c>
      <c r="O545" s="48">
        <f t="shared" si="83"/>
        <v>40</v>
      </c>
      <c r="P545" s="48">
        <f t="shared" si="84"/>
        <v>80</v>
      </c>
      <c r="Q545" s="48">
        <f t="shared" si="85"/>
        <v>80</v>
      </c>
      <c r="R545" s="48">
        <f t="shared" si="86"/>
        <v>53.333333333333336</v>
      </c>
      <c r="S545" s="48">
        <f t="shared" si="87"/>
        <v>73.333333333333329</v>
      </c>
    </row>
    <row r="546" spans="1:19">
      <c r="A546" s="45">
        <f t="shared" si="88"/>
        <v>535</v>
      </c>
      <c r="B546" s="44">
        <v>9921103097</v>
      </c>
      <c r="C546" s="58" t="s">
        <v>584</v>
      </c>
      <c r="D546" s="44" t="s">
        <v>564</v>
      </c>
      <c r="E546" s="44">
        <v>8</v>
      </c>
      <c r="F546" s="44">
        <v>4</v>
      </c>
      <c r="G546" s="44">
        <v>12</v>
      </c>
      <c r="H546" s="14">
        <f t="shared" si="80"/>
        <v>12</v>
      </c>
      <c r="I546" s="14">
        <f t="shared" si="80"/>
        <v>12</v>
      </c>
      <c r="J546" s="14">
        <v>8</v>
      </c>
      <c r="K546" s="14">
        <v>4</v>
      </c>
      <c r="L546" s="14">
        <v>12</v>
      </c>
      <c r="M546" s="46">
        <f t="shared" si="81"/>
        <v>16</v>
      </c>
      <c r="N546" s="47">
        <f t="shared" si="82"/>
        <v>48</v>
      </c>
      <c r="O546" s="48">
        <f t="shared" si="83"/>
        <v>80</v>
      </c>
      <c r="P546" s="48">
        <f t="shared" si="84"/>
        <v>80</v>
      </c>
      <c r="Q546" s="48">
        <f t="shared" si="85"/>
        <v>80</v>
      </c>
      <c r="R546" s="48">
        <f t="shared" si="86"/>
        <v>80</v>
      </c>
      <c r="S546" s="48">
        <f t="shared" si="87"/>
        <v>80</v>
      </c>
    </row>
    <row r="547" spans="1:19">
      <c r="A547" s="45">
        <f t="shared" si="88"/>
        <v>536</v>
      </c>
      <c r="B547" s="44">
        <v>9921103098</v>
      </c>
      <c r="C547" s="58" t="s">
        <v>585</v>
      </c>
      <c r="D547" s="44" t="s">
        <v>564</v>
      </c>
      <c r="E547" s="44">
        <v>4</v>
      </c>
      <c r="F547" s="44">
        <v>4</v>
      </c>
      <c r="G547" s="44">
        <v>8</v>
      </c>
      <c r="H547" s="14">
        <f t="shared" si="80"/>
        <v>8</v>
      </c>
      <c r="I547" s="14">
        <f t="shared" si="80"/>
        <v>8</v>
      </c>
      <c r="J547" s="14">
        <v>8</v>
      </c>
      <c r="K547" s="14">
        <v>4</v>
      </c>
      <c r="L547" s="14">
        <v>11</v>
      </c>
      <c r="M547" s="46">
        <f t="shared" si="81"/>
        <v>15</v>
      </c>
      <c r="N547" s="47">
        <f t="shared" si="82"/>
        <v>39</v>
      </c>
      <c r="O547" s="48">
        <f t="shared" si="83"/>
        <v>40</v>
      </c>
      <c r="P547" s="48">
        <f t="shared" si="84"/>
        <v>80</v>
      </c>
      <c r="Q547" s="48">
        <f t="shared" si="85"/>
        <v>80</v>
      </c>
      <c r="R547" s="48">
        <f t="shared" si="86"/>
        <v>53.333333333333336</v>
      </c>
      <c r="S547" s="48">
        <f t="shared" si="87"/>
        <v>73.333333333333329</v>
      </c>
    </row>
    <row r="548" spans="1:19">
      <c r="A548" s="45">
        <f t="shared" si="88"/>
        <v>537</v>
      </c>
      <c r="B548" s="44">
        <v>9921103099</v>
      </c>
      <c r="C548" s="58" t="s">
        <v>586</v>
      </c>
      <c r="D548" s="44" t="s">
        <v>564</v>
      </c>
      <c r="E548" s="44">
        <v>6</v>
      </c>
      <c r="F548" s="44">
        <v>4</v>
      </c>
      <c r="G548" s="44">
        <v>10</v>
      </c>
      <c r="H548" s="14">
        <f t="shared" si="80"/>
        <v>10</v>
      </c>
      <c r="I548" s="14">
        <f t="shared" si="80"/>
        <v>10</v>
      </c>
      <c r="J548" s="14">
        <v>10</v>
      </c>
      <c r="K548" s="14">
        <v>4</v>
      </c>
      <c r="L548" s="14">
        <v>11</v>
      </c>
      <c r="M548" s="46">
        <f t="shared" si="81"/>
        <v>15</v>
      </c>
      <c r="N548" s="47">
        <f t="shared" si="82"/>
        <v>45</v>
      </c>
      <c r="O548" s="48">
        <f t="shared" si="83"/>
        <v>60</v>
      </c>
      <c r="P548" s="48">
        <f t="shared" si="84"/>
        <v>80</v>
      </c>
      <c r="Q548" s="48">
        <f t="shared" si="85"/>
        <v>80</v>
      </c>
      <c r="R548" s="48">
        <f t="shared" si="86"/>
        <v>66.666666666666671</v>
      </c>
      <c r="S548" s="48">
        <f t="shared" si="87"/>
        <v>73.333333333333329</v>
      </c>
    </row>
    <row r="549" spans="1:19">
      <c r="A549" s="45">
        <f t="shared" si="88"/>
        <v>538</v>
      </c>
      <c r="B549" s="44">
        <v>9921103100</v>
      </c>
      <c r="C549" s="58" t="s">
        <v>587</v>
      </c>
      <c r="D549" s="44" t="s">
        <v>564</v>
      </c>
      <c r="E549" s="44">
        <v>6</v>
      </c>
      <c r="F549" s="44">
        <v>4</v>
      </c>
      <c r="G549" s="44">
        <v>10</v>
      </c>
      <c r="H549" s="14">
        <f t="shared" si="80"/>
        <v>10</v>
      </c>
      <c r="I549" s="14">
        <f t="shared" si="80"/>
        <v>10</v>
      </c>
      <c r="J549" s="14">
        <v>9</v>
      </c>
      <c r="K549" s="14">
        <v>4</v>
      </c>
      <c r="L549" s="14">
        <v>11</v>
      </c>
      <c r="M549" s="46">
        <f t="shared" si="81"/>
        <v>15</v>
      </c>
      <c r="N549" s="47">
        <f t="shared" si="82"/>
        <v>44</v>
      </c>
      <c r="O549" s="48">
        <f t="shared" si="83"/>
        <v>60</v>
      </c>
      <c r="P549" s="48">
        <f t="shared" si="84"/>
        <v>80</v>
      </c>
      <c r="Q549" s="48">
        <f t="shared" si="85"/>
        <v>80</v>
      </c>
      <c r="R549" s="48">
        <f t="shared" si="86"/>
        <v>66.666666666666671</v>
      </c>
      <c r="S549" s="48">
        <f t="shared" si="87"/>
        <v>73.333333333333329</v>
      </c>
    </row>
    <row r="550" spans="1:19">
      <c r="A550" s="45">
        <f t="shared" si="88"/>
        <v>539</v>
      </c>
      <c r="B550" s="44">
        <v>9921103101</v>
      </c>
      <c r="C550" s="58" t="s">
        <v>588</v>
      </c>
      <c r="D550" s="44" t="s">
        <v>564</v>
      </c>
      <c r="E550" s="44">
        <v>10</v>
      </c>
      <c r="F550" s="44">
        <v>4</v>
      </c>
      <c r="G550" s="44">
        <v>14</v>
      </c>
      <c r="H550" s="14">
        <f t="shared" si="80"/>
        <v>14</v>
      </c>
      <c r="I550" s="14">
        <f t="shared" si="80"/>
        <v>14</v>
      </c>
      <c r="J550" s="14">
        <v>9.5</v>
      </c>
      <c r="K550" s="14">
        <v>4</v>
      </c>
      <c r="L550" s="14">
        <v>11</v>
      </c>
      <c r="M550" s="46">
        <f t="shared" si="81"/>
        <v>15</v>
      </c>
      <c r="N550" s="47">
        <f t="shared" si="82"/>
        <v>52.5</v>
      </c>
      <c r="O550" s="48">
        <f t="shared" si="83"/>
        <v>100</v>
      </c>
      <c r="P550" s="48">
        <f t="shared" si="84"/>
        <v>80</v>
      </c>
      <c r="Q550" s="48">
        <f t="shared" si="85"/>
        <v>80</v>
      </c>
      <c r="R550" s="48">
        <f t="shared" si="86"/>
        <v>93.333333333333329</v>
      </c>
      <c r="S550" s="48">
        <f t="shared" si="87"/>
        <v>73.333333333333329</v>
      </c>
    </row>
    <row r="551" spans="1:19">
      <c r="A551" s="45">
        <f t="shared" si="88"/>
        <v>540</v>
      </c>
      <c r="B551" s="44">
        <v>9921103145</v>
      </c>
      <c r="C551" s="58" t="s">
        <v>589</v>
      </c>
      <c r="D551" s="44" t="s">
        <v>564</v>
      </c>
      <c r="E551" s="44">
        <v>5</v>
      </c>
      <c r="F551" s="44">
        <v>3</v>
      </c>
      <c r="G551" s="44">
        <v>8</v>
      </c>
      <c r="H551" s="14">
        <f t="shared" si="80"/>
        <v>8</v>
      </c>
      <c r="I551" s="14">
        <f t="shared" si="80"/>
        <v>8</v>
      </c>
      <c r="J551" s="14">
        <v>9</v>
      </c>
      <c r="K551" s="14">
        <v>4</v>
      </c>
      <c r="L551" s="14">
        <v>11</v>
      </c>
      <c r="M551" s="46">
        <f t="shared" si="81"/>
        <v>15</v>
      </c>
      <c r="N551" s="47">
        <f t="shared" si="82"/>
        <v>40</v>
      </c>
      <c r="O551" s="48">
        <f t="shared" si="83"/>
        <v>50</v>
      </c>
      <c r="P551" s="48">
        <f t="shared" si="84"/>
        <v>60</v>
      </c>
      <c r="Q551" s="48">
        <f t="shared" si="85"/>
        <v>80</v>
      </c>
      <c r="R551" s="48">
        <f t="shared" si="86"/>
        <v>53.333333333333336</v>
      </c>
      <c r="S551" s="48">
        <f t="shared" si="87"/>
        <v>73.333333333333329</v>
      </c>
    </row>
    <row r="552" spans="1:19">
      <c r="A552" s="45">
        <f t="shared" si="88"/>
        <v>541</v>
      </c>
      <c r="B552" s="44">
        <v>9921103154</v>
      </c>
      <c r="C552" s="58" t="s">
        <v>590</v>
      </c>
      <c r="D552" s="44" t="s">
        <v>564</v>
      </c>
      <c r="E552" s="44">
        <v>9</v>
      </c>
      <c r="F552" s="44">
        <v>5</v>
      </c>
      <c r="G552" s="44">
        <v>14</v>
      </c>
      <c r="H552" s="14">
        <f t="shared" si="80"/>
        <v>14</v>
      </c>
      <c r="I552" s="14">
        <f t="shared" si="80"/>
        <v>14</v>
      </c>
      <c r="J552" s="14">
        <v>9</v>
      </c>
      <c r="K552" s="14">
        <v>4</v>
      </c>
      <c r="L552" s="14">
        <v>11</v>
      </c>
      <c r="M552" s="46">
        <f t="shared" si="81"/>
        <v>15</v>
      </c>
      <c r="N552" s="47">
        <f t="shared" si="82"/>
        <v>52</v>
      </c>
      <c r="O552" s="48">
        <f t="shared" si="83"/>
        <v>90</v>
      </c>
      <c r="P552" s="48">
        <f t="shared" si="84"/>
        <v>100</v>
      </c>
      <c r="Q552" s="48">
        <f t="shared" si="85"/>
        <v>80</v>
      </c>
      <c r="R552" s="48">
        <f t="shared" si="86"/>
        <v>93.333333333333329</v>
      </c>
      <c r="S552" s="48">
        <f t="shared" si="87"/>
        <v>73.333333333333329</v>
      </c>
    </row>
    <row r="553" spans="1:19">
      <c r="A553" s="45">
        <f t="shared" si="88"/>
        <v>542</v>
      </c>
      <c r="B553" s="44">
        <v>9921103164</v>
      </c>
      <c r="C553" s="58" t="s">
        <v>591</v>
      </c>
      <c r="D553" s="44" t="s">
        <v>564</v>
      </c>
      <c r="E553" s="44">
        <v>8</v>
      </c>
      <c r="F553" s="44">
        <v>5</v>
      </c>
      <c r="G553" s="44">
        <v>13</v>
      </c>
      <c r="H553" s="14">
        <f t="shared" si="80"/>
        <v>13</v>
      </c>
      <c r="I553" s="14">
        <f t="shared" si="80"/>
        <v>13</v>
      </c>
      <c r="J553" s="14">
        <v>10</v>
      </c>
      <c r="K553" s="14">
        <v>4</v>
      </c>
      <c r="L553" s="14">
        <v>12</v>
      </c>
      <c r="M553" s="46">
        <f t="shared" si="81"/>
        <v>16</v>
      </c>
      <c r="N553" s="47">
        <f t="shared" si="82"/>
        <v>52</v>
      </c>
      <c r="O553" s="48">
        <f t="shared" si="83"/>
        <v>80</v>
      </c>
      <c r="P553" s="48">
        <f t="shared" si="84"/>
        <v>100</v>
      </c>
      <c r="Q553" s="48">
        <f t="shared" si="85"/>
        <v>80</v>
      </c>
      <c r="R553" s="48">
        <f t="shared" si="86"/>
        <v>86.666666666666671</v>
      </c>
      <c r="S553" s="48">
        <f t="shared" si="87"/>
        <v>80</v>
      </c>
    </row>
    <row r="554" spans="1:19">
      <c r="A554" s="45">
        <f t="shared" si="88"/>
        <v>543</v>
      </c>
      <c r="B554" s="44">
        <v>9921103191</v>
      </c>
      <c r="C554" s="58" t="s">
        <v>592</v>
      </c>
      <c r="D554" s="44" t="s">
        <v>564</v>
      </c>
      <c r="E554" s="44">
        <v>6</v>
      </c>
      <c r="F554" s="44">
        <v>5</v>
      </c>
      <c r="G554" s="44">
        <v>11</v>
      </c>
      <c r="H554" s="14">
        <f t="shared" si="80"/>
        <v>11</v>
      </c>
      <c r="I554" s="14">
        <f t="shared" si="80"/>
        <v>11</v>
      </c>
      <c r="J554" s="14">
        <v>9</v>
      </c>
      <c r="K554" s="14">
        <v>4</v>
      </c>
      <c r="L554" s="14">
        <v>11</v>
      </c>
      <c r="M554" s="46">
        <f t="shared" si="81"/>
        <v>15</v>
      </c>
      <c r="N554" s="47">
        <f t="shared" si="82"/>
        <v>46</v>
      </c>
      <c r="O554" s="48">
        <f t="shared" si="83"/>
        <v>60</v>
      </c>
      <c r="P554" s="48">
        <f t="shared" si="84"/>
        <v>100</v>
      </c>
      <c r="Q554" s="48">
        <f t="shared" si="85"/>
        <v>80</v>
      </c>
      <c r="R554" s="48">
        <f t="shared" si="86"/>
        <v>73.333333333333329</v>
      </c>
      <c r="S554" s="48">
        <f t="shared" si="87"/>
        <v>73.333333333333329</v>
      </c>
    </row>
    <row r="555" spans="1:19">
      <c r="A555" s="45">
        <f t="shared" si="88"/>
        <v>544</v>
      </c>
      <c r="B555" s="44">
        <v>9921103192</v>
      </c>
      <c r="C555" s="58" t="s">
        <v>593</v>
      </c>
      <c r="D555" s="44" t="s">
        <v>564</v>
      </c>
      <c r="E555" s="44">
        <v>9</v>
      </c>
      <c r="F555" s="44">
        <v>5</v>
      </c>
      <c r="G555" s="44">
        <v>14</v>
      </c>
      <c r="H555" s="14">
        <f t="shared" si="80"/>
        <v>14</v>
      </c>
      <c r="I555" s="14">
        <f t="shared" si="80"/>
        <v>14</v>
      </c>
      <c r="J555" s="14">
        <v>10</v>
      </c>
      <c r="K555" s="14">
        <v>4</v>
      </c>
      <c r="L555" s="14">
        <v>11</v>
      </c>
      <c r="M555" s="46">
        <f t="shared" si="81"/>
        <v>15</v>
      </c>
      <c r="N555" s="47">
        <f t="shared" si="82"/>
        <v>53</v>
      </c>
      <c r="O555" s="48">
        <f t="shared" si="83"/>
        <v>90</v>
      </c>
      <c r="P555" s="48">
        <f t="shared" si="84"/>
        <v>100</v>
      </c>
      <c r="Q555" s="48">
        <f t="shared" si="85"/>
        <v>80</v>
      </c>
      <c r="R555" s="48">
        <f t="shared" si="86"/>
        <v>93.333333333333329</v>
      </c>
      <c r="S555" s="48">
        <f t="shared" si="87"/>
        <v>73.333333333333329</v>
      </c>
    </row>
    <row r="556" spans="1:19" ht="27">
      <c r="A556" s="45">
        <f t="shared" si="88"/>
        <v>545</v>
      </c>
      <c r="B556" s="44">
        <v>9921103197</v>
      </c>
      <c r="C556" s="58" t="s">
        <v>594</v>
      </c>
      <c r="D556" s="44" t="s">
        <v>564</v>
      </c>
      <c r="E556" s="44">
        <v>8</v>
      </c>
      <c r="F556" s="44">
        <v>5</v>
      </c>
      <c r="G556" s="44">
        <v>13</v>
      </c>
      <c r="H556" s="14">
        <f t="shared" si="80"/>
        <v>13</v>
      </c>
      <c r="I556" s="14">
        <f t="shared" si="80"/>
        <v>13</v>
      </c>
      <c r="J556" s="14">
        <v>10</v>
      </c>
      <c r="K556" s="14">
        <v>3</v>
      </c>
      <c r="L556" s="14">
        <v>9</v>
      </c>
      <c r="M556" s="46">
        <f t="shared" si="81"/>
        <v>12</v>
      </c>
      <c r="N556" s="47">
        <f t="shared" si="82"/>
        <v>48</v>
      </c>
      <c r="O556" s="48">
        <f t="shared" si="83"/>
        <v>80</v>
      </c>
      <c r="P556" s="48">
        <f t="shared" si="84"/>
        <v>100</v>
      </c>
      <c r="Q556" s="48">
        <f t="shared" si="85"/>
        <v>60</v>
      </c>
      <c r="R556" s="48">
        <f t="shared" si="86"/>
        <v>86.666666666666671</v>
      </c>
      <c r="S556" s="48">
        <f t="shared" si="87"/>
        <v>60</v>
      </c>
    </row>
    <row r="557" spans="1:19">
      <c r="A557" s="45">
        <f t="shared" si="88"/>
        <v>546</v>
      </c>
      <c r="B557" s="44">
        <v>9921103203</v>
      </c>
      <c r="C557" s="58" t="s">
        <v>595</v>
      </c>
      <c r="D557" s="44" t="s">
        <v>564</v>
      </c>
      <c r="E557" s="44">
        <v>5</v>
      </c>
      <c r="F557" s="44">
        <v>5</v>
      </c>
      <c r="G557" s="44">
        <v>10</v>
      </c>
      <c r="H557" s="14">
        <f t="shared" si="80"/>
        <v>10</v>
      </c>
      <c r="I557" s="14">
        <f t="shared" si="80"/>
        <v>10</v>
      </c>
      <c r="J557" s="14">
        <v>8</v>
      </c>
      <c r="K557" s="14">
        <v>4</v>
      </c>
      <c r="L557" s="14">
        <v>11</v>
      </c>
      <c r="M557" s="46">
        <f t="shared" si="81"/>
        <v>15</v>
      </c>
      <c r="N557" s="47">
        <f t="shared" si="82"/>
        <v>43</v>
      </c>
      <c r="O557" s="48">
        <f t="shared" si="83"/>
        <v>50</v>
      </c>
      <c r="P557" s="48">
        <f t="shared" si="84"/>
        <v>100</v>
      </c>
      <c r="Q557" s="48">
        <f t="shared" si="85"/>
        <v>80</v>
      </c>
      <c r="R557" s="48">
        <f t="shared" si="86"/>
        <v>66.666666666666671</v>
      </c>
      <c r="S557" s="48">
        <f t="shared" si="87"/>
        <v>73.333333333333329</v>
      </c>
    </row>
    <row r="558" spans="1:19">
      <c r="A558" s="45">
        <f t="shared" si="88"/>
        <v>547</v>
      </c>
      <c r="B558" s="44">
        <v>9920103134</v>
      </c>
      <c r="C558" s="58" t="s">
        <v>596</v>
      </c>
      <c r="D558" s="53" t="s">
        <v>597</v>
      </c>
      <c r="E558" s="44">
        <v>6</v>
      </c>
      <c r="F558" s="44">
        <v>2</v>
      </c>
      <c r="G558" s="44">
        <v>8</v>
      </c>
      <c r="H558" s="14">
        <f t="shared" si="80"/>
        <v>8</v>
      </c>
      <c r="I558" s="14">
        <f t="shared" si="80"/>
        <v>8</v>
      </c>
      <c r="J558" s="14">
        <v>10</v>
      </c>
      <c r="K558" s="14">
        <v>4</v>
      </c>
      <c r="L558" s="14">
        <v>11</v>
      </c>
      <c r="M558" s="46">
        <f t="shared" si="81"/>
        <v>15</v>
      </c>
      <c r="N558" s="47">
        <f t="shared" si="82"/>
        <v>41</v>
      </c>
      <c r="O558" s="48">
        <f t="shared" si="83"/>
        <v>60</v>
      </c>
      <c r="P558" s="48">
        <f t="shared" si="84"/>
        <v>40</v>
      </c>
      <c r="Q558" s="48">
        <f t="shared" si="85"/>
        <v>80</v>
      </c>
      <c r="R558" s="48">
        <f t="shared" si="86"/>
        <v>53.333333333333336</v>
      </c>
      <c r="S558" s="48">
        <f t="shared" si="87"/>
        <v>73.333333333333329</v>
      </c>
    </row>
    <row r="559" spans="1:19">
      <c r="A559" s="45">
        <f t="shared" si="88"/>
        <v>548</v>
      </c>
      <c r="B559" s="44">
        <v>9921103102</v>
      </c>
      <c r="C559" s="58" t="s">
        <v>598</v>
      </c>
      <c r="D559" s="44" t="s">
        <v>597</v>
      </c>
      <c r="E559" s="44">
        <v>8</v>
      </c>
      <c r="F559" s="44">
        <v>2</v>
      </c>
      <c r="G559" s="44">
        <v>10</v>
      </c>
      <c r="H559" s="14">
        <f t="shared" ref="H559:I622" si="89">CEILING(G559,1)</f>
        <v>10</v>
      </c>
      <c r="I559" s="14">
        <f t="shared" si="89"/>
        <v>10</v>
      </c>
      <c r="J559" s="14">
        <v>10</v>
      </c>
      <c r="K559" s="14">
        <v>4</v>
      </c>
      <c r="L559" s="14">
        <v>12</v>
      </c>
      <c r="M559" s="46">
        <f t="shared" ref="M559:M622" si="90">K559+L559</f>
        <v>16</v>
      </c>
      <c r="N559" s="47">
        <f t="shared" si="82"/>
        <v>46</v>
      </c>
      <c r="O559" s="48">
        <f t="shared" si="83"/>
        <v>80</v>
      </c>
      <c r="P559" s="48">
        <f t="shared" si="84"/>
        <v>40</v>
      </c>
      <c r="Q559" s="48">
        <f t="shared" si="85"/>
        <v>80</v>
      </c>
      <c r="R559" s="48">
        <f t="shared" si="86"/>
        <v>66.666666666666671</v>
      </c>
      <c r="S559" s="48">
        <f t="shared" si="87"/>
        <v>80</v>
      </c>
    </row>
    <row r="560" spans="1:19">
      <c r="A560" s="45">
        <f t="shared" si="88"/>
        <v>549</v>
      </c>
      <c r="B560" s="44">
        <v>9921103103</v>
      </c>
      <c r="C560" s="58" t="s">
        <v>599</v>
      </c>
      <c r="D560" s="44" t="s">
        <v>597</v>
      </c>
      <c r="E560" s="44">
        <v>7</v>
      </c>
      <c r="F560" s="44">
        <v>5</v>
      </c>
      <c r="G560" s="44">
        <v>12</v>
      </c>
      <c r="H560" s="14">
        <f t="shared" si="89"/>
        <v>12</v>
      </c>
      <c r="I560" s="14">
        <f t="shared" si="89"/>
        <v>12</v>
      </c>
      <c r="J560" s="14">
        <v>10</v>
      </c>
      <c r="K560" s="14">
        <v>4</v>
      </c>
      <c r="L560" s="14">
        <v>12</v>
      </c>
      <c r="M560" s="46">
        <f t="shared" si="90"/>
        <v>16</v>
      </c>
      <c r="N560" s="47">
        <f t="shared" si="82"/>
        <v>50</v>
      </c>
      <c r="O560" s="48">
        <f t="shared" si="83"/>
        <v>70</v>
      </c>
      <c r="P560" s="48">
        <f t="shared" si="84"/>
        <v>100</v>
      </c>
      <c r="Q560" s="48">
        <f t="shared" si="85"/>
        <v>80</v>
      </c>
      <c r="R560" s="48">
        <f t="shared" si="86"/>
        <v>80</v>
      </c>
      <c r="S560" s="48">
        <f t="shared" si="87"/>
        <v>80</v>
      </c>
    </row>
    <row r="561" spans="1:19">
      <c r="A561" s="45">
        <f t="shared" si="88"/>
        <v>550</v>
      </c>
      <c r="B561" s="44">
        <v>9921103104</v>
      </c>
      <c r="C561" s="58" t="s">
        <v>600</v>
      </c>
      <c r="D561" s="44" t="s">
        <v>597</v>
      </c>
      <c r="E561" s="44">
        <v>8</v>
      </c>
      <c r="F561" s="44">
        <v>2</v>
      </c>
      <c r="G561" s="44">
        <v>10</v>
      </c>
      <c r="H561" s="14">
        <f t="shared" si="89"/>
        <v>10</v>
      </c>
      <c r="I561" s="14">
        <f t="shared" si="89"/>
        <v>10</v>
      </c>
      <c r="J561" s="14">
        <v>10</v>
      </c>
      <c r="K561" s="14">
        <v>5</v>
      </c>
      <c r="L561" s="14">
        <v>14</v>
      </c>
      <c r="M561" s="46">
        <f t="shared" si="90"/>
        <v>19</v>
      </c>
      <c r="N561" s="47">
        <f t="shared" si="82"/>
        <v>49</v>
      </c>
      <c r="O561" s="48">
        <f t="shared" si="83"/>
        <v>80</v>
      </c>
      <c r="P561" s="48">
        <f t="shared" si="84"/>
        <v>40</v>
      </c>
      <c r="Q561" s="48">
        <f t="shared" si="85"/>
        <v>100</v>
      </c>
      <c r="R561" s="48">
        <f t="shared" si="86"/>
        <v>66.666666666666671</v>
      </c>
      <c r="S561" s="48">
        <f t="shared" si="87"/>
        <v>93.333333333333329</v>
      </c>
    </row>
    <row r="562" spans="1:19">
      <c r="A562" s="45">
        <f t="shared" si="88"/>
        <v>551</v>
      </c>
      <c r="B562" s="44">
        <v>9921103105</v>
      </c>
      <c r="C562" s="58" t="s">
        <v>601</v>
      </c>
      <c r="D562" s="44" t="s">
        <v>597</v>
      </c>
      <c r="E562" s="44">
        <v>3</v>
      </c>
      <c r="F562" s="44">
        <v>2</v>
      </c>
      <c r="G562" s="44">
        <v>5</v>
      </c>
      <c r="H562" s="14">
        <f t="shared" si="89"/>
        <v>5</v>
      </c>
      <c r="I562" s="14">
        <f t="shared" si="89"/>
        <v>5</v>
      </c>
      <c r="J562" s="14">
        <v>9</v>
      </c>
      <c r="K562" s="14">
        <v>4</v>
      </c>
      <c r="L562" s="14">
        <v>12</v>
      </c>
      <c r="M562" s="46">
        <f t="shared" si="90"/>
        <v>16</v>
      </c>
      <c r="N562" s="47">
        <f t="shared" si="82"/>
        <v>35</v>
      </c>
      <c r="O562" s="48">
        <f t="shared" si="83"/>
        <v>30</v>
      </c>
      <c r="P562" s="48">
        <f t="shared" si="84"/>
        <v>40</v>
      </c>
      <c r="Q562" s="48">
        <f t="shared" si="85"/>
        <v>80</v>
      </c>
      <c r="R562" s="48">
        <f t="shared" si="86"/>
        <v>33.333333333333336</v>
      </c>
      <c r="S562" s="48">
        <f t="shared" si="87"/>
        <v>80</v>
      </c>
    </row>
    <row r="563" spans="1:19">
      <c r="A563" s="45">
        <f t="shared" si="88"/>
        <v>552</v>
      </c>
      <c r="B563" s="44">
        <v>9921103106</v>
      </c>
      <c r="C563" s="58" t="s">
        <v>602</v>
      </c>
      <c r="D563" s="44" t="s">
        <v>597</v>
      </c>
      <c r="E563" s="44">
        <v>8</v>
      </c>
      <c r="F563" s="44">
        <v>2</v>
      </c>
      <c r="G563" s="44">
        <v>10</v>
      </c>
      <c r="H563" s="14">
        <f t="shared" si="89"/>
        <v>10</v>
      </c>
      <c r="I563" s="14">
        <f t="shared" si="89"/>
        <v>10</v>
      </c>
      <c r="J563" s="14">
        <v>10</v>
      </c>
      <c r="K563" s="14">
        <v>4</v>
      </c>
      <c r="L563" s="14">
        <v>12</v>
      </c>
      <c r="M563" s="46">
        <f t="shared" si="90"/>
        <v>16</v>
      </c>
      <c r="N563" s="47">
        <f t="shared" si="82"/>
        <v>46</v>
      </c>
      <c r="O563" s="48">
        <f t="shared" si="83"/>
        <v>80</v>
      </c>
      <c r="P563" s="48">
        <f t="shared" si="84"/>
        <v>40</v>
      </c>
      <c r="Q563" s="48">
        <f t="shared" si="85"/>
        <v>80</v>
      </c>
      <c r="R563" s="48">
        <f t="shared" si="86"/>
        <v>66.666666666666671</v>
      </c>
      <c r="S563" s="48">
        <f t="shared" si="87"/>
        <v>80</v>
      </c>
    </row>
    <row r="564" spans="1:19">
      <c r="A564" s="45">
        <f t="shared" si="88"/>
        <v>553</v>
      </c>
      <c r="B564" s="44">
        <v>9921103107</v>
      </c>
      <c r="C564" s="58" t="s">
        <v>603</v>
      </c>
      <c r="D564" s="44" t="s">
        <v>597</v>
      </c>
      <c r="E564" s="44">
        <v>6</v>
      </c>
      <c r="F564" s="44">
        <v>3</v>
      </c>
      <c r="G564" s="44">
        <v>9</v>
      </c>
      <c r="H564" s="14">
        <f t="shared" si="89"/>
        <v>9</v>
      </c>
      <c r="I564" s="14">
        <f t="shared" si="89"/>
        <v>9</v>
      </c>
      <c r="J564" s="14">
        <v>10</v>
      </c>
      <c r="K564" s="14">
        <v>4</v>
      </c>
      <c r="L564" s="14">
        <v>11</v>
      </c>
      <c r="M564" s="46">
        <f t="shared" si="90"/>
        <v>15</v>
      </c>
      <c r="N564" s="47">
        <f t="shared" si="82"/>
        <v>43</v>
      </c>
      <c r="O564" s="48">
        <f t="shared" si="83"/>
        <v>60</v>
      </c>
      <c r="P564" s="48">
        <f t="shared" si="84"/>
        <v>60</v>
      </c>
      <c r="Q564" s="48">
        <f t="shared" si="85"/>
        <v>80</v>
      </c>
      <c r="R564" s="48">
        <f t="shared" si="86"/>
        <v>60</v>
      </c>
      <c r="S564" s="48">
        <f t="shared" si="87"/>
        <v>73.333333333333329</v>
      </c>
    </row>
    <row r="565" spans="1:19">
      <c r="A565" s="45">
        <f t="shared" si="88"/>
        <v>554</v>
      </c>
      <c r="B565" s="44">
        <v>9921103108</v>
      </c>
      <c r="C565" s="58" t="s">
        <v>604</v>
      </c>
      <c r="D565" s="44" t="s">
        <v>597</v>
      </c>
      <c r="E565" s="44">
        <v>3</v>
      </c>
      <c r="F565" s="44">
        <v>2</v>
      </c>
      <c r="G565" s="44">
        <v>5</v>
      </c>
      <c r="H565" s="14">
        <f t="shared" si="89"/>
        <v>5</v>
      </c>
      <c r="I565" s="14">
        <f t="shared" si="89"/>
        <v>5</v>
      </c>
      <c r="J565" s="14">
        <v>10</v>
      </c>
      <c r="K565" s="14">
        <v>4</v>
      </c>
      <c r="L565" s="14">
        <v>11</v>
      </c>
      <c r="M565" s="46">
        <f t="shared" si="90"/>
        <v>15</v>
      </c>
      <c r="N565" s="47">
        <f t="shared" si="82"/>
        <v>35</v>
      </c>
      <c r="O565" s="48">
        <f t="shared" si="83"/>
        <v>30</v>
      </c>
      <c r="P565" s="48">
        <f t="shared" si="84"/>
        <v>40</v>
      </c>
      <c r="Q565" s="48">
        <f t="shared" si="85"/>
        <v>80</v>
      </c>
      <c r="R565" s="48">
        <f t="shared" si="86"/>
        <v>33.333333333333336</v>
      </c>
      <c r="S565" s="48">
        <f t="shared" si="87"/>
        <v>73.333333333333329</v>
      </c>
    </row>
    <row r="566" spans="1:19">
      <c r="A566" s="45">
        <f t="shared" si="88"/>
        <v>555</v>
      </c>
      <c r="B566" s="44">
        <v>9921103109</v>
      </c>
      <c r="C566" s="58" t="s">
        <v>605</v>
      </c>
      <c r="D566" s="44" t="s">
        <v>597</v>
      </c>
      <c r="E566" s="44">
        <v>9</v>
      </c>
      <c r="F566" s="44">
        <v>4</v>
      </c>
      <c r="G566" s="44">
        <v>13</v>
      </c>
      <c r="H566" s="14">
        <f t="shared" si="89"/>
        <v>13</v>
      </c>
      <c r="I566" s="14">
        <f t="shared" si="89"/>
        <v>13</v>
      </c>
      <c r="J566" s="14">
        <v>10</v>
      </c>
      <c r="K566" s="14">
        <v>4</v>
      </c>
      <c r="L566" s="14">
        <v>12</v>
      </c>
      <c r="M566" s="46">
        <f t="shared" si="90"/>
        <v>16</v>
      </c>
      <c r="N566" s="47">
        <f t="shared" si="82"/>
        <v>52</v>
      </c>
      <c r="O566" s="48">
        <f t="shared" si="83"/>
        <v>90</v>
      </c>
      <c r="P566" s="48">
        <f t="shared" si="84"/>
        <v>80</v>
      </c>
      <c r="Q566" s="48">
        <f t="shared" si="85"/>
        <v>80</v>
      </c>
      <c r="R566" s="48">
        <f t="shared" si="86"/>
        <v>86.666666666666671</v>
      </c>
      <c r="S566" s="48">
        <f t="shared" si="87"/>
        <v>80</v>
      </c>
    </row>
    <row r="567" spans="1:19">
      <c r="A567" s="45">
        <f t="shared" si="88"/>
        <v>556</v>
      </c>
      <c r="B567" s="44">
        <v>9921103111</v>
      </c>
      <c r="C567" s="58" t="s">
        <v>606</v>
      </c>
      <c r="D567" s="44" t="s">
        <v>597</v>
      </c>
      <c r="E567" s="44">
        <v>6</v>
      </c>
      <c r="F567" s="44">
        <v>3</v>
      </c>
      <c r="G567" s="44">
        <v>9</v>
      </c>
      <c r="H567" s="14">
        <f t="shared" si="89"/>
        <v>9</v>
      </c>
      <c r="I567" s="14">
        <f t="shared" si="89"/>
        <v>9</v>
      </c>
      <c r="J567" s="14">
        <v>10</v>
      </c>
      <c r="K567" s="14">
        <v>4</v>
      </c>
      <c r="L567" s="14">
        <v>12</v>
      </c>
      <c r="M567" s="46">
        <f t="shared" si="90"/>
        <v>16</v>
      </c>
      <c r="N567" s="47">
        <f t="shared" si="82"/>
        <v>44</v>
      </c>
      <c r="O567" s="48">
        <f t="shared" si="83"/>
        <v>60</v>
      </c>
      <c r="P567" s="48">
        <f t="shared" si="84"/>
        <v>60</v>
      </c>
      <c r="Q567" s="48">
        <f t="shared" si="85"/>
        <v>80</v>
      </c>
      <c r="R567" s="48">
        <f t="shared" si="86"/>
        <v>60</v>
      </c>
      <c r="S567" s="48">
        <f t="shared" si="87"/>
        <v>80</v>
      </c>
    </row>
    <row r="568" spans="1:19" ht="27">
      <c r="A568" s="45">
        <f t="shared" si="88"/>
        <v>557</v>
      </c>
      <c r="B568" s="44">
        <v>9921103112</v>
      </c>
      <c r="C568" s="58" t="s">
        <v>607</v>
      </c>
      <c r="D568" s="44" t="s">
        <v>597</v>
      </c>
      <c r="E568" s="44">
        <v>7</v>
      </c>
      <c r="F568" s="44">
        <v>2</v>
      </c>
      <c r="G568" s="44">
        <v>9</v>
      </c>
      <c r="H568" s="14">
        <f t="shared" si="89"/>
        <v>9</v>
      </c>
      <c r="I568" s="14">
        <f t="shared" si="89"/>
        <v>9</v>
      </c>
      <c r="J568" s="14">
        <v>9</v>
      </c>
      <c r="K568" s="14">
        <v>5</v>
      </c>
      <c r="L568" s="14">
        <v>14</v>
      </c>
      <c r="M568" s="46">
        <f t="shared" si="90"/>
        <v>19</v>
      </c>
      <c r="N568" s="47">
        <f t="shared" si="82"/>
        <v>46</v>
      </c>
      <c r="O568" s="48">
        <f t="shared" si="83"/>
        <v>70</v>
      </c>
      <c r="P568" s="48">
        <f t="shared" si="84"/>
        <v>40</v>
      </c>
      <c r="Q568" s="48">
        <f t="shared" si="85"/>
        <v>100</v>
      </c>
      <c r="R568" s="48">
        <f t="shared" si="86"/>
        <v>60</v>
      </c>
      <c r="S568" s="48">
        <f t="shared" si="87"/>
        <v>93.333333333333329</v>
      </c>
    </row>
    <row r="569" spans="1:19">
      <c r="A569" s="45">
        <f t="shared" si="88"/>
        <v>558</v>
      </c>
      <c r="B569" s="44">
        <v>9921103113</v>
      </c>
      <c r="C569" s="58" t="s">
        <v>608</v>
      </c>
      <c r="D569" s="44" t="s">
        <v>597</v>
      </c>
      <c r="E569" s="44">
        <v>5</v>
      </c>
      <c r="F569" s="44">
        <v>2</v>
      </c>
      <c r="G569" s="44">
        <v>7</v>
      </c>
      <c r="H569" s="14">
        <f t="shared" si="89"/>
        <v>7</v>
      </c>
      <c r="I569" s="14">
        <f t="shared" si="89"/>
        <v>7</v>
      </c>
      <c r="J569" s="14">
        <v>10</v>
      </c>
      <c r="K569" s="14">
        <v>4</v>
      </c>
      <c r="L569" s="14">
        <v>11</v>
      </c>
      <c r="M569" s="46">
        <f t="shared" si="90"/>
        <v>15</v>
      </c>
      <c r="N569" s="47">
        <f t="shared" si="82"/>
        <v>39</v>
      </c>
      <c r="O569" s="48">
        <f t="shared" si="83"/>
        <v>50</v>
      </c>
      <c r="P569" s="48">
        <f t="shared" si="84"/>
        <v>40</v>
      </c>
      <c r="Q569" s="48">
        <f t="shared" si="85"/>
        <v>80</v>
      </c>
      <c r="R569" s="48">
        <f t="shared" si="86"/>
        <v>46.666666666666664</v>
      </c>
      <c r="S569" s="48">
        <f t="shared" si="87"/>
        <v>73.333333333333329</v>
      </c>
    </row>
    <row r="570" spans="1:19">
      <c r="A570" s="45">
        <f t="shared" si="88"/>
        <v>559</v>
      </c>
      <c r="B570" s="44">
        <v>9921103115</v>
      </c>
      <c r="C570" s="58" t="s">
        <v>609</v>
      </c>
      <c r="D570" s="44" t="s">
        <v>597</v>
      </c>
      <c r="E570" s="44">
        <v>4</v>
      </c>
      <c r="F570" s="44">
        <v>0</v>
      </c>
      <c r="G570" s="44">
        <v>4</v>
      </c>
      <c r="H570" s="14">
        <f t="shared" si="89"/>
        <v>4</v>
      </c>
      <c r="I570" s="14">
        <f t="shared" si="89"/>
        <v>4</v>
      </c>
      <c r="J570" s="14">
        <v>9</v>
      </c>
      <c r="K570" s="14">
        <v>5</v>
      </c>
      <c r="L570" s="14">
        <v>14</v>
      </c>
      <c r="M570" s="46">
        <f t="shared" si="90"/>
        <v>19</v>
      </c>
      <c r="N570" s="47">
        <f t="shared" si="82"/>
        <v>36</v>
      </c>
      <c r="O570" s="48">
        <f t="shared" si="83"/>
        <v>40</v>
      </c>
      <c r="P570" s="48">
        <f t="shared" si="84"/>
        <v>0</v>
      </c>
      <c r="Q570" s="48">
        <f t="shared" si="85"/>
        <v>100</v>
      </c>
      <c r="R570" s="48">
        <f t="shared" si="86"/>
        <v>26.666666666666668</v>
      </c>
      <c r="S570" s="48">
        <f t="shared" si="87"/>
        <v>93.333333333333329</v>
      </c>
    </row>
    <row r="571" spans="1:19">
      <c r="A571" s="45">
        <f t="shared" si="88"/>
        <v>560</v>
      </c>
      <c r="B571" s="44">
        <v>9921103116</v>
      </c>
      <c r="C571" s="58" t="s">
        <v>610</v>
      </c>
      <c r="D571" s="44" t="s">
        <v>597</v>
      </c>
      <c r="E571" s="44">
        <v>4</v>
      </c>
      <c r="F571" s="44">
        <v>4</v>
      </c>
      <c r="G571" s="44">
        <v>8</v>
      </c>
      <c r="H571" s="14">
        <f t="shared" si="89"/>
        <v>8</v>
      </c>
      <c r="I571" s="14">
        <f t="shared" si="89"/>
        <v>8</v>
      </c>
      <c r="J571" s="14">
        <v>9</v>
      </c>
      <c r="K571" s="14">
        <v>4</v>
      </c>
      <c r="L571" s="14">
        <v>12</v>
      </c>
      <c r="M571" s="46">
        <f t="shared" si="90"/>
        <v>16</v>
      </c>
      <c r="N571" s="47">
        <f t="shared" si="82"/>
        <v>41</v>
      </c>
      <c r="O571" s="48">
        <f t="shared" si="83"/>
        <v>40</v>
      </c>
      <c r="P571" s="48">
        <f t="shared" si="84"/>
        <v>80</v>
      </c>
      <c r="Q571" s="48">
        <f t="shared" si="85"/>
        <v>80</v>
      </c>
      <c r="R571" s="48">
        <f t="shared" si="86"/>
        <v>53.333333333333336</v>
      </c>
      <c r="S571" s="48">
        <f t="shared" si="87"/>
        <v>80</v>
      </c>
    </row>
    <row r="572" spans="1:19">
      <c r="A572" s="45">
        <f t="shared" si="88"/>
        <v>561</v>
      </c>
      <c r="B572" s="44">
        <v>9921103117</v>
      </c>
      <c r="C572" s="58" t="s">
        <v>611</v>
      </c>
      <c r="D572" s="44" t="s">
        <v>597</v>
      </c>
      <c r="E572" s="44">
        <v>6</v>
      </c>
      <c r="F572" s="44">
        <v>1</v>
      </c>
      <c r="G572" s="44">
        <v>7</v>
      </c>
      <c r="H572" s="14">
        <f t="shared" si="89"/>
        <v>7</v>
      </c>
      <c r="I572" s="14">
        <f t="shared" si="89"/>
        <v>7</v>
      </c>
      <c r="J572" s="14">
        <v>9</v>
      </c>
      <c r="K572" s="14">
        <v>4</v>
      </c>
      <c r="L572" s="14">
        <v>12</v>
      </c>
      <c r="M572" s="46">
        <f t="shared" si="90"/>
        <v>16</v>
      </c>
      <c r="N572" s="47">
        <f t="shared" si="82"/>
        <v>39</v>
      </c>
      <c r="O572" s="48">
        <f t="shared" si="83"/>
        <v>60</v>
      </c>
      <c r="P572" s="48">
        <f t="shared" si="84"/>
        <v>20</v>
      </c>
      <c r="Q572" s="48">
        <f t="shared" si="85"/>
        <v>80</v>
      </c>
      <c r="R572" s="48">
        <f t="shared" si="86"/>
        <v>46.666666666666664</v>
      </c>
      <c r="S572" s="48">
        <f t="shared" si="87"/>
        <v>80</v>
      </c>
    </row>
    <row r="573" spans="1:19">
      <c r="A573" s="45">
        <f t="shared" si="88"/>
        <v>562</v>
      </c>
      <c r="B573" s="44">
        <v>9921103118</v>
      </c>
      <c r="C573" s="58" t="s">
        <v>612</v>
      </c>
      <c r="D573" s="44" t="s">
        <v>597</v>
      </c>
      <c r="E573" s="44">
        <v>8</v>
      </c>
      <c r="F573" s="44">
        <v>3</v>
      </c>
      <c r="G573" s="44">
        <v>11</v>
      </c>
      <c r="H573" s="14">
        <f t="shared" si="89"/>
        <v>11</v>
      </c>
      <c r="I573" s="14">
        <f t="shared" si="89"/>
        <v>11</v>
      </c>
      <c r="J573" s="14">
        <v>9</v>
      </c>
      <c r="K573" s="14">
        <v>4</v>
      </c>
      <c r="L573" s="14">
        <v>12</v>
      </c>
      <c r="M573" s="46">
        <f t="shared" si="90"/>
        <v>16</v>
      </c>
      <c r="N573" s="47">
        <f t="shared" si="82"/>
        <v>47</v>
      </c>
      <c r="O573" s="48">
        <f t="shared" si="83"/>
        <v>80</v>
      </c>
      <c r="P573" s="48">
        <f t="shared" si="84"/>
        <v>60</v>
      </c>
      <c r="Q573" s="48">
        <f t="shared" si="85"/>
        <v>80</v>
      </c>
      <c r="R573" s="48">
        <f t="shared" si="86"/>
        <v>73.333333333333329</v>
      </c>
      <c r="S573" s="48">
        <f t="shared" si="87"/>
        <v>80</v>
      </c>
    </row>
    <row r="574" spans="1:19">
      <c r="A574" s="45">
        <f t="shared" si="88"/>
        <v>563</v>
      </c>
      <c r="B574" s="44">
        <v>9921103119</v>
      </c>
      <c r="C574" s="58" t="s">
        <v>613</v>
      </c>
      <c r="D574" s="44" t="s">
        <v>597</v>
      </c>
      <c r="E574" s="44">
        <v>7</v>
      </c>
      <c r="F574" s="44">
        <v>5</v>
      </c>
      <c r="G574" s="44">
        <v>12</v>
      </c>
      <c r="H574" s="14">
        <f t="shared" si="89"/>
        <v>12</v>
      </c>
      <c r="I574" s="14">
        <f t="shared" si="89"/>
        <v>12</v>
      </c>
      <c r="J574" s="14">
        <v>9</v>
      </c>
      <c r="K574" s="14">
        <v>4</v>
      </c>
      <c r="L574" s="14">
        <v>12</v>
      </c>
      <c r="M574" s="46">
        <f t="shared" si="90"/>
        <v>16</v>
      </c>
      <c r="N574" s="47">
        <f t="shared" si="82"/>
        <v>49</v>
      </c>
      <c r="O574" s="48">
        <f t="shared" si="83"/>
        <v>70</v>
      </c>
      <c r="P574" s="48">
        <f t="shared" si="84"/>
        <v>100</v>
      </c>
      <c r="Q574" s="48">
        <f t="shared" si="85"/>
        <v>80</v>
      </c>
      <c r="R574" s="48">
        <f t="shared" si="86"/>
        <v>80</v>
      </c>
      <c r="S574" s="48">
        <f t="shared" si="87"/>
        <v>80</v>
      </c>
    </row>
    <row r="575" spans="1:19" ht="27">
      <c r="A575" s="45">
        <f t="shared" si="88"/>
        <v>564</v>
      </c>
      <c r="B575" s="44">
        <v>9921103120</v>
      </c>
      <c r="C575" s="58" t="s">
        <v>614</v>
      </c>
      <c r="D575" s="44" t="s">
        <v>597</v>
      </c>
      <c r="E575" s="44">
        <v>0</v>
      </c>
      <c r="F575" s="44">
        <v>5</v>
      </c>
      <c r="G575" s="44">
        <v>5</v>
      </c>
      <c r="H575" s="14">
        <f t="shared" si="89"/>
        <v>5</v>
      </c>
      <c r="I575" s="14">
        <f t="shared" si="89"/>
        <v>5</v>
      </c>
      <c r="J575" s="14">
        <v>9</v>
      </c>
      <c r="K575" s="14">
        <v>5</v>
      </c>
      <c r="L575" s="14">
        <v>14</v>
      </c>
      <c r="M575" s="46">
        <f t="shared" si="90"/>
        <v>19</v>
      </c>
      <c r="N575" s="47">
        <f t="shared" si="82"/>
        <v>38</v>
      </c>
      <c r="O575" s="48">
        <f t="shared" si="83"/>
        <v>0</v>
      </c>
      <c r="P575" s="48">
        <f t="shared" si="84"/>
        <v>100</v>
      </c>
      <c r="Q575" s="48">
        <f t="shared" si="85"/>
        <v>100</v>
      </c>
      <c r="R575" s="48">
        <f t="shared" si="86"/>
        <v>33.333333333333336</v>
      </c>
      <c r="S575" s="48">
        <f t="shared" si="87"/>
        <v>93.333333333333329</v>
      </c>
    </row>
    <row r="576" spans="1:19">
      <c r="A576" s="45">
        <f t="shared" si="88"/>
        <v>565</v>
      </c>
      <c r="B576" s="44">
        <v>9921103121</v>
      </c>
      <c r="C576" s="58" t="s">
        <v>615</v>
      </c>
      <c r="D576" s="44" t="s">
        <v>597</v>
      </c>
      <c r="E576" s="44">
        <v>8</v>
      </c>
      <c r="F576" s="44">
        <v>2</v>
      </c>
      <c r="G576" s="44">
        <v>10</v>
      </c>
      <c r="H576" s="14">
        <f t="shared" si="89"/>
        <v>10</v>
      </c>
      <c r="I576" s="14">
        <f t="shared" si="89"/>
        <v>10</v>
      </c>
      <c r="J576" s="14">
        <v>9</v>
      </c>
      <c r="K576" s="14">
        <v>5</v>
      </c>
      <c r="L576" s="14">
        <v>14</v>
      </c>
      <c r="M576" s="46">
        <f t="shared" si="90"/>
        <v>19</v>
      </c>
      <c r="N576" s="47">
        <f t="shared" si="82"/>
        <v>48</v>
      </c>
      <c r="O576" s="48">
        <f t="shared" si="83"/>
        <v>80</v>
      </c>
      <c r="P576" s="48">
        <f t="shared" si="84"/>
        <v>40</v>
      </c>
      <c r="Q576" s="48">
        <f t="shared" si="85"/>
        <v>100</v>
      </c>
      <c r="R576" s="48">
        <f t="shared" si="86"/>
        <v>66.666666666666671</v>
      </c>
      <c r="S576" s="48">
        <f t="shared" si="87"/>
        <v>93.333333333333329</v>
      </c>
    </row>
    <row r="577" spans="1:19">
      <c r="A577" s="45">
        <f t="shared" si="88"/>
        <v>566</v>
      </c>
      <c r="B577" s="44">
        <v>9921103128</v>
      </c>
      <c r="C577" s="58" t="s">
        <v>616</v>
      </c>
      <c r="D577" s="44" t="s">
        <v>597</v>
      </c>
      <c r="E577" s="44">
        <v>4</v>
      </c>
      <c r="F577" s="44">
        <v>5</v>
      </c>
      <c r="G577" s="44">
        <v>9</v>
      </c>
      <c r="H577" s="14">
        <f t="shared" si="89"/>
        <v>9</v>
      </c>
      <c r="I577" s="14">
        <f t="shared" si="89"/>
        <v>9</v>
      </c>
      <c r="J577" s="14">
        <v>9</v>
      </c>
      <c r="K577" s="14">
        <v>4</v>
      </c>
      <c r="L577" s="14">
        <v>12</v>
      </c>
      <c r="M577" s="46">
        <f t="shared" si="90"/>
        <v>16</v>
      </c>
      <c r="N577" s="47">
        <f t="shared" si="82"/>
        <v>43</v>
      </c>
      <c r="O577" s="48">
        <f t="shared" si="83"/>
        <v>40</v>
      </c>
      <c r="P577" s="48">
        <f t="shared" si="84"/>
        <v>100</v>
      </c>
      <c r="Q577" s="48">
        <f t="shared" si="85"/>
        <v>80</v>
      </c>
      <c r="R577" s="48">
        <f t="shared" si="86"/>
        <v>60</v>
      </c>
      <c r="S577" s="48">
        <f t="shared" si="87"/>
        <v>80</v>
      </c>
    </row>
    <row r="578" spans="1:19">
      <c r="A578" s="45">
        <f t="shared" si="88"/>
        <v>567</v>
      </c>
      <c r="B578" s="44">
        <v>9921103129</v>
      </c>
      <c r="C578" s="58" t="s">
        <v>617</v>
      </c>
      <c r="D578" s="44" t="s">
        <v>597</v>
      </c>
      <c r="E578" s="44">
        <v>7</v>
      </c>
      <c r="F578" s="44">
        <v>0</v>
      </c>
      <c r="G578" s="44">
        <v>7</v>
      </c>
      <c r="H578" s="14">
        <f t="shared" si="89"/>
        <v>7</v>
      </c>
      <c r="I578" s="14">
        <f t="shared" si="89"/>
        <v>7</v>
      </c>
      <c r="J578" s="14">
        <v>9</v>
      </c>
      <c r="K578" s="14">
        <v>4</v>
      </c>
      <c r="L578" s="14">
        <v>12</v>
      </c>
      <c r="M578" s="46">
        <f t="shared" si="90"/>
        <v>16</v>
      </c>
      <c r="N578" s="47">
        <f t="shared" si="82"/>
        <v>39</v>
      </c>
      <c r="O578" s="48">
        <f t="shared" si="83"/>
        <v>70</v>
      </c>
      <c r="P578" s="48">
        <f t="shared" si="84"/>
        <v>0</v>
      </c>
      <c r="Q578" s="48">
        <f t="shared" si="85"/>
        <v>80</v>
      </c>
      <c r="R578" s="48">
        <f t="shared" si="86"/>
        <v>46.666666666666664</v>
      </c>
      <c r="S578" s="48">
        <f t="shared" si="87"/>
        <v>80</v>
      </c>
    </row>
    <row r="579" spans="1:19">
      <c r="A579" s="45">
        <f t="shared" si="88"/>
        <v>568</v>
      </c>
      <c r="B579" s="44">
        <v>9921103131</v>
      </c>
      <c r="C579" s="58" t="s">
        <v>618</v>
      </c>
      <c r="D579" s="44" t="s">
        <v>597</v>
      </c>
      <c r="E579" s="44">
        <v>7</v>
      </c>
      <c r="F579" s="44">
        <v>4</v>
      </c>
      <c r="G579" s="44">
        <v>11</v>
      </c>
      <c r="H579" s="14">
        <f t="shared" si="89"/>
        <v>11</v>
      </c>
      <c r="I579" s="14">
        <f t="shared" si="89"/>
        <v>11</v>
      </c>
      <c r="J579" s="14">
        <v>9</v>
      </c>
      <c r="K579" s="14">
        <v>5</v>
      </c>
      <c r="L579" s="14">
        <v>14</v>
      </c>
      <c r="M579" s="46">
        <f t="shared" si="90"/>
        <v>19</v>
      </c>
      <c r="N579" s="47">
        <f t="shared" si="82"/>
        <v>50</v>
      </c>
      <c r="O579" s="48">
        <f t="shared" si="83"/>
        <v>70</v>
      </c>
      <c r="P579" s="48">
        <f t="shared" si="84"/>
        <v>80</v>
      </c>
      <c r="Q579" s="48">
        <f t="shared" si="85"/>
        <v>100</v>
      </c>
      <c r="R579" s="48">
        <f t="shared" si="86"/>
        <v>73.333333333333329</v>
      </c>
      <c r="S579" s="48">
        <f t="shared" si="87"/>
        <v>93.333333333333329</v>
      </c>
    </row>
    <row r="580" spans="1:19">
      <c r="A580" s="45">
        <f t="shared" si="88"/>
        <v>569</v>
      </c>
      <c r="B580" s="44">
        <v>9921103132</v>
      </c>
      <c r="C580" s="58" t="s">
        <v>619</v>
      </c>
      <c r="D580" s="44" t="s">
        <v>597</v>
      </c>
      <c r="E580" s="44">
        <v>8</v>
      </c>
      <c r="F580" s="44">
        <v>2</v>
      </c>
      <c r="G580" s="44">
        <v>10</v>
      </c>
      <c r="H580" s="14">
        <f t="shared" si="89"/>
        <v>10</v>
      </c>
      <c r="I580" s="14">
        <f t="shared" si="89"/>
        <v>10</v>
      </c>
      <c r="J580" s="14">
        <v>8</v>
      </c>
      <c r="K580" s="14">
        <v>5</v>
      </c>
      <c r="L580" s="14">
        <v>14</v>
      </c>
      <c r="M580" s="46">
        <f t="shared" si="90"/>
        <v>19</v>
      </c>
      <c r="N580" s="47">
        <f t="shared" si="82"/>
        <v>47</v>
      </c>
      <c r="O580" s="48">
        <f t="shared" si="83"/>
        <v>80</v>
      </c>
      <c r="P580" s="48">
        <f t="shared" si="84"/>
        <v>40</v>
      </c>
      <c r="Q580" s="48">
        <f t="shared" si="85"/>
        <v>100</v>
      </c>
      <c r="R580" s="48">
        <f t="shared" si="86"/>
        <v>66.666666666666671</v>
      </c>
      <c r="S580" s="48">
        <f t="shared" si="87"/>
        <v>93.333333333333329</v>
      </c>
    </row>
    <row r="581" spans="1:19">
      <c r="A581" s="45">
        <f t="shared" si="88"/>
        <v>570</v>
      </c>
      <c r="B581" s="44">
        <v>9921103133</v>
      </c>
      <c r="C581" s="58" t="s">
        <v>620</v>
      </c>
      <c r="D581" s="44" t="s">
        <v>597</v>
      </c>
      <c r="E581" s="44">
        <v>6</v>
      </c>
      <c r="F581" s="44">
        <v>5</v>
      </c>
      <c r="G581" s="44">
        <v>11</v>
      </c>
      <c r="H581" s="14">
        <f t="shared" si="89"/>
        <v>11</v>
      </c>
      <c r="I581" s="14">
        <f t="shared" si="89"/>
        <v>11</v>
      </c>
      <c r="J581" s="14">
        <v>7</v>
      </c>
      <c r="K581" s="14">
        <v>5</v>
      </c>
      <c r="L581" s="14">
        <v>14</v>
      </c>
      <c r="M581" s="46">
        <f t="shared" si="90"/>
        <v>19</v>
      </c>
      <c r="N581" s="47">
        <f t="shared" si="82"/>
        <v>48</v>
      </c>
      <c r="O581" s="48">
        <f t="shared" si="83"/>
        <v>60</v>
      </c>
      <c r="P581" s="48">
        <f t="shared" si="84"/>
        <v>100</v>
      </c>
      <c r="Q581" s="48">
        <f t="shared" si="85"/>
        <v>100</v>
      </c>
      <c r="R581" s="48">
        <f t="shared" si="86"/>
        <v>73.333333333333329</v>
      </c>
      <c r="S581" s="48">
        <f t="shared" si="87"/>
        <v>93.333333333333329</v>
      </c>
    </row>
    <row r="582" spans="1:19">
      <c r="A582" s="45">
        <f t="shared" si="88"/>
        <v>571</v>
      </c>
      <c r="B582" s="44">
        <v>9921103141</v>
      </c>
      <c r="C582" s="58" t="s">
        <v>621</v>
      </c>
      <c r="D582" s="44" t="s">
        <v>597</v>
      </c>
      <c r="E582" s="44">
        <v>6</v>
      </c>
      <c r="F582" s="44">
        <v>4</v>
      </c>
      <c r="G582" s="44">
        <v>10</v>
      </c>
      <c r="H582" s="14">
        <f t="shared" si="89"/>
        <v>10</v>
      </c>
      <c r="I582" s="14">
        <f t="shared" si="89"/>
        <v>10</v>
      </c>
      <c r="J582" s="14">
        <v>9</v>
      </c>
      <c r="K582" s="14">
        <v>4</v>
      </c>
      <c r="L582" s="14">
        <v>12</v>
      </c>
      <c r="M582" s="46">
        <f t="shared" si="90"/>
        <v>16</v>
      </c>
      <c r="N582" s="47">
        <f t="shared" si="82"/>
        <v>45</v>
      </c>
      <c r="O582" s="48">
        <f t="shared" si="83"/>
        <v>60</v>
      </c>
      <c r="P582" s="48">
        <f t="shared" si="84"/>
        <v>80</v>
      </c>
      <c r="Q582" s="48">
        <f t="shared" si="85"/>
        <v>80</v>
      </c>
      <c r="R582" s="48">
        <f t="shared" si="86"/>
        <v>66.666666666666671</v>
      </c>
      <c r="S582" s="48">
        <f t="shared" si="87"/>
        <v>80</v>
      </c>
    </row>
    <row r="583" spans="1:19">
      <c r="A583" s="45">
        <f t="shared" si="88"/>
        <v>572</v>
      </c>
      <c r="B583" s="44">
        <v>9921103142</v>
      </c>
      <c r="C583" s="58" t="s">
        <v>622</v>
      </c>
      <c r="D583" s="44" t="s">
        <v>597</v>
      </c>
      <c r="E583" s="44">
        <v>5</v>
      </c>
      <c r="F583" s="44">
        <v>0</v>
      </c>
      <c r="G583" s="44">
        <v>5</v>
      </c>
      <c r="H583" s="14">
        <f t="shared" si="89"/>
        <v>5</v>
      </c>
      <c r="I583" s="14">
        <f t="shared" si="89"/>
        <v>5</v>
      </c>
      <c r="J583" s="14">
        <v>9</v>
      </c>
      <c r="K583" s="14">
        <v>4</v>
      </c>
      <c r="L583" s="14">
        <v>11</v>
      </c>
      <c r="M583" s="46">
        <f t="shared" si="90"/>
        <v>15</v>
      </c>
      <c r="N583" s="47">
        <f t="shared" si="82"/>
        <v>34</v>
      </c>
      <c r="O583" s="48">
        <f t="shared" si="83"/>
        <v>50</v>
      </c>
      <c r="P583" s="48">
        <f t="shared" si="84"/>
        <v>0</v>
      </c>
      <c r="Q583" s="48">
        <f t="shared" si="85"/>
        <v>80</v>
      </c>
      <c r="R583" s="48">
        <f t="shared" si="86"/>
        <v>33.333333333333336</v>
      </c>
      <c r="S583" s="48">
        <f t="shared" si="87"/>
        <v>73.333333333333329</v>
      </c>
    </row>
    <row r="584" spans="1:19">
      <c r="A584" s="45">
        <f t="shared" si="88"/>
        <v>573</v>
      </c>
      <c r="B584" s="44">
        <v>9921103143</v>
      </c>
      <c r="C584" s="58" t="s">
        <v>623</v>
      </c>
      <c r="D584" s="44" t="s">
        <v>597</v>
      </c>
      <c r="E584" s="44" t="s">
        <v>718</v>
      </c>
      <c r="F584" s="44" t="s">
        <v>718</v>
      </c>
      <c r="G584" s="44" t="s">
        <v>718</v>
      </c>
      <c r="H584" s="14">
        <v>0</v>
      </c>
      <c r="I584" s="14">
        <f t="shared" si="89"/>
        <v>0</v>
      </c>
      <c r="J584" s="14">
        <v>9</v>
      </c>
      <c r="K584" s="14">
        <v>4</v>
      </c>
      <c r="L584" s="14">
        <v>12</v>
      </c>
      <c r="M584" s="46">
        <f t="shared" si="90"/>
        <v>16</v>
      </c>
      <c r="N584" s="47">
        <v>0</v>
      </c>
      <c r="O584" s="48">
        <v>0</v>
      </c>
      <c r="P584" s="48">
        <v>0</v>
      </c>
      <c r="Q584" s="48">
        <f t="shared" si="85"/>
        <v>80</v>
      </c>
      <c r="R584" s="48">
        <f t="shared" si="86"/>
        <v>0</v>
      </c>
      <c r="S584" s="48">
        <f t="shared" si="87"/>
        <v>80</v>
      </c>
    </row>
    <row r="585" spans="1:19">
      <c r="A585" s="45">
        <f t="shared" si="88"/>
        <v>574</v>
      </c>
      <c r="B585" s="44">
        <v>9921103144</v>
      </c>
      <c r="C585" s="58" t="s">
        <v>624</v>
      </c>
      <c r="D585" s="44" t="s">
        <v>597</v>
      </c>
      <c r="E585" s="44">
        <v>9</v>
      </c>
      <c r="F585" s="44">
        <v>0</v>
      </c>
      <c r="G585" s="44">
        <v>9</v>
      </c>
      <c r="H585" s="14">
        <f t="shared" si="89"/>
        <v>9</v>
      </c>
      <c r="I585" s="14">
        <f t="shared" si="89"/>
        <v>9</v>
      </c>
      <c r="J585" s="14">
        <v>9</v>
      </c>
      <c r="K585" s="14">
        <v>4</v>
      </c>
      <c r="L585" s="14">
        <v>12</v>
      </c>
      <c r="M585" s="46">
        <f t="shared" si="90"/>
        <v>16</v>
      </c>
      <c r="N585" s="47">
        <f t="shared" si="82"/>
        <v>43</v>
      </c>
      <c r="O585" s="48">
        <f t="shared" si="83"/>
        <v>90</v>
      </c>
      <c r="P585" s="48">
        <f t="shared" si="84"/>
        <v>0</v>
      </c>
      <c r="Q585" s="48">
        <f t="shared" si="85"/>
        <v>80</v>
      </c>
      <c r="R585" s="48">
        <f t="shared" si="86"/>
        <v>60</v>
      </c>
      <c r="S585" s="48">
        <f t="shared" si="87"/>
        <v>80</v>
      </c>
    </row>
    <row r="586" spans="1:19">
      <c r="A586" s="45">
        <f t="shared" si="88"/>
        <v>575</v>
      </c>
      <c r="B586" s="44">
        <v>9921103171</v>
      </c>
      <c r="C586" s="58" t="s">
        <v>625</v>
      </c>
      <c r="D586" s="44" t="s">
        <v>597</v>
      </c>
      <c r="E586" s="44">
        <v>8</v>
      </c>
      <c r="F586" s="44">
        <v>2</v>
      </c>
      <c r="G586" s="44">
        <v>10</v>
      </c>
      <c r="H586" s="14">
        <f t="shared" si="89"/>
        <v>10</v>
      </c>
      <c r="I586" s="14">
        <f t="shared" si="89"/>
        <v>10</v>
      </c>
      <c r="J586" s="14">
        <v>8</v>
      </c>
      <c r="K586" s="14">
        <v>4</v>
      </c>
      <c r="L586" s="14">
        <v>12</v>
      </c>
      <c r="M586" s="46">
        <f t="shared" si="90"/>
        <v>16</v>
      </c>
      <c r="N586" s="47">
        <f t="shared" si="82"/>
        <v>44</v>
      </c>
      <c r="O586" s="48">
        <f t="shared" si="83"/>
        <v>80</v>
      </c>
      <c r="P586" s="48">
        <f t="shared" si="84"/>
        <v>40</v>
      </c>
      <c r="Q586" s="48">
        <f t="shared" si="85"/>
        <v>80</v>
      </c>
      <c r="R586" s="48">
        <f t="shared" si="86"/>
        <v>66.666666666666671</v>
      </c>
      <c r="S586" s="48">
        <f t="shared" si="87"/>
        <v>80</v>
      </c>
    </row>
    <row r="587" spans="1:19">
      <c r="A587" s="45">
        <f t="shared" si="88"/>
        <v>576</v>
      </c>
      <c r="B587" s="44">
        <v>9921103173</v>
      </c>
      <c r="C587" s="58" t="s">
        <v>626</v>
      </c>
      <c r="D587" s="44" t="s">
        <v>597</v>
      </c>
      <c r="E587" s="44">
        <v>6</v>
      </c>
      <c r="F587" s="44">
        <v>3</v>
      </c>
      <c r="G587" s="44">
        <v>9</v>
      </c>
      <c r="H587" s="14">
        <f t="shared" si="89"/>
        <v>9</v>
      </c>
      <c r="I587" s="14">
        <f t="shared" si="89"/>
        <v>9</v>
      </c>
      <c r="J587" s="14">
        <v>8</v>
      </c>
      <c r="K587" s="14">
        <v>4</v>
      </c>
      <c r="L587" s="14">
        <v>12</v>
      </c>
      <c r="M587" s="46">
        <f t="shared" si="90"/>
        <v>16</v>
      </c>
      <c r="N587" s="47">
        <f t="shared" si="82"/>
        <v>42</v>
      </c>
      <c r="O587" s="48">
        <f t="shared" si="83"/>
        <v>60</v>
      </c>
      <c r="P587" s="48">
        <f t="shared" si="84"/>
        <v>60</v>
      </c>
      <c r="Q587" s="48">
        <f t="shared" si="85"/>
        <v>80</v>
      </c>
      <c r="R587" s="48">
        <f t="shared" si="86"/>
        <v>60</v>
      </c>
      <c r="S587" s="48">
        <f t="shared" si="87"/>
        <v>80</v>
      </c>
    </row>
    <row r="588" spans="1:19">
      <c r="A588" s="45">
        <f t="shared" si="88"/>
        <v>577</v>
      </c>
      <c r="B588" s="44">
        <v>9921103175</v>
      </c>
      <c r="C588" s="58" t="s">
        <v>627</v>
      </c>
      <c r="D588" s="44" t="s">
        <v>597</v>
      </c>
      <c r="E588" s="44">
        <v>9</v>
      </c>
      <c r="F588" s="44">
        <v>0</v>
      </c>
      <c r="G588" s="44">
        <v>9</v>
      </c>
      <c r="H588" s="14">
        <f t="shared" si="89"/>
        <v>9</v>
      </c>
      <c r="I588" s="14">
        <f t="shared" si="89"/>
        <v>9</v>
      </c>
      <c r="J588" s="14">
        <v>9</v>
      </c>
      <c r="K588" s="14">
        <v>4</v>
      </c>
      <c r="L588" s="14">
        <v>12</v>
      </c>
      <c r="M588" s="46">
        <f t="shared" si="90"/>
        <v>16</v>
      </c>
      <c r="N588" s="47">
        <f t="shared" si="82"/>
        <v>43</v>
      </c>
      <c r="O588" s="48">
        <f t="shared" si="83"/>
        <v>90</v>
      </c>
      <c r="P588" s="48">
        <f t="shared" si="84"/>
        <v>0</v>
      </c>
      <c r="Q588" s="48">
        <f t="shared" si="85"/>
        <v>80</v>
      </c>
      <c r="R588" s="48">
        <f t="shared" si="86"/>
        <v>60</v>
      </c>
      <c r="S588" s="48">
        <f t="shared" si="87"/>
        <v>80</v>
      </c>
    </row>
    <row r="589" spans="1:19">
      <c r="A589" s="45">
        <f t="shared" si="88"/>
        <v>578</v>
      </c>
      <c r="B589" s="44">
        <v>9921103177</v>
      </c>
      <c r="C589" s="58" t="s">
        <v>628</v>
      </c>
      <c r="D589" s="44" t="s">
        <v>597</v>
      </c>
      <c r="E589" s="44">
        <v>7</v>
      </c>
      <c r="F589" s="44">
        <v>2</v>
      </c>
      <c r="G589" s="44">
        <v>9</v>
      </c>
      <c r="H589" s="14">
        <f t="shared" si="89"/>
        <v>9</v>
      </c>
      <c r="I589" s="14">
        <f t="shared" si="89"/>
        <v>9</v>
      </c>
      <c r="J589" s="14">
        <v>8</v>
      </c>
      <c r="K589" s="14">
        <v>4</v>
      </c>
      <c r="L589" s="14">
        <v>11</v>
      </c>
      <c r="M589" s="46">
        <f t="shared" si="90"/>
        <v>15</v>
      </c>
      <c r="N589" s="47">
        <f t="shared" ref="N589:N652" si="91">G589+I589+J589+M589</f>
        <v>41</v>
      </c>
      <c r="O589" s="48">
        <f t="shared" ref="O589:O652" si="92">(E589)*100/10</f>
        <v>70</v>
      </c>
      <c r="P589" s="48">
        <f t="shared" ref="P589:P652" si="93">(F589)*100/5</f>
        <v>40</v>
      </c>
      <c r="Q589" s="48">
        <f t="shared" ref="Q589:Q652" si="94">K589*100/5</f>
        <v>80</v>
      </c>
      <c r="R589" s="48">
        <f t="shared" ref="R589:R652" si="95">(H589)*100/15</f>
        <v>60</v>
      </c>
      <c r="S589" s="48">
        <f t="shared" ref="S589:S652" si="96">L589*100/15</f>
        <v>73.333333333333329</v>
      </c>
    </row>
    <row r="590" spans="1:19">
      <c r="A590" s="45">
        <f t="shared" ref="A590:A653" si="97">A589+1</f>
        <v>579</v>
      </c>
      <c r="B590" s="44">
        <v>9921103181</v>
      </c>
      <c r="C590" s="58" t="s">
        <v>629</v>
      </c>
      <c r="D590" s="44" t="s">
        <v>597</v>
      </c>
      <c r="E590" s="44">
        <v>6</v>
      </c>
      <c r="F590" s="44">
        <v>0</v>
      </c>
      <c r="G590" s="44">
        <v>6</v>
      </c>
      <c r="H590" s="14">
        <f t="shared" si="89"/>
        <v>6</v>
      </c>
      <c r="I590" s="14">
        <f t="shared" si="89"/>
        <v>6</v>
      </c>
      <c r="J590" s="14">
        <v>9</v>
      </c>
      <c r="K590" s="14">
        <v>4</v>
      </c>
      <c r="L590" s="14">
        <v>11</v>
      </c>
      <c r="M590" s="46">
        <f t="shared" si="90"/>
        <v>15</v>
      </c>
      <c r="N590" s="47">
        <f t="shared" si="91"/>
        <v>36</v>
      </c>
      <c r="O590" s="48">
        <f t="shared" si="92"/>
        <v>60</v>
      </c>
      <c r="P590" s="48">
        <f t="shared" si="93"/>
        <v>0</v>
      </c>
      <c r="Q590" s="48">
        <f t="shared" si="94"/>
        <v>80</v>
      </c>
      <c r="R590" s="48">
        <f t="shared" si="95"/>
        <v>40</v>
      </c>
      <c r="S590" s="48">
        <f t="shared" si="96"/>
        <v>73.333333333333329</v>
      </c>
    </row>
    <row r="591" spans="1:19">
      <c r="A591" s="45">
        <f t="shared" si="97"/>
        <v>580</v>
      </c>
      <c r="B591" s="44">
        <v>9921103122</v>
      </c>
      <c r="C591" s="58" t="s">
        <v>630</v>
      </c>
      <c r="D591" s="44" t="s">
        <v>631</v>
      </c>
      <c r="E591" s="44">
        <v>8</v>
      </c>
      <c r="F591" s="44">
        <v>2</v>
      </c>
      <c r="G591" s="44">
        <v>10</v>
      </c>
      <c r="H591" s="14">
        <f t="shared" si="89"/>
        <v>10</v>
      </c>
      <c r="I591" s="14">
        <f t="shared" si="89"/>
        <v>10</v>
      </c>
      <c r="J591" s="14">
        <v>6</v>
      </c>
      <c r="K591" s="14">
        <v>5</v>
      </c>
      <c r="L591" s="14">
        <v>15</v>
      </c>
      <c r="M591" s="46">
        <f t="shared" si="90"/>
        <v>20</v>
      </c>
      <c r="N591" s="47">
        <f t="shared" si="91"/>
        <v>46</v>
      </c>
      <c r="O591" s="48">
        <f t="shared" si="92"/>
        <v>80</v>
      </c>
      <c r="P591" s="48">
        <f t="shared" si="93"/>
        <v>40</v>
      </c>
      <c r="Q591" s="48">
        <f t="shared" si="94"/>
        <v>100</v>
      </c>
      <c r="R591" s="48">
        <f t="shared" si="95"/>
        <v>66.666666666666671</v>
      </c>
      <c r="S591" s="48">
        <f t="shared" si="96"/>
        <v>100</v>
      </c>
    </row>
    <row r="592" spans="1:19">
      <c r="A592" s="45">
        <f t="shared" si="97"/>
        <v>581</v>
      </c>
      <c r="B592" s="44">
        <v>9921103123</v>
      </c>
      <c r="C592" s="58" t="s">
        <v>632</v>
      </c>
      <c r="D592" s="44" t="s">
        <v>631</v>
      </c>
      <c r="E592" s="44">
        <v>5</v>
      </c>
      <c r="F592" s="44">
        <v>3</v>
      </c>
      <c r="G592" s="44">
        <v>8</v>
      </c>
      <c r="H592" s="14">
        <f t="shared" si="89"/>
        <v>8</v>
      </c>
      <c r="I592" s="14">
        <f t="shared" si="89"/>
        <v>8</v>
      </c>
      <c r="J592" s="14">
        <v>9</v>
      </c>
      <c r="K592" s="14">
        <v>4</v>
      </c>
      <c r="L592" s="14">
        <v>11</v>
      </c>
      <c r="M592" s="46">
        <f t="shared" si="90"/>
        <v>15</v>
      </c>
      <c r="N592" s="47">
        <f t="shared" si="91"/>
        <v>40</v>
      </c>
      <c r="O592" s="48">
        <f t="shared" si="92"/>
        <v>50</v>
      </c>
      <c r="P592" s="48">
        <f t="shared" si="93"/>
        <v>60</v>
      </c>
      <c r="Q592" s="48">
        <f t="shared" si="94"/>
        <v>80</v>
      </c>
      <c r="R592" s="48">
        <f t="shared" si="95"/>
        <v>53.333333333333336</v>
      </c>
      <c r="S592" s="48">
        <f t="shared" si="96"/>
        <v>73.333333333333329</v>
      </c>
    </row>
    <row r="593" spans="1:19">
      <c r="A593" s="45">
        <f t="shared" si="97"/>
        <v>582</v>
      </c>
      <c r="B593" s="44">
        <v>9921103124</v>
      </c>
      <c r="C593" s="58" t="s">
        <v>633</v>
      </c>
      <c r="D593" s="44" t="s">
        <v>631</v>
      </c>
      <c r="E593" s="44">
        <v>4</v>
      </c>
      <c r="F593" s="44">
        <v>2</v>
      </c>
      <c r="G593" s="44">
        <v>6</v>
      </c>
      <c r="H593" s="14">
        <f t="shared" si="89"/>
        <v>6</v>
      </c>
      <c r="I593" s="14">
        <f t="shared" si="89"/>
        <v>6</v>
      </c>
      <c r="J593" s="14">
        <v>5</v>
      </c>
      <c r="K593" s="14">
        <v>4</v>
      </c>
      <c r="L593" s="14">
        <v>11</v>
      </c>
      <c r="M593" s="46">
        <f t="shared" si="90"/>
        <v>15</v>
      </c>
      <c r="N593" s="47">
        <f t="shared" si="91"/>
        <v>32</v>
      </c>
      <c r="O593" s="48">
        <f t="shared" si="92"/>
        <v>40</v>
      </c>
      <c r="P593" s="48">
        <f t="shared" si="93"/>
        <v>40</v>
      </c>
      <c r="Q593" s="48">
        <f t="shared" si="94"/>
        <v>80</v>
      </c>
      <c r="R593" s="48">
        <f t="shared" si="95"/>
        <v>40</v>
      </c>
      <c r="S593" s="48">
        <f t="shared" si="96"/>
        <v>73.333333333333329</v>
      </c>
    </row>
    <row r="594" spans="1:19" ht="27">
      <c r="A594" s="45">
        <f t="shared" si="97"/>
        <v>583</v>
      </c>
      <c r="B594" s="44">
        <v>9921103125</v>
      </c>
      <c r="C594" s="58" t="s">
        <v>634</v>
      </c>
      <c r="D594" s="44" t="s">
        <v>631</v>
      </c>
      <c r="E594" s="44">
        <v>8</v>
      </c>
      <c r="F594" s="44">
        <v>3</v>
      </c>
      <c r="G594" s="44">
        <v>11</v>
      </c>
      <c r="H594" s="14">
        <f t="shared" si="89"/>
        <v>11</v>
      </c>
      <c r="I594" s="14">
        <f t="shared" si="89"/>
        <v>11</v>
      </c>
      <c r="J594" s="14">
        <v>9</v>
      </c>
      <c r="K594" s="14">
        <v>5</v>
      </c>
      <c r="L594" s="14">
        <v>15</v>
      </c>
      <c r="M594" s="46">
        <f t="shared" si="90"/>
        <v>20</v>
      </c>
      <c r="N594" s="47">
        <f t="shared" si="91"/>
        <v>51</v>
      </c>
      <c r="O594" s="48">
        <f t="shared" si="92"/>
        <v>80</v>
      </c>
      <c r="P594" s="48">
        <f t="shared" si="93"/>
        <v>60</v>
      </c>
      <c r="Q594" s="48">
        <f t="shared" si="94"/>
        <v>100</v>
      </c>
      <c r="R594" s="48">
        <f t="shared" si="95"/>
        <v>73.333333333333329</v>
      </c>
      <c r="S594" s="48">
        <f t="shared" si="96"/>
        <v>100</v>
      </c>
    </row>
    <row r="595" spans="1:19">
      <c r="A595" s="45">
        <f t="shared" si="97"/>
        <v>584</v>
      </c>
      <c r="B595" s="44">
        <v>9921103126</v>
      </c>
      <c r="C595" s="58" t="s">
        <v>635</v>
      </c>
      <c r="D595" s="44" t="s">
        <v>631</v>
      </c>
      <c r="E595" s="44">
        <v>7</v>
      </c>
      <c r="F595" s="44">
        <v>0</v>
      </c>
      <c r="G595" s="44">
        <v>7</v>
      </c>
      <c r="H595" s="14">
        <f t="shared" si="89"/>
        <v>7</v>
      </c>
      <c r="I595" s="14">
        <f t="shared" si="89"/>
        <v>7</v>
      </c>
      <c r="J595" s="14">
        <v>9</v>
      </c>
      <c r="K595" s="14">
        <v>3</v>
      </c>
      <c r="L595" s="14">
        <v>9</v>
      </c>
      <c r="M595" s="46">
        <f t="shared" si="90"/>
        <v>12</v>
      </c>
      <c r="N595" s="47">
        <f t="shared" si="91"/>
        <v>35</v>
      </c>
      <c r="O595" s="48">
        <f t="shared" si="92"/>
        <v>70</v>
      </c>
      <c r="P595" s="48">
        <f t="shared" si="93"/>
        <v>0</v>
      </c>
      <c r="Q595" s="48">
        <f t="shared" si="94"/>
        <v>60</v>
      </c>
      <c r="R595" s="48">
        <f t="shared" si="95"/>
        <v>46.666666666666664</v>
      </c>
      <c r="S595" s="48">
        <f t="shared" si="96"/>
        <v>60</v>
      </c>
    </row>
    <row r="596" spans="1:19">
      <c r="A596" s="45">
        <f t="shared" si="97"/>
        <v>585</v>
      </c>
      <c r="B596" s="44">
        <v>9921103127</v>
      </c>
      <c r="C596" s="58" t="s">
        <v>636</v>
      </c>
      <c r="D596" s="44" t="s">
        <v>631</v>
      </c>
      <c r="E596" s="44">
        <v>8</v>
      </c>
      <c r="F596" s="44">
        <v>1</v>
      </c>
      <c r="G596" s="44">
        <v>9</v>
      </c>
      <c r="H596" s="14">
        <f t="shared" si="89"/>
        <v>9</v>
      </c>
      <c r="I596" s="14">
        <f t="shared" si="89"/>
        <v>9</v>
      </c>
      <c r="J596" s="14">
        <v>8</v>
      </c>
      <c r="K596" s="14">
        <v>5</v>
      </c>
      <c r="L596" s="14">
        <v>15</v>
      </c>
      <c r="M596" s="46">
        <f t="shared" si="90"/>
        <v>20</v>
      </c>
      <c r="N596" s="47">
        <f t="shared" si="91"/>
        <v>46</v>
      </c>
      <c r="O596" s="48">
        <f t="shared" si="92"/>
        <v>80</v>
      </c>
      <c r="P596" s="48">
        <f t="shared" si="93"/>
        <v>20</v>
      </c>
      <c r="Q596" s="48">
        <f t="shared" si="94"/>
        <v>100</v>
      </c>
      <c r="R596" s="48">
        <f t="shared" si="95"/>
        <v>60</v>
      </c>
      <c r="S596" s="48">
        <f t="shared" si="96"/>
        <v>100</v>
      </c>
    </row>
    <row r="597" spans="1:19">
      <c r="A597" s="45">
        <f t="shared" si="97"/>
        <v>586</v>
      </c>
      <c r="B597" s="44">
        <v>9921103130</v>
      </c>
      <c r="C597" s="58" t="s">
        <v>637</v>
      </c>
      <c r="D597" s="44" t="s">
        <v>631</v>
      </c>
      <c r="E597" s="44">
        <v>9</v>
      </c>
      <c r="F597" s="44">
        <v>1</v>
      </c>
      <c r="G597" s="44">
        <v>10</v>
      </c>
      <c r="H597" s="14">
        <f t="shared" si="89"/>
        <v>10</v>
      </c>
      <c r="I597" s="14">
        <f t="shared" si="89"/>
        <v>10</v>
      </c>
      <c r="J597" s="14">
        <v>9</v>
      </c>
      <c r="K597" s="14">
        <v>4</v>
      </c>
      <c r="L597" s="14">
        <v>11</v>
      </c>
      <c r="M597" s="46">
        <f t="shared" si="90"/>
        <v>15</v>
      </c>
      <c r="N597" s="47">
        <f t="shared" si="91"/>
        <v>44</v>
      </c>
      <c r="O597" s="48">
        <f t="shared" si="92"/>
        <v>90</v>
      </c>
      <c r="P597" s="48">
        <f t="shared" si="93"/>
        <v>20</v>
      </c>
      <c r="Q597" s="48">
        <f t="shared" si="94"/>
        <v>80</v>
      </c>
      <c r="R597" s="48">
        <f t="shared" si="95"/>
        <v>66.666666666666671</v>
      </c>
      <c r="S597" s="48">
        <f t="shared" si="96"/>
        <v>73.333333333333329</v>
      </c>
    </row>
    <row r="598" spans="1:19">
      <c r="A598" s="45">
        <f t="shared" si="97"/>
        <v>587</v>
      </c>
      <c r="B598" s="44">
        <v>9921103134</v>
      </c>
      <c r="C598" s="58" t="s">
        <v>638</v>
      </c>
      <c r="D598" s="44" t="s">
        <v>631</v>
      </c>
      <c r="E598" s="44">
        <v>7</v>
      </c>
      <c r="F598" s="44">
        <v>4</v>
      </c>
      <c r="G598" s="44">
        <v>11</v>
      </c>
      <c r="H598" s="14">
        <f t="shared" si="89"/>
        <v>11</v>
      </c>
      <c r="I598" s="14">
        <f t="shared" si="89"/>
        <v>11</v>
      </c>
      <c r="J598" s="14">
        <v>9</v>
      </c>
      <c r="K598" s="14">
        <v>3</v>
      </c>
      <c r="L598" s="14">
        <v>9</v>
      </c>
      <c r="M598" s="46">
        <f t="shared" si="90"/>
        <v>12</v>
      </c>
      <c r="N598" s="47">
        <f t="shared" si="91"/>
        <v>43</v>
      </c>
      <c r="O598" s="48">
        <f t="shared" si="92"/>
        <v>70</v>
      </c>
      <c r="P598" s="48">
        <f t="shared" si="93"/>
        <v>80</v>
      </c>
      <c r="Q598" s="48">
        <f t="shared" si="94"/>
        <v>60</v>
      </c>
      <c r="R598" s="48">
        <f t="shared" si="95"/>
        <v>73.333333333333329</v>
      </c>
      <c r="S598" s="48">
        <f t="shared" si="96"/>
        <v>60</v>
      </c>
    </row>
    <row r="599" spans="1:19">
      <c r="A599" s="45">
        <f t="shared" si="97"/>
        <v>588</v>
      </c>
      <c r="B599" s="44">
        <v>9921103135</v>
      </c>
      <c r="C599" s="58" t="s">
        <v>639</v>
      </c>
      <c r="D599" s="44" t="s">
        <v>631</v>
      </c>
      <c r="E599" s="44">
        <v>8</v>
      </c>
      <c r="F599" s="44">
        <v>2</v>
      </c>
      <c r="G599" s="44">
        <v>10</v>
      </c>
      <c r="H599" s="14">
        <f t="shared" si="89"/>
        <v>10</v>
      </c>
      <c r="I599" s="14">
        <f t="shared" si="89"/>
        <v>10</v>
      </c>
      <c r="J599" s="14">
        <v>7</v>
      </c>
      <c r="K599" s="14">
        <v>4</v>
      </c>
      <c r="L599" s="14">
        <v>11</v>
      </c>
      <c r="M599" s="46">
        <f t="shared" si="90"/>
        <v>15</v>
      </c>
      <c r="N599" s="47">
        <f t="shared" si="91"/>
        <v>42</v>
      </c>
      <c r="O599" s="48">
        <f t="shared" si="92"/>
        <v>80</v>
      </c>
      <c r="P599" s="48">
        <f t="shared" si="93"/>
        <v>40</v>
      </c>
      <c r="Q599" s="48">
        <f t="shared" si="94"/>
        <v>80</v>
      </c>
      <c r="R599" s="48">
        <f t="shared" si="95"/>
        <v>66.666666666666671</v>
      </c>
      <c r="S599" s="48">
        <f t="shared" si="96"/>
        <v>73.333333333333329</v>
      </c>
    </row>
    <row r="600" spans="1:19">
      <c r="A600" s="45">
        <f t="shared" si="97"/>
        <v>589</v>
      </c>
      <c r="B600" s="44">
        <v>9921103136</v>
      </c>
      <c r="C600" s="58" t="s">
        <v>640</v>
      </c>
      <c r="D600" s="44" t="s">
        <v>631</v>
      </c>
      <c r="E600" s="44">
        <v>10</v>
      </c>
      <c r="F600" s="44">
        <v>4</v>
      </c>
      <c r="G600" s="44">
        <v>14</v>
      </c>
      <c r="H600" s="14">
        <f t="shared" si="89"/>
        <v>14</v>
      </c>
      <c r="I600" s="14">
        <f t="shared" si="89"/>
        <v>14</v>
      </c>
      <c r="J600" s="14">
        <v>7</v>
      </c>
      <c r="K600" s="14">
        <v>5</v>
      </c>
      <c r="L600" s="14">
        <v>15</v>
      </c>
      <c r="M600" s="46">
        <f t="shared" si="90"/>
        <v>20</v>
      </c>
      <c r="N600" s="47">
        <f t="shared" si="91"/>
        <v>55</v>
      </c>
      <c r="O600" s="48">
        <f t="shared" si="92"/>
        <v>100</v>
      </c>
      <c r="P600" s="48">
        <f t="shared" si="93"/>
        <v>80</v>
      </c>
      <c r="Q600" s="48">
        <f t="shared" si="94"/>
        <v>100</v>
      </c>
      <c r="R600" s="48">
        <f t="shared" si="95"/>
        <v>93.333333333333329</v>
      </c>
      <c r="S600" s="48">
        <f t="shared" si="96"/>
        <v>100</v>
      </c>
    </row>
    <row r="601" spans="1:19">
      <c r="A601" s="45">
        <f t="shared" si="97"/>
        <v>590</v>
      </c>
      <c r="B601" s="44">
        <v>9921103137</v>
      </c>
      <c r="C601" s="58" t="s">
        <v>641</v>
      </c>
      <c r="D601" s="44" t="s">
        <v>631</v>
      </c>
      <c r="E601" s="44">
        <v>8</v>
      </c>
      <c r="F601" s="44">
        <v>3</v>
      </c>
      <c r="G601" s="44">
        <v>11</v>
      </c>
      <c r="H601" s="14">
        <f t="shared" si="89"/>
        <v>11</v>
      </c>
      <c r="I601" s="14">
        <f t="shared" si="89"/>
        <v>11</v>
      </c>
      <c r="J601" s="14">
        <v>9</v>
      </c>
      <c r="K601" s="14">
        <v>4</v>
      </c>
      <c r="L601" s="14">
        <v>11</v>
      </c>
      <c r="M601" s="46">
        <f t="shared" si="90"/>
        <v>15</v>
      </c>
      <c r="N601" s="47">
        <f t="shared" si="91"/>
        <v>46</v>
      </c>
      <c r="O601" s="48">
        <f t="shared" si="92"/>
        <v>80</v>
      </c>
      <c r="P601" s="48">
        <f t="shared" si="93"/>
        <v>60</v>
      </c>
      <c r="Q601" s="48">
        <f t="shared" si="94"/>
        <v>80</v>
      </c>
      <c r="R601" s="48">
        <f t="shared" si="95"/>
        <v>73.333333333333329</v>
      </c>
      <c r="S601" s="48">
        <f t="shared" si="96"/>
        <v>73.333333333333329</v>
      </c>
    </row>
    <row r="602" spans="1:19">
      <c r="A602" s="45">
        <f t="shared" si="97"/>
        <v>591</v>
      </c>
      <c r="B602" s="44">
        <v>9921103138</v>
      </c>
      <c r="C602" s="58" t="s">
        <v>642</v>
      </c>
      <c r="D602" s="44" t="s">
        <v>631</v>
      </c>
      <c r="E602" s="44">
        <v>9</v>
      </c>
      <c r="F602" s="44">
        <v>5</v>
      </c>
      <c r="G602" s="44">
        <v>14</v>
      </c>
      <c r="H602" s="14">
        <f t="shared" si="89"/>
        <v>14</v>
      </c>
      <c r="I602" s="14">
        <f t="shared" si="89"/>
        <v>14</v>
      </c>
      <c r="J602" s="14">
        <v>9</v>
      </c>
      <c r="K602" s="14">
        <v>4</v>
      </c>
      <c r="L602" s="14">
        <v>11</v>
      </c>
      <c r="M602" s="46">
        <f t="shared" si="90"/>
        <v>15</v>
      </c>
      <c r="N602" s="47">
        <f t="shared" si="91"/>
        <v>52</v>
      </c>
      <c r="O602" s="48">
        <f t="shared" si="92"/>
        <v>90</v>
      </c>
      <c r="P602" s="48">
        <f t="shared" si="93"/>
        <v>100</v>
      </c>
      <c r="Q602" s="48">
        <f t="shared" si="94"/>
        <v>80</v>
      </c>
      <c r="R602" s="48">
        <f t="shared" si="95"/>
        <v>93.333333333333329</v>
      </c>
      <c r="S602" s="48">
        <f t="shared" si="96"/>
        <v>73.333333333333329</v>
      </c>
    </row>
    <row r="603" spans="1:19">
      <c r="A603" s="45">
        <f t="shared" si="97"/>
        <v>592</v>
      </c>
      <c r="B603" s="44">
        <v>9921103167</v>
      </c>
      <c r="C603" s="58" t="s">
        <v>643</v>
      </c>
      <c r="D603" s="44" t="s">
        <v>631</v>
      </c>
      <c r="E603" s="44">
        <v>7</v>
      </c>
      <c r="F603" s="44">
        <v>2</v>
      </c>
      <c r="G603" s="44">
        <v>9</v>
      </c>
      <c r="H603" s="14">
        <f t="shared" si="89"/>
        <v>9</v>
      </c>
      <c r="I603" s="14">
        <f t="shared" si="89"/>
        <v>9</v>
      </c>
      <c r="J603" s="14">
        <v>9</v>
      </c>
      <c r="K603" s="14">
        <v>5</v>
      </c>
      <c r="L603" s="14">
        <v>14</v>
      </c>
      <c r="M603" s="46">
        <f t="shared" si="90"/>
        <v>19</v>
      </c>
      <c r="N603" s="47">
        <f t="shared" si="91"/>
        <v>46</v>
      </c>
      <c r="O603" s="48">
        <f t="shared" si="92"/>
        <v>70</v>
      </c>
      <c r="P603" s="48">
        <f t="shared" si="93"/>
        <v>40</v>
      </c>
      <c r="Q603" s="48">
        <f t="shared" si="94"/>
        <v>100</v>
      </c>
      <c r="R603" s="48">
        <f t="shared" si="95"/>
        <v>60</v>
      </c>
      <c r="S603" s="48">
        <f t="shared" si="96"/>
        <v>93.333333333333329</v>
      </c>
    </row>
    <row r="604" spans="1:19">
      <c r="A604" s="45">
        <f t="shared" si="97"/>
        <v>593</v>
      </c>
      <c r="B604" s="44">
        <v>9921103168</v>
      </c>
      <c r="C604" s="58" t="s">
        <v>644</v>
      </c>
      <c r="D604" s="44" t="s">
        <v>631</v>
      </c>
      <c r="E604" s="44">
        <v>9</v>
      </c>
      <c r="F604" s="44">
        <v>0</v>
      </c>
      <c r="G604" s="44">
        <v>9</v>
      </c>
      <c r="H604" s="14">
        <f t="shared" si="89"/>
        <v>9</v>
      </c>
      <c r="I604" s="14">
        <f t="shared" si="89"/>
        <v>9</v>
      </c>
      <c r="J604" s="14">
        <v>10</v>
      </c>
      <c r="K604" s="14">
        <v>3</v>
      </c>
      <c r="L604" s="14">
        <v>9</v>
      </c>
      <c r="M604" s="46">
        <f t="shared" si="90"/>
        <v>12</v>
      </c>
      <c r="N604" s="47">
        <f t="shared" si="91"/>
        <v>40</v>
      </c>
      <c r="O604" s="48">
        <f t="shared" si="92"/>
        <v>90</v>
      </c>
      <c r="P604" s="48">
        <f t="shared" si="93"/>
        <v>0</v>
      </c>
      <c r="Q604" s="48">
        <f t="shared" si="94"/>
        <v>60</v>
      </c>
      <c r="R604" s="48">
        <f t="shared" si="95"/>
        <v>60</v>
      </c>
      <c r="S604" s="48">
        <f t="shared" si="96"/>
        <v>60</v>
      </c>
    </row>
    <row r="605" spans="1:19">
      <c r="A605" s="45">
        <f t="shared" si="97"/>
        <v>594</v>
      </c>
      <c r="B605" s="44">
        <v>9921103169</v>
      </c>
      <c r="C605" s="58" t="s">
        <v>645</v>
      </c>
      <c r="D605" s="44" t="s">
        <v>631</v>
      </c>
      <c r="E605" s="44">
        <v>7</v>
      </c>
      <c r="F605" s="44">
        <v>5</v>
      </c>
      <c r="G605" s="44">
        <v>12</v>
      </c>
      <c r="H605" s="14">
        <f t="shared" si="89"/>
        <v>12</v>
      </c>
      <c r="I605" s="14">
        <f t="shared" si="89"/>
        <v>12</v>
      </c>
      <c r="J605" s="14">
        <v>8</v>
      </c>
      <c r="K605" s="14">
        <v>4</v>
      </c>
      <c r="L605" s="14">
        <v>11</v>
      </c>
      <c r="M605" s="46">
        <f t="shared" si="90"/>
        <v>15</v>
      </c>
      <c r="N605" s="47">
        <f t="shared" si="91"/>
        <v>47</v>
      </c>
      <c r="O605" s="48">
        <f t="shared" si="92"/>
        <v>70</v>
      </c>
      <c r="P605" s="48">
        <f t="shared" si="93"/>
        <v>100</v>
      </c>
      <c r="Q605" s="48">
        <f t="shared" si="94"/>
        <v>80</v>
      </c>
      <c r="R605" s="48">
        <f t="shared" si="95"/>
        <v>80</v>
      </c>
      <c r="S605" s="48">
        <f t="shared" si="96"/>
        <v>73.333333333333329</v>
      </c>
    </row>
    <row r="606" spans="1:19">
      <c r="A606" s="45">
        <f t="shared" si="97"/>
        <v>595</v>
      </c>
      <c r="B606" s="44">
        <v>9921103170</v>
      </c>
      <c r="C606" s="58" t="s">
        <v>646</v>
      </c>
      <c r="D606" s="44" t="s">
        <v>631</v>
      </c>
      <c r="E606" s="44">
        <v>5</v>
      </c>
      <c r="F606" s="44">
        <v>2</v>
      </c>
      <c r="G606" s="44">
        <v>7</v>
      </c>
      <c r="H606" s="14">
        <f t="shared" si="89"/>
        <v>7</v>
      </c>
      <c r="I606" s="14">
        <f t="shared" si="89"/>
        <v>7</v>
      </c>
      <c r="J606" s="14">
        <v>8</v>
      </c>
      <c r="K606" s="14">
        <v>3</v>
      </c>
      <c r="L606" s="14">
        <v>9</v>
      </c>
      <c r="M606" s="46">
        <f t="shared" si="90"/>
        <v>12</v>
      </c>
      <c r="N606" s="47">
        <f t="shared" si="91"/>
        <v>34</v>
      </c>
      <c r="O606" s="48">
        <f t="shared" si="92"/>
        <v>50</v>
      </c>
      <c r="P606" s="48">
        <f t="shared" si="93"/>
        <v>40</v>
      </c>
      <c r="Q606" s="48">
        <f t="shared" si="94"/>
        <v>60</v>
      </c>
      <c r="R606" s="48">
        <f t="shared" si="95"/>
        <v>46.666666666666664</v>
      </c>
      <c r="S606" s="48">
        <f t="shared" si="96"/>
        <v>60</v>
      </c>
    </row>
    <row r="607" spans="1:19">
      <c r="A607" s="45">
        <f t="shared" si="97"/>
        <v>596</v>
      </c>
      <c r="B607" s="44">
        <v>9921103172</v>
      </c>
      <c r="C607" s="58" t="s">
        <v>647</v>
      </c>
      <c r="D607" s="44" t="s">
        <v>631</v>
      </c>
      <c r="E607" s="44">
        <v>7</v>
      </c>
      <c r="F607" s="44">
        <v>5</v>
      </c>
      <c r="G607" s="44">
        <v>12</v>
      </c>
      <c r="H607" s="14">
        <f t="shared" si="89"/>
        <v>12</v>
      </c>
      <c r="I607" s="14">
        <f t="shared" si="89"/>
        <v>12</v>
      </c>
      <c r="J607" s="14">
        <v>8</v>
      </c>
      <c r="K607" s="14">
        <v>5</v>
      </c>
      <c r="L607" s="14">
        <v>14</v>
      </c>
      <c r="M607" s="46">
        <f t="shared" si="90"/>
        <v>19</v>
      </c>
      <c r="N607" s="47">
        <f t="shared" si="91"/>
        <v>51</v>
      </c>
      <c r="O607" s="48">
        <f t="shared" si="92"/>
        <v>70</v>
      </c>
      <c r="P607" s="48">
        <f t="shared" si="93"/>
        <v>100</v>
      </c>
      <c r="Q607" s="48">
        <f t="shared" si="94"/>
        <v>100</v>
      </c>
      <c r="R607" s="48">
        <f t="shared" si="95"/>
        <v>80</v>
      </c>
      <c r="S607" s="48">
        <f t="shared" si="96"/>
        <v>93.333333333333329</v>
      </c>
    </row>
    <row r="608" spans="1:19">
      <c r="A608" s="45">
        <f t="shared" si="97"/>
        <v>597</v>
      </c>
      <c r="B608" s="44">
        <v>9921103174</v>
      </c>
      <c r="C608" s="58" t="s">
        <v>648</v>
      </c>
      <c r="D608" s="44" t="s">
        <v>631</v>
      </c>
      <c r="E608" s="44">
        <v>8</v>
      </c>
      <c r="F608" s="44">
        <v>2</v>
      </c>
      <c r="G608" s="44">
        <v>10</v>
      </c>
      <c r="H608" s="14">
        <f t="shared" si="89"/>
        <v>10</v>
      </c>
      <c r="I608" s="14">
        <f t="shared" si="89"/>
        <v>10</v>
      </c>
      <c r="J608" s="14">
        <v>9</v>
      </c>
      <c r="K608" s="14">
        <v>5</v>
      </c>
      <c r="L608" s="14">
        <v>14</v>
      </c>
      <c r="M608" s="46">
        <f t="shared" si="90"/>
        <v>19</v>
      </c>
      <c r="N608" s="47">
        <f t="shared" si="91"/>
        <v>48</v>
      </c>
      <c r="O608" s="48">
        <f t="shared" si="92"/>
        <v>80</v>
      </c>
      <c r="P608" s="48">
        <f t="shared" si="93"/>
        <v>40</v>
      </c>
      <c r="Q608" s="48">
        <f t="shared" si="94"/>
        <v>100</v>
      </c>
      <c r="R608" s="48">
        <f t="shared" si="95"/>
        <v>66.666666666666671</v>
      </c>
      <c r="S608" s="48">
        <f t="shared" si="96"/>
        <v>93.333333333333329</v>
      </c>
    </row>
    <row r="609" spans="1:19">
      <c r="A609" s="45">
        <f t="shared" si="97"/>
        <v>598</v>
      </c>
      <c r="B609" s="44">
        <v>9921103176</v>
      </c>
      <c r="C609" s="58" t="s">
        <v>649</v>
      </c>
      <c r="D609" s="44" t="s">
        <v>631</v>
      </c>
      <c r="E609" s="44">
        <v>8</v>
      </c>
      <c r="F609" s="44">
        <v>5</v>
      </c>
      <c r="G609" s="44">
        <v>13</v>
      </c>
      <c r="H609" s="14">
        <f t="shared" si="89"/>
        <v>13</v>
      </c>
      <c r="I609" s="14">
        <f t="shared" si="89"/>
        <v>13</v>
      </c>
      <c r="J609" s="14">
        <v>8</v>
      </c>
      <c r="K609" s="14">
        <v>4</v>
      </c>
      <c r="L609" s="14">
        <v>11</v>
      </c>
      <c r="M609" s="46">
        <f t="shared" si="90"/>
        <v>15</v>
      </c>
      <c r="N609" s="47">
        <f t="shared" si="91"/>
        <v>49</v>
      </c>
      <c r="O609" s="48">
        <f t="shared" si="92"/>
        <v>80</v>
      </c>
      <c r="P609" s="48">
        <f t="shared" si="93"/>
        <v>100</v>
      </c>
      <c r="Q609" s="48">
        <f t="shared" si="94"/>
        <v>80</v>
      </c>
      <c r="R609" s="48">
        <f t="shared" si="95"/>
        <v>86.666666666666671</v>
      </c>
      <c r="S609" s="48">
        <f t="shared" si="96"/>
        <v>73.333333333333329</v>
      </c>
    </row>
    <row r="610" spans="1:19">
      <c r="A610" s="45">
        <f t="shared" si="97"/>
        <v>599</v>
      </c>
      <c r="B610" s="44">
        <v>9921103178</v>
      </c>
      <c r="C610" s="58" t="s">
        <v>650</v>
      </c>
      <c r="D610" s="44" t="s">
        <v>631</v>
      </c>
      <c r="E610" s="44">
        <v>8</v>
      </c>
      <c r="F610" s="44">
        <v>2</v>
      </c>
      <c r="G610" s="44">
        <v>10</v>
      </c>
      <c r="H610" s="14">
        <f t="shared" si="89"/>
        <v>10</v>
      </c>
      <c r="I610" s="14">
        <f t="shared" si="89"/>
        <v>10</v>
      </c>
      <c r="J610" s="14">
        <v>9</v>
      </c>
      <c r="K610" s="14">
        <v>4</v>
      </c>
      <c r="L610" s="14">
        <v>11</v>
      </c>
      <c r="M610" s="46">
        <f t="shared" si="90"/>
        <v>15</v>
      </c>
      <c r="N610" s="47">
        <f t="shared" si="91"/>
        <v>44</v>
      </c>
      <c r="O610" s="48">
        <f t="shared" si="92"/>
        <v>80</v>
      </c>
      <c r="P610" s="48">
        <f t="shared" si="93"/>
        <v>40</v>
      </c>
      <c r="Q610" s="48">
        <f t="shared" si="94"/>
        <v>80</v>
      </c>
      <c r="R610" s="48">
        <f t="shared" si="95"/>
        <v>66.666666666666671</v>
      </c>
      <c r="S610" s="48">
        <f t="shared" si="96"/>
        <v>73.333333333333329</v>
      </c>
    </row>
    <row r="611" spans="1:19" ht="27">
      <c r="A611" s="45">
        <f t="shared" si="97"/>
        <v>600</v>
      </c>
      <c r="B611" s="44">
        <v>9921103179</v>
      </c>
      <c r="C611" s="58" t="s">
        <v>651</v>
      </c>
      <c r="D611" s="44" t="s">
        <v>631</v>
      </c>
      <c r="E611" s="44">
        <v>9</v>
      </c>
      <c r="F611" s="44">
        <v>1</v>
      </c>
      <c r="G611" s="44">
        <v>10</v>
      </c>
      <c r="H611" s="14">
        <f t="shared" si="89"/>
        <v>10</v>
      </c>
      <c r="I611" s="14">
        <f t="shared" si="89"/>
        <v>10</v>
      </c>
      <c r="J611" s="14">
        <v>8</v>
      </c>
      <c r="K611" s="14">
        <v>4</v>
      </c>
      <c r="L611" s="14">
        <v>11</v>
      </c>
      <c r="M611" s="46">
        <f t="shared" si="90"/>
        <v>15</v>
      </c>
      <c r="N611" s="47">
        <f t="shared" si="91"/>
        <v>43</v>
      </c>
      <c r="O611" s="48">
        <f t="shared" si="92"/>
        <v>90</v>
      </c>
      <c r="P611" s="48">
        <f t="shared" si="93"/>
        <v>20</v>
      </c>
      <c r="Q611" s="48">
        <f t="shared" si="94"/>
        <v>80</v>
      </c>
      <c r="R611" s="48">
        <f t="shared" si="95"/>
        <v>66.666666666666671</v>
      </c>
      <c r="S611" s="48">
        <f t="shared" si="96"/>
        <v>73.333333333333329</v>
      </c>
    </row>
    <row r="612" spans="1:19">
      <c r="A612" s="45">
        <f t="shared" si="97"/>
        <v>601</v>
      </c>
      <c r="B612" s="44">
        <v>9921103180</v>
      </c>
      <c r="C612" s="58" t="s">
        <v>652</v>
      </c>
      <c r="D612" s="44" t="s">
        <v>631</v>
      </c>
      <c r="E612" s="44">
        <v>9</v>
      </c>
      <c r="F612" s="44">
        <v>1</v>
      </c>
      <c r="G612" s="44">
        <v>10</v>
      </c>
      <c r="H612" s="14">
        <f t="shared" si="89"/>
        <v>10</v>
      </c>
      <c r="I612" s="14">
        <f t="shared" si="89"/>
        <v>10</v>
      </c>
      <c r="J612" s="14">
        <v>9</v>
      </c>
      <c r="K612" s="14">
        <v>3</v>
      </c>
      <c r="L612" s="14">
        <v>8</v>
      </c>
      <c r="M612" s="46">
        <f t="shared" si="90"/>
        <v>11</v>
      </c>
      <c r="N612" s="47">
        <f t="shared" si="91"/>
        <v>40</v>
      </c>
      <c r="O612" s="48">
        <f t="shared" si="92"/>
        <v>90</v>
      </c>
      <c r="P612" s="48">
        <f t="shared" si="93"/>
        <v>20</v>
      </c>
      <c r="Q612" s="48">
        <f t="shared" si="94"/>
        <v>60</v>
      </c>
      <c r="R612" s="48">
        <f t="shared" si="95"/>
        <v>66.666666666666671</v>
      </c>
      <c r="S612" s="48">
        <f t="shared" si="96"/>
        <v>53.333333333333336</v>
      </c>
    </row>
    <row r="613" spans="1:19">
      <c r="A613" s="45">
        <f t="shared" si="97"/>
        <v>602</v>
      </c>
      <c r="B613" s="44">
        <v>9921103211</v>
      </c>
      <c r="C613" s="58" t="s">
        <v>653</v>
      </c>
      <c r="D613" s="44" t="s">
        <v>631</v>
      </c>
      <c r="E613" s="44">
        <v>7</v>
      </c>
      <c r="F613" s="44">
        <v>1</v>
      </c>
      <c r="G613" s="44">
        <v>8</v>
      </c>
      <c r="H613" s="14">
        <f t="shared" si="89"/>
        <v>8</v>
      </c>
      <c r="I613" s="14">
        <f t="shared" si="89"/>
        <v>8</v>
      </c>
      <c r="J613" s="14">
        <v>6</v>
      </c>
      <c r="K613" s="14">
        <v>4</v>
      </c>
      <c r="L613" s="14">
        <v>11</v>
      </c>
      <c r="M613" s="46">
        <f t="shared" si="90"/>
        <v>15</v>
      </c>
      <c r="N613" s="47">
        <f t="shared" si="91"/>
        <v>37</v>
      </c>
      <c r="O613" s="48">
        <f t="shared" si="92"/>
        <v>70</v>
      </c>
      <c r="P613" s="48">
        <f t="shared" si="93"/>
        <v>20</v>
      </c>
      <c r="Q613" s="48">
        <f t="shared" si="94"/>
        <v>80</v>
      </c>
      <c r="R613" s="48">
        <f t="shared" si="95"/>
        <v>53.333333333333336</v>
      </c>
      <c r="S613" s="48">
        <f t="shared" si="96"/>
        <v>73.333333333333329</v>
      </c>
    </row>
    <row r="614" spans="1:19">
      <c r="A614" s="45">
        <f t="shared" si="97"/>
        <v>603</v>
      </c>
      <c r="B614" s="44">
        <v>9921103212</v>
      </c>
      <c r="C614" s="58" t="s">
        <v>654</v>
      </c>
      <c r="D614" s="44" t="s">
        <v>631</v>
      </c>
      <c r="E614" s="44">
        <v>7</v>
      </c>
      <c r="F614" s="44">
        <v>2</v>
      </c>
      <c r="G614" s="44">
        <v>9</v>
      </c>
      <c r="H614" s="14">
        <f t="shared" si="89"/>
        <v>9</v>
      </c>
      <c r="I614" s="14">
        <f t="shared" si="89"/>
        <v>9</v>
      </c>
      <c r="J614" s="14">
        <v>10</v>
      </c>
      <c r="K614" s="14">
        <v>5</v>
      </c>
      <c r="L614" s="14">
        <v>15</v>
      </c>
      <c r="M614" s="46">
        <f t="shared" si="90"/>
        <v>20</v>
      </c>
      <c r="N614" s="47">
        <f t="shared" si="91"/>
        <v>48</v>
      </c>
      <c r="O614" s="48">
        <f t="shared" si="92"/>
        <v>70</v>
      </c>
      <c r="P614" s="48">
        <f t="shared" si="93"/>
        <v>40</v>
      </c>
      <c r="Q614" s="48">
        <f t="shared" si="94"/>
        <v>100</v>
      </c>
      <c r="R614" s="48">
        <f t="shared" si="95"/>
        <v>60</v>
      </c>
      <c r="S614" s="48">
        <f t="shared" si="96"/>
        <v>100</v>
      </c>
    </row>
    <row r="615" spans="1:19">
      <c r="A615" s="45">
        <f t="shared" si="97"/>
        <v>604</v>
      </c>
      <c r="B615" s="44">
        <v>9921103213</v>
      </c>
      <c r="C615" s="58" t="s">
        <v>655</v>
      </c>
      <c r="D615" s="44" t="s">
        <v>631</v>
      </c>
      <c r="E615" s="44">
        <v>7</v>
      </c>
      <c r="F615" s="44">
        <v>1</v>
      </c>
      <c r="G615" s="44">
        <v>8</v>
      </c>
      <c r="H615" s="14">
        <f t="shared" si="89"/>
        <v>8</v>
      </c>
      <c r="I615" s="14">
        <f t="shared" si="89"/>
        <v>8</v>
      </c>
      <c r="J615" s="14">
        <v>8</v>
      </c>
      <c r="K615" s="14">
        <v>3</v>
      </c>
      <c r="L615" s="14">
        <v>8</v>
      </c>
      <c r="M615" s="46">
        <f t="shared" si="90"/>
        <v>11</v>
      </c>
      <c r="N615" s="47">
        <f t="shared" si="91"/>
        <v>35</v>
      </c>
      <c r="O615" s="48">
        <f t="shared" si="92"/>
        <v>70</v>
      </c>
      <c r="P615" s="48">
        <f t="shared" si="93"/>
        <v>20</v>
      </c>
      <c r="Q615" s="48">
        <f t="shared" si="94"/>
        <v>60</v>
      </c>
      <c r="R615" s="48">
        <f t="shared" si="95"/>
        <v>53.333333333333336</v>
      </c>
      <c r="S615" s="48">
        <f t="shared" si="96"/>
        <v>53.333333333333336</v>
      </c>
    </row>
    <row r="616" spans="1:19">
      <c r="A616" s="45">
        <f t="shared" si="97"/>
        <v>605</v>
      </c>
      <c r="B616" s="44">
        <v>9921103216</v>
      </c>
      <c r="C616" s="58" t="s">
        <v>109</v>
      </c>
      <c r="D616" s="44" t="s">
        <v>631</v>
      </c>
      <c r="E616" s="44">
        <v>7</v>
      </c>
      <c r="F616" s="44">
        <v>2</v>
      </c>
      <c r="G616" s="44">
        <v>9</v>
      </c>
      <c r="H616" s="14">
        <f t="shared" si="89"/>
        <v>9</v>
      </c>
      <c r="I616" s="14">
        <f t="shared" si="89"/>
        <v>9</v>
      </c>
      <c r="J616" s="14">
        <v>7</v>
      </c>
      <c r="K616" s="14">
        <v>5</v>
      </c>
      <c r="L616" s="14">
        <v>15</v>
      </c>
      <c r="M616" s="46">
        <f t="shared" si="90"/>
        <v>20</v>
      </c>
      <c r="N616" s="47">
        <f t="shared" si="91"/>
        <v>45</v>
      </c>
      <c r="O616" s="48">
        <f t="shared" si="92"/>
        <v>70</v>
      </c>
      <c r="P616" s="48">
        <f t="shared" si="93"/>
        <v>40</v>
      </c>
      <c r="Q616" s="48">
        <f t="shared" si="94"/>
        <v>100</v>
      </c>
      <c r="R616" s="48">
        <f t="shared" si="95"/>
        <v>60</v>
      </c>
      <c r="S616" s="48">
        <f t="shared" si="96"/>
        <v>100</v>
      </c>
    </row>
    <row r="617" spans="1:19" ht="27">
      <c r="A617" s="45">
        <f t="shared" si="97"/>
        <v>606</v>
      </c>
      <c r="B617" s="44">
        <v>9921103217</v>
      </c>
      <c r="C617" s="58" t="s">
        <v>656</v>
      </c>
      <c r="D617" s="44" t="s">
        <v>631</v>
      </c>
      <c r="E617" s="44">
        <v>7</v>
      </c>
      <c r="F617" s="44">
        <v>2</v>
      </c>
      <c r="G617" s="44">
        <v>9</v>
      </c>
      <c r="H617" s="14">
        <f t="shared" si="89"/>
        <v>9</v>
      </c>
      <c r="I617" s="14">
        <f t="shared" si="89"/>
        <v>9</v>
      </c>
      <c r="J617" s="14">
        <v>9</v>
      </c>
      <c r="K617" s="14">
        <v>3</v>
      </c>
      <c r="L617" s="14">
        <v>8</v>
      </c>
      <c r="M617" s="46">
        <f t="shared" si="90"/>
        <v>11</v>
      </c>
      <c r="N617" s="47">
        <f t="shared" si="91"/>
        <v>38</v>
      </c>
      <c r="O617" s="48">
        <f t="shared" si="92"/>
        <v>70</v>
      </c>
      <c r="P617" s="48">
        <f t="shared" si="93"/>
        <v>40</v>
      </c>
      <c r="Q617" s="48">
        <f t="shared" si="94"/>
        <v>60</v>
      </c>
      <c r="R617" s="48">
        <f t="shared" si="95"/>
        <v>60</v>
      </c>
      <c r="S617" s="48">
        <f t="shared" si="96"/>
        <v>53.333333333333336</v>
      </c>
    </row>
    <row r="618" spans="1:19">
      <c r="A618" s="45">
        <f t="shared" si="97"/>
        <v>607</v>
      </c>
      <c r="B618" s="44">
        <v>9921103219</v>
      </c>
      <c r="C618" s="58" t="s">
        <v>657</v>
      </c>
      <c r="D618" s="44" t="s">
        <v>631</v>
      </c>
      <c r="E618" s="44">
        <v>7</v>
      </c>
      <c r="F618" s="44">
        <v>0</v>
      </c>
      <c r="G618" s="44">
        <v>7</v>
      </c>
      <c r="H618" s="14">
        <f t="shared" si="89"/>
        <v>7</v>
      </c>
      <c r="I618" s="14">
        <f t="shared" si="89"/>
        <v>7</v>
      </c>
      <c r="J618" s="14">
        <v>10</v>
      </c>
      <c r="K618" s="14">
        <v>3</v>
      </c>
      <c r="L618" s="14">
        <v>9</v>
      </c>
      <c r="M618" s="46">
        <f t="shared" si="90"/>
        <v>12</v>
      </c>
      <c r="N618" s="47">
        <f t="shared" si="91"/>
        <v>36</v>
      </c>
      <c r="O618" s="48">
        <f t="shared" si="92"/>
        <v>70</v>
      </c>
      <c r="P618" s="48">
        <f t="shared" si="93"/>
        <v>0</v>
      </c>
      <c r="Q618" s="48">
        <f t="shared" si="94"/>
        <v>60</v>
      </c>
      <c r="R618" s="48">
        <f t="shared" si="95"/>
        <v>46.666666666666664</v>
      </c>
      <c r="S618" s="48">
        <f t="shared" si="96"/>
        <v>60</v>
      </c>
    </row>
    <row r="619" spans="1:19">
      <c r="A619" s="45">
        <f t="shared" si="97"/>
        <v>608</v>
      </c>
      <c r="B619" s="44">
        <v>9921103226</v>
      </c>
      <c r="C619" s="58" t="s">
        <v>658</v>
      </c>
      <c r="D619" s="44" t="s">
        <v>631</v>
      </c>
      <c r="E619" s="44">
        <v>10</v>
      </c>
      <c r="F619" s="44">
        <v>2</v>
      </c>
      <c r="G619" s="44">
        <v>12</v>
      </c>
      <c r="H619" s="14">
        <f t="shared" si="89"/>
        <v>12</v>
      </c>
      <c r="I619" s="14">
        <f t="shared" si="89"/>
        <v>12</v>
      </c>
      <c r="J619" s="14">
        <v>8</v>
      </c>
      <c r="K619" s="14">
        <v>3</v>
      </c>
      <c r="L619" s="14">
        <v>8</v>
      </c>
      <c r="M619" s="46">
        <f t="shared" si="90"/>
        <v>11</v>
      </c>
      <c r="N619" s="47">
        <f t="shared" si="91"/>
        <v>43</v>
      </c>
      <c r="O619" s="48">
        <f t="shared" si="92"/>
        <v>100</v>
      </c>
      <c r="P619" s="48">
        <f t="shared" si="93"/>
        <v>40</v>
      </c>
      <c r="Q619" s="48">
        <f t="shared" si="94"/>
        <v>60</v>
      </c>
      <c r="R619" s="48">
        <f t="shared" si="95"/>
        <v>80</v>
      </c>
      <c r="S619" s="48">
        <f t="shared" si="96"/>
        <v>53.333333333333336</v>
      </c>
    </row>
    <row r="620" spans="1:19">
      <c r="A620" s="45">
        <f t="shared" si="97"/>
        <v>609</v>
      </c>
      <c r="B620" s="44">
        <v>9921103231</v>
      </c>
      <c r="C620" s="58" t="s">
        <v>659</v>
      </c>
      <c r="D620" s="44" t="s">
        <v>631</v>
      </c>
      <c r="E620" s="44">
        <v>7</v>
      </c>
      <c r="F620" s="44">
        <v>2</v>
      </c>
      <c r="G620" s="44">
        <v>9</v>
      </c>
      <c r="H620" s="14">
        <f t="shared" si="89"/>
        <v>9</v>
      </c>
      <c r="I620" s="14">
        <f t="shared" si="89"/>
        <v>9</v>
      </c>
      <c r="J620" s="14">
        <v>8</v>
      </c>
      <c r="K620" s="14">
        <v>5</v>
      </c>
      <c r="L620" s="14">
        <v>14</v>
      </c>
      <c r="M620" s="46">
        <f t="shared" si="90"/>
        <v>19</v>
      </c>
      <c r="N620" s="47">
        <f t="shared" si="91"/>
        <v>45</v>
      </c>
      <c r="O620" s="48">
        <f t="shared" si="92"/>
        <v>70</v>
      </c>
      <c r="P620" s="48">
        <f t="shared" si="93"/>
        <v>40</v>
      </c>
      <c r="Q620" s="48">
        <f t="shared" si="94"/>
        <v>100</v>
      </c>
      <c r="R620" s="48">
        <f t="shared" si="95"/>
        <v>60</v>
      </c>
      <c r="S620" s="48">
        <f t="shared" si="96"/>
        <v>93.333333333333329</v>
      </c>
    </row>
    <row r="621" spans="1:19">
      <c r="A621" s="45">
        <f t="shared" si="97"/>
        <v>610</v>
      </c>
      <c r="B621" s="44">
        <v>9921103232</v>
      </c>
      <c r="C621" s="58" t="s">
        <v>660</v>
      </c>
      <c r="D621" s="44" t="s">
        <v>631</v>
      </c>
      <c r="E621" s="44">
        <v>4</v>
      </c>
      <c r="F621" s="44">
        <v>2</v>
      </c>
      <c r="G621" s="44">
        <v>6</v>
      </c>
      <c r="H621" s="14">
        <f t="shared" si="89"/>
        <v>6</v>
      </c>
      <c r="I621" s="14">
        <f t="shared" si="89"/>
        <v>6</v>
      </c>
      <c r="J621" s="14">
        <v>10</v>
      </c>
      <c r="K621" s="14">
        <v>4</v>
      </c>
      <c r="L621" s="14">
        <v>11</v>
      </c>
      <c r="M621" s="46">
        <f t="shared" si="90"/>
        <v>15</v>
      </c>
      <c r="N621" s="47">
        <f t="shared" si="91"/>
        <v>37</v>
      </c>
      <c r="O621" s="48">
        <f t="shared" si="92"/>
        <v>40</v>
      </c>
      <c r="P621" s="48">
        <f t="shared" si="93"/>
        <v>40</v>
      </c>
      <c r="Q621" s="48">
        <f t="shared" si="94"/>
        <v>80</v>
      </c>
      <c r="R621" s="48">
        <f t="shared" si="95"/>
        <v>40</v>
      </c>
      <c r="S621" s="48">
        <f t="shared" si="96"/>
        <v>73.333333333333329</v>
      </c>
    </row>
    <row r="622" spans="1:19">
      <c r="A622" s="45">
        <f t="shared" si="97"/>
        <v>611</v>
      </c>
      <c r="B622" s="44">
        <v>9921103233</v>
      </c>
      <c r="C622" s="58" t="s">
        <v>661</v>
      </c>
      <c r="D622" s="44" t="s">
        <v>631</v>
      </c>
      <c r="E622" s="44">
        <v>8</v>
      </c>
      <c r="F622" s="44">
        <v>1</v>
      </c>
      <c r="G622" s="44">
        <v>9</v>
      </c>
      <c r="H622" s="14">
        <f t="shared" si="89"/>
        <v>9</v>
      </c>
      <c r="I622" s="14">
        <f t="shared" si="89"/>
        <v>9</v>
      </c>
      <c r="J622" s="14">
        <v>9</v>
      </c>
      <c r="K622" s="14">
        <v>4</v>
      </c>
      <c r="L622" s="14">
        <v>11</v>
      </c>
      <c r="M622" s="46">
        <f t="shared" si="90"/>
        <v>15</v>
      </c>
      <c r="N622" s="47">
        <f t="shared" si="91"/>
        <v>42</v>
      </c>
      <c r="O622" s="48">
        <f t="shared" si="92"/>
        <v>80</v>
      </c>
      <c r="P622" s="48">
        <f t="shared" si="93"/>
        <v>20</v>
      </c>
      <c r="Q622" s="48">
        <f t="shared" si="94"/>
        <v>80</v>
      </c>
      <c r="R622" s="48">
        <f t="shared" si="95"/>
        <v>60</v>
      </c>
      <c r="S622" s="48">
        <f t="shared" si="96"/>
        <v>73.333333333333329</v>
      </c>
    </row>
    <row r="623" spans="1:19">
      <c r="A623" s="45">
        <f t="shared" si="97"/>
        <v>612</v>
      </c>
      <c r="B623" s="44">
        <v>9921103139</v>
      </c>
      <c r="C623" s="58" t="s">
        <v>662</v>
      </c>
      <c r="D623" s="44" t="s">
        <v>663</v>
      </c>
      <c r="E623" s="44">
        <v>8</v>
      </c>
      <c r="F623" s="44">
        <v>4</v>
      </c>
      <c r="G623" s="44">
        <v>12</v>
      </c>
      <c r="H623" s="14">
        <f t="shared" ref="H623:I678" si="98">CEILING(G623,1)</f>
        <v>12</v>
      </c>
      <c r="I623" s="14">
        <f t="shared" si="98"/>
        <v>12</v>
      </c>
      <c r="J623" s="14">
        <v>9.5</v>
      </c>
      <c r="K623" s="14">
        <v>4</v>
      </c>
      <c r="L623" s="14">
        <v>11</v>
      </c>
      <c r="M623" s="46">
        <f t="shared" ref="M623:M678" si="99">K623+L623</f>
        <v>15</v>
      </c>
      <c r="N623" s="47">
        <f t="shared" si="91"/>
        <v>48.5</v>
      </c>
      <c r="O623" s="48">
        <f t="shared" si="92"/>
        <v>80</v>
      </c>
      <c r="P623" s="48">
        <f t="shared" si="93"/>
        <v>80</v>
      </c>
      <c r="Q623" s="48">
        <f t="shared" si="94"/>
        <v>80</v>
      </c>
      <c r="R623" s="48">
        <f t="shared" si="95"/>
        <v>80</v>
      </c>
      <c r="S623" s="48">
        <f t="shared" si="96"/>
        <v>73.333333333333329</v>
      </c>
    </row>
    <row r="624" spans="1:19">
      <c r="A624" s="45">
        <f t="shared" si="97"/>
        <v>613</v>
      </c>
      <c r="B624" s="44">
        <v>9921103146</v>
      </c>
      <c r="C624" s="58" t="s">
        <v>664</v>
      </c>
      <c r="D624" s="44" t="s">
        <v>663</v>
      </c>
      <c r="E624" s="44">
        <v>3</v>
      </c>
      <c r="F624" s="44">
        <v>5</v>
      </c>
      <c r="G624" s="44">
        <v>8</v>
      </c>
      <c r="H624" s="14">
        <f t="shared" si="98"/>
        <v>8</v>
      </c>
      <c r="I624" s="14">
        <f t="shared" si="98"/>
        <v>8</v>
      </c>
      <c r="J624" s="14">
        <v>9</v>
      </c>
      <c r="K624" s="14">
        <v>4</v>
      </c>
      <c r="L624" s="14">
        <v>12</v>
      </c>
      <c r="M624" s="46">
        <f t="shared" si="99"/>
        <v>16</v>
      </c>
      <c r="N624" s="47">
        <f t="shared" si="91"/>
        <v>41</v>
      </c>
      <c r="O624" s="48">
        <f t="shared" si="92"/>
        <v>30</v>
      </c>
      <c r="P624" s="48">
        <f t="shared" si="93"/>
        <v>100</v>
      </c>
      <c r="Q624" s="48">
        <f t="shared" si="94"/>
        <v>80</v>
      </c>
      <c r="R624" s="48">
        <f t="shared" si="95"/>
        <v>53.333333333333336</v>
      </c>
      <c r="S624" s="48">
        <f t="shared" si="96"/>
        <v>80</v>
      </c>
    </row>
    <row r="625" spans="1:19">
      <c r="A625" s="45">
        <f t="shared" si="97"/>
        <v>614</v>
      </c>
      <c r="B625" s="44">
        <v>9921103147</v>
      </c>
      <c r="C625" s="58" t="s">
        <v>665</v>
      </c>
      <c r="D625" s="44" t="s">
        <v>663</v>
      </c>
      <c r="E625" s="44">
        <v>6</v>
      </c>
      <c r="F625" s="44">
        <v>2</v>
      </c>
      <c r="G625" s="44">
        <v>8</v>
      </c>
      <c r="H625" s="14">
        <f t="shared" si="98"/>
        <v>8</v>
      </c>
      <c r="I625" s="14">
        <f t="shared" si="98"/>
        <v>8</v>
      </c>
      <c r="J625" s="14">
        <v>9</v>
      </c>
      <c r="K625" s="14">
        <v>4</v>
      </c>
      <c r="L625" s="14">
        <v>11</v>
      </c>
      <c r="M625" s="46">
        <f t="shared" si="99"/>
        <v>15</v>
      </c>
      <c r="N625" s="47">
        <f t="shared" si="91"/>
        <v>40</v>
      </c>
      <c r="O625" s="48">
        <f t="shared" si="92"/>
        <v>60</v>
      </c>
      <c r="P625" s="48">
        <f t="shared" si="93"/>
        <v>40</v>
      </c>
      <c r="Q625" s="48">
        <f t="shared" si="94"/>
        <v>80</v>
      </c>
      <c r="R625" s="48">
        <f t="shared" si="95"/>
        <v>53.333333333333336</v>
      </c>
      <c r="S625" s="48">
        <f t="shared" si="96"/>
        <v>73.333333333333329</v>
      </c>
    </row>
    <row r="626" spans="1:19">
      <c r="A626" s="45">
        <f t="shared" si="97"/>
        <v>615</v>
      </c>
      <c r="B626" s="44">
        <v>9921103148</v>
      </c>
      <c r="C626" s="58" t="s">
        <v>666</v>
      </c>
      <c r="D626" s="44" t="s">
        <v>663</v>
      </c>
      <c r="E626" s="44">
        <v>7</v>
      </c>
      <c r="F626" s="44">
        <v>3</v>
      </c>
      <c r="G626" s="44">
        <v>10</v>
      </c>
      <c r="H626" s="14">
        <f t="shared" si="98"/>
        <v>10</v>
      </c>
      <c r="I626" s="14">
        <f t="shared" si="98"/>
        <v>10</v>
      </c>
      <c r="J626" s="14">
        <v>10</v>
      </c>
      <c r="K626" s="14">
        <v>4</v>
      </c>
      <c r="L626" s="14">
        <v>11</v>
      </c>
      <c r="M626" s="46">
        <f t="shared" si="99"/>
        <v>15</v>
      </c>
      <c r="N626" s="47">
        <f t="shared" si="91"/>
        <v>45</v>
      </c>
      <c r="O626" s="48">
        <f t="shared" si="92"/>
        <v>70</v>
      </c>
      <c r="P626" s="48">
        <f t="shared" si="93"/>
        <v>60</v>
      </c>
      <c r="Q626" s="48">
        <f t="shared" si="94"/>
        <v>80</v>
      </c>
      <c r="R626" s="48">
        <f t="shared" si="95"/>
        <v>66.666666666666671</v>
      </c>
      <c r="S626" s="48">
        <f t="shared" si="96"/>
        <v>73.333333333333329</v>
      </c>
    </row>
    <row r="627" spans="1:19">
      <c r="A627" s="45">
        <f t="shared" si="97"/>
        <v>616</v>
      </c>
      <c r="B627" s="44">
        <v>9921103149</v>
      </c>
      <c r="C627" s="58" t="s">
        <v>667</v>
      </c>
      <c r="D627" s="44" t="s">
        <v>663</v>
      </c>
      <c r="E627" s="44">
        <v>7</v>
      </c>
      <c r="F627" s="44">
        <v>4</v>
      </c>
      <c r="G627" s="44">
        <v>11</v>
      </c>
      <c r="H627" s="14">
        <f t="shared" si="98"/>
        <v>11</v>
      </c>
      <c r="I627" s="14">
        <f t="shared" si="98"/>
        <v>11</v>
      </c>
      <c r="J627" s="14">
        <v>9</v>
      </c>
      <c r="K627" s="14">
        <v>4</v>
      </c>
      <c r="L627" s="14">
        <v>11</v>
      </c>
      <c r="M627" s="46">
        <f t="shared" si="99"/>
        <v>15</v>
      </c>
      <c r="N627" s="47">
        <f t="shared" si="91"/>
        <v>46</v>
      </c>
      <c r="O627" s="48">
        <f t="shared" si="92"/>
        <v>70</v>
      </c>
      <c r="P627" s="48">
        <f t="shared" si="93"/>
        <v>80</v>
      </c>
      <c r="Q627" s="48">
        <f t="shared" si="94"/>
        <v>80</v>
      </c>
      <c r="R627" s="48">
        <f t="shared" si="95"/>
        <v>73.333333333333329</v>
      </c>
      <c r="S627" s="48">
        <f t="shared" si="96"/>
        <v>73.333333333333329</v>
      </c>
    </row>
    <row r="628" spans="1:19">
      <c r="A628" s="45">
        <f t="shared" si="97"/>
        <v>617</v>
      </c>
      <c r="B628" s="44">
        <v>9921103150</v>
      </c>
      <c r="C628" s="58" t="s">
        <v>668</v>
      </c>
      <c r="D628" s="44" t="s">
        <v>663</v>
      </c>
      <c r="E628" s="44">
        <v>3</v>
      </c>
      <c r="F628" s="44">
        <v>2</v>
      </c>
      <c r="G628" s="44">
        <v>5</v>
      </c>
      <c r="H628" s="14">
        <f t="shared" si="98"/>
        <v>5</v>
      </c>
      <c r="I628" s="14">
        <f t="shared" si="98"/>
        <v>5</v>
      </c>
      <c r="J628" s="14">
        <v>10</v>
      </c>
      <c r="K628" s="14">
        <v>4</v>
      </c>
      <c r="L628" s="14">
        <v>12</v>
      </c>
      <c r="M628" s="46">
        <f t="shared" si="99"/>
        <v>16</v>
      </c>
      <c r="N628" s="47">
        <f t="shared" si="91"/>
        <v>36</v>
      </c>
      <c r="O628" s="48">
        <f t="shared" si="92"/>
        <v>30</v>
      </c>
      <c r="P628" s="48">
        <f t="shared" si="93"/>
        <v>40</v>
      </c>
      <c r="Q628" s="48">
        <f t="shared" si="94"/>
        <v>80</v>
      </c>
      <c r="R628" s="48">
        <f t="shared" si="95"/>
        <v>33.333333333333336</v>
      </c>
      <c r="S628" s="48">
        <f t="shared" si="96"/>
        <v>80</v>
      </c>
    </row>
    <row r="629" spans="1:19">
      <c r="A629" s="45">
        <f t="shared" si="97"/>
        <v>618</v>
      </c>
      <c r="B629" s="44">
        <v>9921103151</v>
      </c>
      <c r="C629" s="58" t="s">
        <v>669</v>
      </c>
      <c r="D629" s="44" t="s">
        <v>663</v>
      </c>
      <c r="E629" s="44">
        <v>9</v>
      </c>
      <c r="F629" s="44">
        <v>5</v>
      </c>
      <c r="G629" s="44">
        <v>14</v>
      </c>
      <c r="H629" s="14">
        <f t="shared" si="98"/>
        <v>14</v>
      </c>
      <c r="I629" s="14">
        <f t="shared" si="98"/>
        <v>14</v>
      </c>
      <c r="J629" s="14">
        <v>10</v>
      </c>
      <c r="K629" s="14">
        <v>4</v>
      </c>
      <c r="L629" s="14">
        <v>12</v>
      </c>
      <c r="M629" s="46">
        <f t="shared" si="99"/>
        <v>16</v>
      </c>
      <c r="N629" s="47">
        <f t="shared" si="91"/>
        <v>54</v>
      </c>
      <c r="O629" s="48">
        <f t="shared" si="92"/>
        <v>90</v>
      </c>
      <c r="P629" s="48">
        <f t="shared" si="93"/>
        <v>100</v>
      </c>
      <c r="Q629" s="48">
        <f t="shared" si="94"/>
        <v>80</v>
      </c>
      <c r="R629" s="48">
        <f t="shared" si="95"/>
        <v>93.333333333333329</v>
      </c>
      <c r="S629" s="48">
        <f t="shared" si="96"/>
        <v>80</v>
      </c>
    </row>
    <row r="630" spans="1:19">
      <c r="A630" s="45">
        <f t="shared" si="97"/>
        <v>619</v>
      </c>
      <c r="B630" s="44">
        <v>9921103152</v>
      </c>
      <c r="C630" s="58" t="s">
        <v>670</v>
      </c>
      <c r="D630" s="44" t="s">
        <v>663</v>
      </c>
      <c r="E630" s="44">
        <v>9</v>
      </c>
      <c r="F630" s="44">
        <v>5</v>
      </c>
      <c r="G630" s="44">
        <v>14</v>
      </c>
      <c r="H630" s="14">
        <f t="shared" si="98"/>
        <v>14</v>
      </c>
      <c r="I630" s="14">
        <f t="shared" si="98"/>
        <v>14</v>
      </c>
      <c r="J630" s="14">
        <v>8</v>
      </c>
      <c r="K630" s="14">
        <v>4</v>
      </c>
      <c r="L630" s="14">
        <v>12</v>
      </c>
      <c r="M630" s="46">
        <f t="shared" si="99"/>
        <v>16</v>
      </c>
      <c r="N630" s="47">
        <f t="shared" si="91"/>
        <v>52</v>
      </c>
      <c r="O630" s="48">
        <f t="shared" si="92"/>
        <v>90</v>
      </c>
      <c r="P630" s="48">
        <f t="shared" si="93"/>
        <v>100</v>
      </c>
      <c r="Q630" s="48">
        <f t="shared" si="94"/>
        <v>80</v>
      </c>
      <c r="R630" s="48">
        <f t="shared" si="95"/>
        <v>93.333333333333329</v>
      </c>
      <c r="S630" s="48">
        <f t="shared" si="96"/>
        <v>80</v>
      </c>
    </row>
    <row r="631" spans="1:19">
      <c r="A631" s="45">
        <f t="shared" si="97"/>
        <v>620</v>
      </c>
      <c r="B631" s="44">
        <v>9921103153</v>
      </c>
      <c r="C631" s="58" t="s">
        <v>671</v>
      </c>
      <c r="D631" s="44" t="s">
        <v>663</v>
      </c>
      <c r="E631" s="44">
        <v>5</v>
      </c>
      <c r="F631" s="44">
        <v>4</v>
      </c>
      <c r="G631" s="44">
        <v>9</v>
      </c>
      <c r="H631" s="14">
        <f t="shared" si="98"/>
        <v>9</v>
      </c>
      <c r="I631" s="14">
        <f t="shared" si="98"/>
        <v>9</v>
      </c>
      <c r="J631" s="14">
        <v>10</v>
      </c>
      <c r="K631" s="14">
        <v>4</v>
      </c>
      <c r="L631" s="14">
        <v>11</v>
      </c>
      <c r="M631" s="46">
        <f t="shared" si="99"/>
        <v>15</v>
      </c>
      <c r="N631" s="47">
        <f t="shared" si="91"/>
        <v>43</v>
      </c>
      <c r="O631" s="48">
        <f t="shared" si="92"/>
        <v>50</v>
      </c>
      <c r="P631" s="48">
        <f t="shared" si="93"/>
        <v>80</v>
      </c>
      <c r="Q631" s="48">
        <f t="shared" si="94"/>
        <v>80</v>
      </c>
      <c r="R631" s="48">
        <f t="shared" si="95"/>
        <v>60</v>
      </c>
      <c r="S631" s="48">
        <f t="shared" si="96"/>
        <v>73.333333333333329</v>
      </c>
    </row>
    <row r="632" spans="1:19">
      <c r="A632" s="45">
        <f t="shared" si="97"/>
        <v>621</v>
      </c>
      <c r="B632" s="44">
        <v>9921103155</v>
      </c>
      <c r="C632" s="58" t="s">
        <v>672</v>
      </c>
      <c r="D632" s="44" t="s">
        <v>663</v>
      </c>
      <c r="E632" s="44">
        <v>9</v>
      </c>
      <c r="F632" s="44">
        <v>5</v>
      </c>
      <c r="G632" s="44">
        <v>14</v>
      </c>
      <c r="H632" s="14">
        <f t="shared" si="98"/>
        <v>14</v>
      </c>
      <c r="I632" s="14">
        <f t="shared" si="98"/>
        <v>14</v>
      </c>
      <c r="J632" s="14">
        <v>10</v>
      </c>
      <c r="K632" s="14">
        <v>4</v>
      </c>
      <c r="L632" s="14">
        <v>11</v>
      </c>
      <c r="M632" s="46">
        <f t="shared" si="99"/>
        <v>15</v>
      </c>
      <c r="N632" s="47">
        <f t="shared" si="91"/>
        <v>53</v>
      </c>
      <c r="O632" s="48">
        <f t="shared" si="92"/>
        <v>90</v>
      </c>
      <c r="P632" s="48">
        <f t="shared" si="93"/>
        <v>100</v>
      </c>
      <c r="Q632" s="48">
        <f t="shared" si="94"/>
        <v>80</v>
      </c>
      <c r="R632" s="48">
        <f t="shared" si="95"/>
        <v>93.333333333333329</v>
      </c>
      <c r="S632" s="48">
        <f t="shared" si="96"/>
        <v>73.333333333333329</v>
      </c>
    </row>
    <row r="633" spans="1:19">
      <c r="A633" s="45">
        <f t="shared" si="97"/>
        <v>622</v>
      </c>
      <c r="B633" s="44">
        <v>9921103156</v>
      </c>
      <c r="C633" s="58" t="s">
        <v>673</v>
      </c>
      <c r="D633" s="44" t="s">
        <v>663</v>
      </c>
      <c r="E633" s="44">
        <v>7.5</v>
      </c>
      <c r="F633" s="44">
        <v>5</v>
      </c>
      <c r="G633" s="44">
        <v>12.5</v>
      </c>
      <c r="H633" s="14">
        <f t="shared" si="98"/>
        <v>13</v>
      </c>
      <c r="I633" s="14">
        <f t="shared" si="98"/>
        <v>13</v>
      </c>
      <c r="J633" s="14">
        <v>10</v>
      </c>
      <c r="K633" s="14">
        <v>4</v>
      </c>
      <c r="L633" s="14">
        <v>12</v>
      </c>
      <c r="M633" s="46">
        <f t="shared" si="99"/>
        <v>16</v>
      </c>
      <c r="N633" s="47">
        <f t="shared" si="91"/>
        <v>51.5</v>
      </c>
      <c r="O633" s="48">
        <f t="shared" si="92"/>
        <v>75</v>
      </c>
      <c r="P633" s="48">
        <f t="shared" si="93"/>
        <v>100</v>
      </c>
      <c r="Q633" s="48">
        <f t="shared" si="94"/>
        <v>80</v>
      </c>
      <c r="R633" s="48">
        <f t="shared" si="95"/>
        <v>86.666666666666671</v>
      </c>
      <c r="S633" s="48">
        <f t="shared" si="96"/>
        <v>80</v>
      </c>
    </row>
    <row r="634" spans="1:19">
      <c r="A634" s="45">
        <f t="shared" si="97"/>
        <v>623</v>
      </c>
      <c r="B634" s="44">
        <v>9921103157</v>
      </c>
      <c r="C634" s="58" t="s">
        <v>674</v>
      </c>
      <c r="D634" s="44" t="s">
        <v>663</v>
      </c>
      <c r="E634" s="44">
        <v>7</v>
      </c>
      <c r="F634" s="44">
        <v>3</v>
      </c>
      <c r="G634" s="44">
        <v>10</v>
      </c>
      <c r="H634" s="14">
        <f t="shared" si="98"/>
        <v>10</v>
      </c>
      <c r="I634" s="14">
        <f t="shared" si="98"/>
        <v>10</v>
      </c>
      <c r="J634" s="14">
        <v>10</v>
      </c>
      <c r="K634" s="14">
        <v>4</v>
      </c>
      <c r="L634" s="14">
        <v>12</v>
      </c>
      <c r="M634" s="46">
        <f t="shared" si="99"/>
        <v>16</v>
      </c>
      <c r="N634" s="47">
        <f t="shared" si="91"/>
        <v>46</v>
      </c>
      <c r="O634" s="48">
        <f t="shared" si="92"/>
        <v>70</v>
      </c>
      <c r="P634" s="48">
        <f t="shared" si="93"/>
        <v>60</v>
      </c>
      <c r="Q634" s="48">
        <f t="shared" si="94"/>
        <v>80</v>
      </c>
      <c r="R634" s="48">
        <f t="shared" si="95"/>
        <v>66.666666666666671</v>
      </c>
      <c r="S634" s="48">
        <f t="shared" si="96"/>
        <v>80</v>
      </c>
    </row>
    <row r="635" spans="1:19">
      <c r="A635" s="45">
        <f t="shared" si="97"/>
        <v>624</v>
      </c>
      <c r="B635" s="44">
        <v>9921103158</v>
      </c>
      <c r="C635" s="58" t="s">
        <v>675</v>
      </c>
      <c r="D635" s="44" t="s">
        <v>663</v>
      </c>
      <c r="E635" s="44">
        <v>8</v>
      </c>
      <c r="F635" s="44">
        <v>4</v>
      </c>
      <c r="G635" s="44">
        <v>12</v>
      </c>
      <c r="H635" s="14">
        <f t="shared" si="98"/>
        <v>12</v>
      </c>
      <c r="I635" s="14">
        <f t="shared" si="98"/>
        <v>12</v>
      </c>
      <c r="J635" s="14">
        <v>9</v>
      </c>
      <c r="K635" s="14">
        <v>4</v>
      </c>
      <c r="L635" s="14">
        <v>12</v>
      </c>
      <c r="M635" s="46">
        <f t="shared" si="99"/>
        <v>16</v>
      </c>
      <c r="N635" s="47">
        <f t="shared" si="91"/>
        <v>49</v>
      </c>
      <c r="O635" s="48">
        <f t="shared" si="92"/>
        <v>80</v>
      </c>
      <c r="P635" s="48">
        <f t="shared" si="93"/>
        <v>80</v>
      </c>
      <c r="Q635" s="48">
        <f t="shared" si="94"/>
        <v>80</v>
      </c>
      <c r="R635" s="48">
        <f t="shared" si="95"/>
        <v>80</v>
      </c>
      <c r="S635" s="48">
        <f t="shared" si="96"/>
        <v>80</v>
      </c>
    </row>
    <row r="636" spans="1:19">
      <c r="A636" s="45">
        <f t="shared" si="97"/>
        <v>625</v>
      </c>
      <c r="B636" s="44">
        <v>9921103159</v>
      </c>
      <c r="C636" s="58" t="s">
        <v>676</v>
      </c>
      <c r="D636" s="44" t="s">
        <v>663</v>
      </c>
      <c r="E636" s="44">
        <v>5</v>
      </c>
      <c r="F636" s="44">
        <v>4</v>
      </c>
      <c r="G636" s="44">
        <v>9</v>
      </c>
      <c r="H636" s="14">
        <f t="shared" si="98"/>
        <v>9</v>
      </c>
      <c r="I636" s="14">
        <f t="shared" si="98"/>
        <v>9</v>
      </c>
      <c r="J636" s="14">
        <v>10</v>
      </c>
      <c r="K636" s="14">
        <v>4</v>
      </c>
      <c r="L636" s="14">
        <v>11</v>
      </c>
      <c r="M636" s="46">
        <f t="shared" si="99"/>
        <v>15</v>
      </c>
      <c r="N636" s="47">
        <f t="shared" si="91"/>
        <v>43</v>
      </c>
      <c r="O636" s="48">
        <f t="shared" si="92"/>
        <v>50</v>
      </c>
      <c r="P636" s="48">
        <f t="shared" si="93"/>
        <v>80</v>
      </c>
      <c r="Q636" s="48">
        <f t="shared" si="94"/>
        <v>80</v>
      </c>
      <c r="R636" s="48">
        <f t="shared" si="95"/>
        <v>60</v>
      </c>
      <c r="S636" s="48">
        <f t="shared" si="96"/>
        <v>73.333333333333329</v>
      </c>
    </row>
    <row r="637" spans="1:19">
      <c r="A637" s="45">
        <f t="shared" si="97"/>
        <v>626</v>
      </c>
      <c r="B637" s="44">
        <v>9921103160</v>
      </c>
      <c r="C637" s="58" t="s">
        <v>677</v>
      </c>
      <c r="D637" s="44" t="s">
        <v>663</v>
      </c>
      <c r="E637" s="44">
        <v>7</v>
      </c>
      <c r="F637" s="44">
        <v>4</v>
      </c>
      <c r="G637" s="44">
        <v>11</v>
      </c>
      <c r="H637" s="14">
        <f t="shared" si="98"/>
        <v>11</v>
      </c>
      <c r="I637" s="14">
        <f t="shared" si="98"/>
        <v>11</v>
      </c>
      <c r="J637" s="14">
        <v>10</v>
      </c>
      <c r="K637" s="14">
        <v>4</v>
      </c>
      <c r="L637" s="14">
        <v>12</v>
      </c>
      <c r="M637" s="46">
        <f t="shared" si="99"/>
        <v>16</v>
      </c>
      <c r="N637" s="47">
        <f t="shared" si="91"/>
        <v>48</v>
      </c>
      <c r="O637" s="48">
        <f t="shared" si="92"/>
        <v>70</v>
      </c>
      <c r="P637" s="48">
        <f t="shared" si="93"/>
        <v>80</v>
      </c>
      <c r="Q637" s="48">
        <f t="shared" si="94"/>
        <v>80</v>
      </c>
      <c r="R637" s="48">
        <f t="shared" si="95"/>
        <v>73.333333333333329</v>
      </c>
      <c r="S637" s="48">
        <f t="shared" si="96"/>
        <v>80</v>
      </c>
    </row>
    <row r="638" spans="1:19">
      <c r="A638" s="45">
        <f t="shared" si="97"/>
        <v>627</v>
      </c>
      <c r="B638" s="44">
        <v>9921103161</v>
      </c>
      <c r="C638" s="58" t="s">
        <v>678</v>
      </c>
      <c r="D638" s="44" t="s">
        <v>663</v>
      </c>
      <c r="E638" s="44">
        <v>9</v>
      </c>
      <c r="F638" s="44">
        <v>4</v>
      </c>
      <c r="G638" s="44">
        <v>13</v>
      </c>
      <c r="H638" s="14">
        <f t="shared" si="98"/>
        <v>13</v>
      </c>
      <c r="I638" s="14">
        <f t="shared" si="98"/>
        <v>13</v>
      </c>
      <c r="J638" s="14">
        <v>10</v>
      </c>
      <c r="K638" s="14">
        <v>4</v>
      </c>
      <c r="L638" s="14">
        <v>12</v>
      </c>
      <c r="M638" s="46">
        <f t="shared" si="99"/>
        <v>16</v>
      </c>
      <c r="N638" s="47">
        <f t="shared" si="91"/>
        <v>52</v>
      </c>
      <c r="O638" s="48">
        <f t="shared" si="92"/>
        <v>90</v>
      </c>
      <c r="P638" s="48">
        <f t="shared" si="93"/>
        <v>80</v>
      </c>
      <c r="Q638" s="48">
        <f t="shared" si="94"/>
        <v>80</v>
      </c>
      <c r="R638" s="48">
        <f t="shared" si="95"/>
        <v>86.666666666666671</v>
      </c>
      <c r="S638" s="48">
        <f t="shared" si="96"/>
        <v>80</v>
      </c>
    </row>
    <row r="639" spans="1:19">
      <c r="A639" s="45">
        <f t="shared" si="97"/>
        <v>628</v>
      </c>
      <c r="B639" s="44">
        <v>9921103162</v>
      </c>
      <c r="C639" s="58" t="s">
        <v>679</v>
      </c>
      <c r="D639" s="44" t="s">
        <v>663</v>
      </c>
      <c r="E639" s="44">
        <v>8</v>
      </c>
      <c r="F639" s="44">
        <v>3</v>
      </c>
      <c r="G639" s="44">
        <v>11</v>
      </c>
      <c r="H639" s="14">
        <f t="shared" si="98"/>
        <v>11</v>
      </c>
      <c r="I639" s="14">
        <f t="shared" si="98"/>
        <v>11</v>
      </c>
      <c r="J639" s="14">
        <v>10</v>
      </c>
      <c r="K639" s="14">
        <v>4</v>
      </c>
      <c r="L639" s="14">
        <v>12</v>
      </c>
      <c r="M639" s="46">
        <f t="shared" si="99"/>
        <v>16</v>
      </c>
      <c r="N639" s="47">
        <f t="shared" si="91"/>
        <v>48</v>
      </c>
      <c r="O639" s="48">
        <f t="shared" si="92"/>
        <v>80</v>
      </c>
      <c r="P639" s="48">
        <f t="shared" si="93"/>
        <v>60</v>
      </c>
      <c r="Q639" s="48">
        <f t="shared" si="94"/>
        <v>80</v>
      </c>
      <c r="R639" s="48">
        <f t="shared" si="95"/>
        <v>73.333333333333329</v>
      </c>
      <c r="S639" s="48">
        <f t="shared" si="96"/>
        <v>80</v>
      </c>
    </row>
    <row r="640" spans="1:19">
      <c r="A640" s="45">
        <f t="shared" si="97"/>
        <v>629</v>
      </c>
      <c r="B640" s="44">
        <v>9921103163</v>
      </c>
      <c r="C640" s="58" t="s">
        <v>680</v>
      </c>
      <c r="D640" s="44" t="s">
        <v>663</v>
      </c>
      <c r="E640" s="44">
        <v>10</v>
      </c>
      <c r="F640" s="44">
        <v>5</v>
      </c>
      <c r="G640" s="44">
        <v>15</v>
      </c>
      <c r="H640" s="14">
        <f t="shared" si="98"/>
        <v>15</v>
      </c>
      <c r="I640" s="14">
        <f t="shared" si="98"/>
        <v>15</v>
      </c>
      <c r="J640" s="14">
        <v>10</v>
      </c>
      <c r="K640" s="14">
        <v>4</v>
      </c>
      <c r="L640" s="14">
        <v>12</v>
      </c>
      <c r="M640" s="46">
        <f t="shared" si="99"/>
        <v>16</v>
      </c>
      <c r="N640" s="47">
        <f t="shared" si="91"/>
        <v>56</v>
      </c>
      <c r="O640" s="48">
        <f t="shared" si="92"/>
        <v>100</v>
      </c>
      <c r="P640" s="48">
        <f t="shared" si="93"/>
        <v>100</v>
      </c>
      <c r="Q640" s="48">
        <f t="shared" si="94"/>
        <v>80</v>
      </c>
      <c r="R640" s="48">
        <f t="shared" si="95"/>
        <v>100</v>
      </c>
      <c r="S640" s="48">
        <f t="shared" si="96"/>
        <v>80</v>
      </c>
    </row>
    <row r="641" spans="1:19">
      <c r="A641" s="45">
        <f t="shared" si="97"/>
        <v>630</v>
      </c>
      <c r="B641" s="44">
        <v>9921103165</v>
      </c>
      <c r="C641" s="58" t="s">
        <v>681</v>
      </c>
      <c r="D641" s="44" t="s">
        <v>663</v>
      </c>
      <c r="E641" s="44">
        <v>10</v>
      </c>
      <c r="F641" s="44">
        <v>5</v>
      </c>
      <c r="G641" s="44">
        <v>15</v>
      </c>
      <c r="H641" s="14">
        <f t="shared" si="98"/>
        <v>15</v>
      </c>
      <c r="I641" s="14">
        <f t="shared" si="98"/>
        <v>15</v>
      </c>
      <c r="J641" s="14">
        <v>9</v>
      </c>
      <c r="K641" s="14">
        <v>4</v>
      </c>
      <c r="L641" s="14">
        <v>12</v>
      </c>
      <c r="M641" s="46">
        <f t="shared" si="99"/>
        <v>16</v>
      </c>
      <c r="N641" s="47">
        <f t="shared" si="91"/>
        <v>55</v>
      </c>
      <c r="O641" s="48">
        <f t="shared" si="92"/>
        <v>100</v>
      </c>
      <c r="P641" s="48">
        <f t="shared" si="93"/>
        <v>100</v>
      </c>
      <c r="Q641" s="48">
        <f t="shared" si="94"/>
        <v>80</v>
      </c>
      <c r="R641" s="48">
        <f t="shared" si="95"/>
        <v>100</v>
      </c>
      <c r="S641" s="48">
        <f t="shared" si="96"/>
        <v>80</v>
      </c>
    </row>
    <row r="642" spans="1:19">
      <c r="A642" s="45">
        <f t="shared" si="97"/>
        <v>631</v>
      </c>
      <c r="B642" s="44">
        <v>9921103166</v>
      </c>
      <c r="C642" s="58" t="s">
        <v>552</v>
      </c>
      <c r="D642" s="44" t="s">
        <v>663</v>
      </c>
      <c r="E642" s="44">
        <v>8</v>
      </c>
      <c r="F642" s="44">
        <v>5</v>
      </c>
      <c r="G642" s="44">
        <v>13</v>
      </c>
      <c r="H642" s="14">
        <f t="shared" si="98"/>
        <v>13</v>
      </c>
      <c r="I642" s="14">
        <f t="shared" si="98"/>
        <v>13</v>
      </c>
      <c r="J642" s="14">
        <v>10</v>
      </c>
      <c r="K642" s="14">
        <v>4</v>
      </c>
      <c r="L642" s="14">
        <v>11</v>
      </c>
      <c r="M642" s="46">
        <f t="shared" si="99"/>
        <v>15</v>
      </c>
      <c r="N642" s="47">
        <f t="shared" si="91"/>
        <v>51</v>
      </c>
      <c r="O642" s="48">
        <f t="shared" si="92"/>
        <v>80</v>
      </c>
      <c r="P642" s="48">
        <f t="shared" si="93"/>
        <v>100</v>
      </c>
      <c r="Q642" s="48">
        <f t="shared" si="94"/>
        <v>80</v>
      </c>
      <c r="R642" s="48">
        <f t="shared" si="95"/>
        <v>86.666666666666671</v>
      </c>
      <c r="S642" s="48">
        <f t="shared" si="96"/>
        <v>73.333333333333329</v>
      </c>
    </row>
    <row r="643" spans="1:19">
      <c r="A643" s="45">
        <f t="shared" si="97"/>
        <v>632</v>
      </c>
      <c r="B643" s="44">
        <v>9921103214</v>
      </c>
      <c r="C643" s="58" t="s">
        <v>682</v>
      </c>
      <c r="D643" s="44" t="s">
        <v>663</v>
      </c>
      <c r="E643" s="44">
        <v>6</v>
      </c>
      <c r="F643" s="44">
        <v>2</v>
      </c>
      <c r="G643" s="44">
        <v>8</v>
      </c>
      <c r="H643" s="14">
        <f t="shared" si="98"/>
        <v>8</v>
      </c>
      <c r="I643" s="14">
        <f t="shared" si="98"/>
        <v>8</v>
      </c>
      <c r="J643" s="14">
        <v>9</v>
      </c>
      <c r="K643" s="14">
        <v>4</v>
      </c>
      <c r="L643" s="14">
        <v>12</v>
      </c>
      <c r="M643" s="46">
        <f t="shared" si="99"/>
        <v>16</v>
      </c>
      <c r="N643" s="47">
        <f t="shared" si="91"/>
        <v>41</v>
      </c>
      <c r="O643" s="48">
        <f t="shared" si="92"/>
        <v>60</v>
      </c>
      <c r="P643" s="48">
        <f t="shared" si="93"/>
        <v>40</v>
      </c>
      <c r="Q643" s="48">
        <f t="shared" si="94"/>
        <v>80</v>
      </c>
      <c r="R643" s="48">
        <f t="shared" si="95"/>
        <v>53.333333333333336</v>
      </c>
      <c r="S643" s="48">
        <f t="shared" si="96"/>
        <v>80</v>
      </c>
    </row>
    <row r="644" spans="1:19">
      <c r="A644" s="45">
        <f t="shared" si="97"/>
        <v>633</v>
      </c>
      <c r="B644" s="44">
        <v>9921103215</v>
      </c>
      <c r="C644" s="58" t="s">
        <v>683</v>
      </c>
      <c r="D644" s="44" t="s">
        <v>663</v>
      </c>
      <c r="E644" s="44">
        <v>9</v>
      </c>
      <c r="F644" s="44">
        <v>3</v>
      </c>
      <c r="G644" s="44">
        <v>12</v>
      </c>
      <c r="H644" s="14">
        <f t="shared" si="98"/>
        <v>12</v>
      </c>
      <c r="I644" s="14">
        <f t="shared" si="98"/>
        <v>12</v>
      </c>
      <c r="J644" s="14">
        <v>9</v>
      </c>
      <c r="K644" s="14">
        <v>4</v>
      </c>
      <c r="L644" s="14">
        <v>11</v>
      </c>
      <c r="M644" s="46">
        <f t="shared" si="99"/>
        <v>15</v>
      </c>
      <c r="N644" s="47">
        <f t="shared" si="91"/>
        <v>48</v>
      </c>
      <c r="O644" s="48">
        <f t="shared" si="92"/>
        <v>90</v>
      </c>
      <c r="P644" s="48">
        <f t="shared" si="93"/>
        <v>60</v>
      </c>
      <c r="Q644" s="48">
        <f t="shared" si="94"/>
        <v>80</v>
      </c>
      <c r="R644" s="48">
        <f t="shared" si="95"/>
        <v>80</v>
      </c>
      <c r="S644" s="48">
        <f t="shared" si="96"/>
        <v>73.333333333333329</v>
      </c>
    </row>
    <row r="645" spans="1:19">
      <c r="A645" s="45">
        <f t="shared" si="97"/>
        <v>634</v>
      </c>
      <c r="B645" s="44">
        <v>9921103218</v>
      </c>
      <c r="C645" s="58" t="s">
        <v>684</v>
      </c>
      <c r="D645" s="44" t="s">
        <v>663</v>
      </c>
      <c r="E645" s="44">
        <v>5</v>
      </c>
      <c r="F645" s="44">
        <v>2</v>
      </c>
      <c r="G645" s="44">
        <v>7</v>
      </c>
      <c r="H645" s="14">
        <f t="shared" si="98"/>
        <v>7</v>
      </c>
      <c r="I645" s="14">
        <f t="shared" si="98"/>
        <v>7</v>
      </c>
      <c r="J645" s="14">
        <v>9</v>
      </c>
      <c r="K645" s="14">
        <v>4</v>
      </c>
      <c r="L645" s="14">
        <v>11</v>
      </c>
      <c r="M645" s="46">
        <f t="shared" si="99"/>
        <v>15</v>
      </c>
      <c r="N645" s="47">
        <f t="shared" si="91"/>
        <v>38</v>
      </c>
      <c r="O645" s="48">
        <f t="shared" si="92"/>
        <v>50</v>
      </c>
      <c r="P645" s="48">
        <f t="shared" si="93"/>
        <v>40</v>
      </c>
      <c r="Q645" s="48">
        <f t="shared" si="94"/>
        <v>80</v>
      </c>
      <c r="R645" s="48">
        <f t="shared" si="95"/>
        <v>46.666666666666664</v>
      </c>
      <c r="S645" s="48">
        <f t="shared" si="96"/>
        <v>73.333333333333329</v>
      </c>
    </row>
    <row r="646" spans="1:19" ht="27">
      <c r="A646" s="45">
        <f t="shared" si="97"/>
        <v>635</v>
      </c>
      <c r="B646" s="44">
        <v>9921103220</v>
      </c>
      <c r="C646" s="58" t="s">
        <v>685</v>
      </c>
      <c r="D646" s="44" t="s">
        <v>663</v>
      </c>
      <c r="E646" s="44">
        <v>4</v>
      </c>
      <c r="F646" s="44">
        <v>2</v>
      </c>
      <c r="G646" s="44">
        <v>6</v>
      </c>
      <c r="H646" s="14">
        <f t="shared" si="98"/>
        <v>6</v>
      </c>
      <c r="I646" s="14">
        <f t="shared" si="98"/>
        <v>6</v>
      </c>
      <c r="J646" s="14">
        <v>9</v>
      </c>
      <c r="K646" s="14">
        <v>4</v>
      </c>
      <c r="L646" s="14">
        <v>11</v>
      </c>
      <c r="M646" s="46">
        <f t="shared" si="99"/>
        <v>15</v>
      </c>
      <c r="N646" s="47">
        <f t="shared" si="91"/>
        <v>36</v>
      </c>
      <c r="O646" s="48">
        <f t="shared" si="92"/>
        <v>40</v>
      </c>
      <c r="P646" s="48">
        <f t="shared" si="93"/>
        <v>40</v>
      </c>
      <c r="Q646" s="48">
        <f t="shared" si="94"/>
        <v>80</v>
      </c>
      <c r="R646" s="48">
        <f t="shared" si="95"/>
        <v>40</v>
      </c>
      <c r="S646" s="48">
        <f t="shared" si="96"/>
        <v>73.333333333333329</v>
      </c>
    </row>
    <row r="647" spans="1:19">
      <c r="A647" s="45">
        <f t="shared" si="97"/>
        <v>636</v>
      </c>
      <c r="B647" s="44">
        <v>9921103221</v>
      </c>
      <c r="C647" s="58" t="s">
        <v>686</v>
      </c>
      <c r="D647" s="44" t="s">
        <v>663</v>
      </c>
      <c r="E647" s="44">
        <v>6</v>
      </c>
      <c r="F647" s="44">
        <v>3</v>
      </c>
      <c r="G647" s="44">
        <v>9</v>
      </c>
      <c r="H647" s="14">
        <f t="shared" si="98"/>
        <v>9</v>
      </c>
      <c r="I647" s="14">
        <f t="shared" si="98"/>
        <v>9</v>
      </c>
      <c r="J647" s="14">
        <v>9</v>
      </c>
      <c r="K647" s="14">
        <v>4</v>
      </c>
      <c r="L647" s="14">
        <v>12</v>
      </c>
      <c r="M647" s="46">
        <f t="shared" si="99"/>
        <v>16</v>
      </c>
      <c r="N647" s="47">
        <f t="shared" si="91"/>
        <v>43</v>
      </c>
      <c r="O647" s="48">
        <f t="shared" si="92"/>
        <v>60</v>
      </c>
      <c r="P647" s="48">
        <f t="shared" si="93"/>
        <v>60</v>
      </c>
      <c r="Q647" s="48">
        <f t="shared" si="94"/>
        <v>80</v>
      </c>
      <c r="R647" s="48">
        <f t="shared" si="95"/>
        <v>60</v>
      </c>
      <c r="S647" s="48">
        <f t="shared" si="96"/>
        <v>80</v>
      </c>
    </row>
    <row r="648" spans="1:19" ht="27">
      <c r="A648" s="45">
        <f t="shared" si="97"/>
        <v>637</v>
      </c>
      <c r="B648" s="44">
        <v>9921103222</v>
      </c>
      <c r="C648" s="58" t="s">
        <v>687</v>
      </c>
      <c r="D648" s="44" t="s">
        <v>663</v>
      </c>
      <c r="E648" s="44">
        <v>5</v>
      </c>
      <c r="F648" s="44">
        <v>5</v>
      </c>
      <c r="G648" s="44">
        <v>10</v>
      </c>
      <c r="H648" s="14">
        <f t="shared" si="98"/>
        <v>10</v>
      </c>
      <c r="I648" s="14">
        <f t="shared" si="98"/>
        <v>10</v>
      </c>
      <c r="J648" s="14">
        <v>9</v>
      </c>
      <c r="K648" s="14">
        <v>4</v>
      </c>
      <c r="L648" s="14">
        <v>11</v>
      </c>
      <c r="M648" s="46">
        <f t="shared" si="99"/>
        <v>15</v>
      </c>
      <c r="N648" s="47">
        <f t="shared" si="91"/>
        <v>44</v>
      </c>
      <c r="O648" s="48">
        <f t="shared" si="92"/>
        <v>50</v>
      </c>
      <c r="P648" s="48">
        <f t="shared" si="93"/>
        <v>100</v>
      </c>
      <c r="Q648" s="48">
        <f t="shared" si="94"/>
        <v>80</v>
      </c>
      <c r="R648" s="48">
        <f t="shared" si="95"/>
        <v>66.666666666666671</v>
      </c>
      <c r="S648" s="48">
        <f t="shared" si="96"/>
        <v>73.333333333333329</v>
      </c>
    </row>
    <row r="649" spans="1:19">
      <c r="A649" s="45">
        <f t="shared" si="97"/>
        <v>638</v>
      </c>
      <c r="B649" s="44">
        <v>9921103224</v>
      </c>
      <c r="C649" s="58" t="s">
        <v>688</v>
      </c>
      <c r="D649" s="44" t="s">
        <v>663</v>
      </c>
      <c r="E649" s="44">
        <v>4</v>
      </c>
      <c r="F649" s="44">
        <v>4</v>
      </c>
      <c r="G649" s="44">
        <v>8</v>
      </c>
      <c r="H649" s="14">
        <f t="shared" si="98"/>
        <v>8</v>
      </c>
      <c r="I649" s="14">
        <f t="shared" si="98"/>
        <v>8</v>
      </c>
      <c r="J649" s="46">
        <v>9</v>
      </c>
      <c r="K649" s="14">
        <v>4</v>
      </c>
      <c r="L649" s="14">
        <v>11</v>
      </c>
      <c r="M649" s="46">
        <f t="shared" si="99"/>
        <v>15</v>
      </c>
      <c r="N649" s="47">
        <f t="shared" si="91"/>
        <v>40</v>
      </c>
      <c r="O649" s="48">
        <f t="shared" si="92"/>
        <v>40</v>
      </c>
      <c r="P649" s="48">
        <f t="shared" si="93"/>
        <v>80</v>
      </c>
      <c r="Q649" s="48">
        <f t="shared" si="94"/>
        <v>80</v>
      </c>
      <c r="R649" s="48">
        <f t="shared" si="95"/>
        <v>53.333333333333336</v>
      </c>
      <c r="S649" s="48">
        <f t="shared" si="96"/>
        <v>73.333333333333329</v>
      </c>
    </row>
    <row r="650" spans="1:19">
      <c r="A650" s="45">
        <f t="shared" si="97"/>
        <v>639</v>
      </c>
      <c r="B650" s="44">
        <v>9921103225</v>
      </c>
      <c r="C650" s="58" t="s">
        <v>689</v>
      </c>
      <c r="D650" s="44" t="s">
        <v>663</v>
      </c>
      <c r="E650" s="44">
        <v>9</v>
      </c>
      <c r="F650" s="44">
        <v>3</v>
      </c>
      <c r="G650" s="44">
        <v>12</v>
      </c>
      <c r="H650" s="14">
        <f t="shared" si="98"/>
        <v>12</v>
      </c>
      <c r="I650" s="14">
        <f t="shared" si="98"/>
        <v>12</v>
      </c>
      <c r="J650" s="46">
        <v>8</v>
      </c>
      <c r="K650" s="14">
        <v>4</v>
      </c>
      <c r="L650" s="14">
        <v>12</v>
      </c>
      <c r="M650" s="46">
        <f t="shared" si="99"/>
        <v>16</v>
      </c>
      <c r="N650" s="47">
        <f t="shared" si="91"/>
        <v>48</v>
      </c>
      <c r="O650" s="48">
        <f t="shared" si="92"/>
        <v>90</v>
      </c>
      <c r="P650" s="48">
        <f t="shared" si="93"/>
        <v>60</v>
      </c>
      <c r="Q650" s="48">
        <f t="shared" si="94"/>
        <v>80</v>
      </c>
      <c r="R650" s="48">
        <f t="shared" si="95"/>
        <v>80</v>
      </c>
      <c r="S650" s="48">
        <f t="shared" si="96"/>
        <v>80</v>
      </c>
    </row>
    <row r="651" spans="1:19">
      <c r="A651" s="45">
        <f t="shared" si="97"/>
        <v>640</v>
      </c>
      <c r="B651" s="44">
        <v>9921103227</v>
      </c>
      <c r="C651" s="58" t="s">
        <v>690</v>
      </c>
      <c r="D651" s="44" t="s">
        <v>663</v>
      </c>
      <c r="E651" s="44">
        <v>10</v>
      </c>
      <c r="F651" s="44">
        <v>5</v>
      </c>
      <c r="G651" s="44">
        <v>15</v>
      </c>
      <c r="H651" s="14">
        <f t="shared" si="98"/>
        <v>15</v>
      </c>
      <c r="I651" s="14">
        <f t="shared" si="98"/>
        <v>15</v>
      </c>
      <c r="J651" s="46">
        <v>9</v>
      </c>
      <c r="K651" s="14">
        <v>4</v>
      </c>
      <c r="L651" s="14">
        <v>11</v>
      </c>
      <c r="M651" s="46">
        <f t="shared" si="99"/>
        <v>15</v>
      </c>
      <c r="N651" s="47">
        <f t="shared" si="91"/>
        <v>54</v>
      </c>
      <c r="O651" s="48">
        <f t="shared" si="92"/>
        <v>100</v>
      </c>
      <c r="P651" s="48">
        <f t="shared" si="93"/>
        <v>100</v>
      </c>
      <c r="Q651" s="48">
        <f t="shared" si="94"/>
        <v>80</v>
      </c>
      <c r="R651" s="48">
        <f t="shared" si="95"/>
        <v>100</v>
      </c>
      <c r="S651" s="48">
        <f t="shared" si="96"/>
        <v>73.333333333333329</v>
      </c>
    </row>
    <row r="652" spans="1:19">
      <c r="A652" s="45">
        <f t="shared" si="97"/>
        <v>641</v>
      </c>
      <c r="B652" s="44">
        <v>9921103229</v>
      </c>
      <c r="C652" s="58" t="s">
        <v>691</v>
      </c>
      <c r="D652" s="44" t="s">
        <v>663</v>
      </c>
      <c r="E652" s="44">
        <v>7</v>
      </c>
      <c r="F652" s="44">
        <v>2</v>
      </c>
      <c r="G652" s="44">
        <v>9</v>
      </c>
      <c r="H652" s="14">
        <f t="shared" si="98"/>
        <v>9</v>
      </c>
      <c r="I652" s="14">
        <f t="shared" si="98"/>
        <v>9</v>
      </c>
      <c r="J652" s="46">
        <v>8</v>
      </c>
      <c r="K652" s="14">
        <v>4</v>
      </c>
      <c r="L652" s="14">
        <v>11</v>
      </c>
      <c r="M652" s="46">
        <f t="shared" si="99"/>
        <v>15</v>
      </c>
      <c r="N652" s="47">
        <f t="shared" si="91"/>
        <v>41</v>
      </c>
      <c r="O652" s="48">
        <f t="shared" si="92"/>
        <v>70</v>
      </c>
      <c r="P652" s="48">
        <f t="shared" si="93"/>
        <v>40</v>
      </c>
      <c r="Q652" s="48">
        <f t="shared" si="94"/>
        <v>80</v>
      </c>
      <c r="R652" s="48">
        <f t="shared" si="95"/>
        <v>60</v>
      </c>
      <c r="S652" s="48">
        <f t="shared" si="96"/>
        <v>73.333333333333329</v>
      </c>
    </row>
    <row r="653" spans="1:19">
      <c r="A653" s="45">
        <f t="shared" si="97"/>
        <v>642</v>
      </c>
      <c r="B653" s="44">
        <v>9921103230</v>
      </c>
      <c r="C653" s="58" t="s">
        <v>692</v>
      </c>
      <c r="D653" s="44" t="s">
        <v>663</v>
      </c>
      <c r="E653" s="44">
        <v>8</v>
      </c>
      <c r="F653" s="44">
        <v>5</v>
      </c>
      <c r="G653" s="44">
        <v>13</v>
      </c>
      <c r="H653" s="14">
        <f t="shared" si="98"/>
        <v>13</v>
      </c>
      <c r="I653" s="14">
        <f t="shared" si="98"/>
        <v>13</v>
      </c>
      <c r="J653" s="46">
        <v>9</v>
      </c>
      <c r="K653" s="14">
        <v>4</v>
      </c>
      <c r="L653" s="14">
        <v>11</v>
      </c>
      <c r="M653" s="46">
        <f t="shared" si="99"/>
        <v>15</v>
      </c>
      <c r="N653" s="47">
        <f t="shared" ref="N653:N678" si="100">G653+I653+J653+M653</f>
        <v>50</v>
      </c>
      <c r="O653" s="48">
        <f t="shared" ref="O653:O678" si="101">(E653)*100/10</f>
        <v>80</v>
      </c>
      <c r="P653" s="48">
        <f t="shared" ref="P653:P678" si="102">(F653)*100/5</f>
        <v>100</v>
      </c>
      <c r="Q653" s="48">
        <f t="shared" ref="Q653:Q678" si="103">K653*100/5</f>
        <v>80</v>
      </c>
      <c r="R653" s="48">
        <f t="shared" ref="R653:R678" si="104">(H653)*100/15</f>
        <v>86.666666666666671</v>
      </c>
      <c r="S653" s="48">
        <f t="shared" ref="S653:S678" si="105">L653*100/15</f>
        <v>73.333333333333329</v>
      </c>
    </row>
    <row r="654" spans="1:19">
      <c r="A654" s="45">
        <f t="shared" ref="A654:A678" si="106">A653+1</f>
        <v>643</v>
      </c>
      <c r="B654" s="44">
        <v>9921103234</v>
      </c>
      <c r="C654" s="58" t="s">
        <v>693</v>
      </c>
      <c r="D654" s="44" t="s">
        <v>663</v>
      </c>
      <c r="E654" s="44">
        <v>7</v>
      </c>
      <c r="F654" s="44">
        <v>3</v>
      </c>
      <c r="G654" s="44">
        <v>10</v>
      </c>
      <c r="H654" s="14">
        <f t="shared" si="98"/>
        <v>10</v>
      </c>
      <c r="I654" s="14">
        <f t="shared" si="98"/>
        <v>10</v>
      </c>
      <c r="J654" s="46">
        <v>9</v>
      </c>
      <c r="K654" s="14">
        <v>4</v>
      </c>
      <c r="L654" s="14">
        <v>11</v>
      </c>
      <c r="M654" s="46">
        <f t="shared" si="99"/>
        <v>15</v>
      </c>
      <c r="N654" s="47">
        <f t="shared" si="100"/>
        <v>44</v>
      </c>
      <c r="O654" s="48">
        <f t="shared" si="101"/>
        <v>70</v>
      </c>
      <c r="P654" s="48">
        <f t="shared" si="102"/>
        <v>60</v>
      </c>
      <c r="Q654" s="48">
        <f t="shared" si="103"/>
        <v>80</v>
      </c>
      <c r="R654" s="48">
        <f t="shared" si="104"/>
        <v>66.666666666666671</v>
      </c>
      <c r="S654" s="48">
        <f t="shared" si="105"/>
        <v>73.333333333333329</v>
      </c>
    </row>
    <row r="655" spans="1:19" ht="27">
      <c r="A655" s="45">
        <f t="shared" si="106"/>
        <v>644</v>
      </c>
      <c r="B655" s="44">
        <v>9921103238</v>
      </c>
      <c r="C655" s="58" t="s">
        <v>694</v>
      </c>
      <c r="D655" s="44" t="s">
        <v>695</v>
      </c>
      <c r="E655" s="44">
        <v>8</v>
      </c>
      <c r="F655" s="44">
        <v>3</v>
      </c>
      <c r="G655" s="44">
        <v>11</v>
      </c>
      <c r="H655" s="14">
        <f t="shared" si="98"/>
        <v>11</v>
      </c>
      <c r="I655" s="14">
        <f t="shared" si="98"/>
        <v>11</v>
      </c>
      <c r="J655" s="46">
        <v>7</v>
      </c>
      <c r="K655" s="14">
        <v>4</v>
      </c>
      <c r="L655" s="14">
        <v>12</v>
      </c>
      <c r="M655" s="46">
        <f t="shared" si="99"/>
        <v>16</v>
      </c>
      <c r="N655" s="47">
        <f t="shared" si="100"/>
        <v>45</v>
      </c>
      <c r="O655" s="48">
        <f t="shared" si="101"/>
        <v>80</v>
      </c>
      <c r="P655" s="48">
        <f t="shared" si="102"/>
        <v>60</v>
      </c>
      <c r="Q655" s="48">
        <f t="shared" si="103"/>
        <v>80</v>
      </c>
      <c r="R655" s="48">
        <f t="shared" si="104"/>
        <v>73.333333333333329</v>
      </c>
      <c r="S655" s="48">
        <f t="shared" si="105"/>
        <v>80</v>
      </c>
    </row>
    <row r="656" spans="1:19">
      <c r="A656" s="45">
        <f t="shared" si="106"/>
        <v>645</v>
      </c>
      <c r="B656" s="44">
        <v>9921103244</v>
      </c>
      <c r="C656" s="58" t="s">
        <v>696</v>
      </c>
      <c r="D656" s="44" t="s">
        <v>695</v>
      </c>
      <c r="E656" s="44">
        <v>0</v>
      </c>
      <c r="F656" s="44">
        <v>3</v>
      </c>
      <c r="G656" s="44">
        <v>3</v>
      </c>
      <c r="H656" s="14">
        <f t="shared" si="98"/>
        <v>3</v>
      </c>
      <c r="I656" s="14">
        <f t="shared" si="98"/>
        <v>3</v>
      </c>
      <c r="J656" s="46">
        <v>10</v>
      </c>
      <c r="K656" s="14">
        <v>4</v>
      </c>
      <c r="L656" s="14">
        <v>11</v>
      </c>
      <c r="M656" s="46">
        <f t="shared" si="99"/>
        <v>15</v>
      </c>
      <c r="N656" s="47">
        <f t="shared" si="100"/>
        <v>31</v>
      </c>
      <c r="O656" s="48">
        <f t="shared" si="101"/>
        <v>0</v>
      </c>
      <c r="P656" s="48">
        <f t="shared" si="102"/>
        <v>60</v>
      </c>
      <c r="Q656" s="48">
        <f t="shared" si="103"/>
        <v>80</v>
      </c>
      <c r="R656" s="48">
        <f t="shared" si="104"/>
        <v>20</v>
      </c>
      <c r="S656" s="48">
        <f t="shared" si="105"/>
        <v>73.333333333333329</v>
      </c>
    </row>
    <row r="657" spans="1:19">
      <c r="A657" s="45">
        <f t="shared" si="106"/>
        <v>646</v>
      </c>
      <c r="B657" s="44">
        <v>9921103245</v>
      </c>
      <c r="C657" s="58" t="s">
        <v>697</v>
      </c>
      <c r="D657" s="44" t="s">
        <v>695</v>
      </c>
      <c r="E657" s="44">
        <v>0</v>
      </c>
      <c r="F657" s="44">
        <v>5</v>
      </c>
      <c r="G657" s="44">
        <v>5</v>
      </c>
      <c r="H657" s="14">
        <f t="shared" si="98"/>
        <v>5</v>
      </c>
      <c r="I657" s="14">
        <f t="shared" si="98"/>
        <v>5</v>
      </c>
      <c r="J657" s="46">
        <v>9</v>
      </c>
      <c r="K657" s="14">
        <v>4</v>
      </c>
      <c r="L657" s="14">
        <v>11</v>
      </c>
      <c r="M657" s="46">
        <f t="shared" si="99"/>
        <v>15</v>
      </c>
      <c r="N657" s="47">
        <f t="shared" si="100"/>
        <v>34</v>
      </c>
      <c r="O657" s="48">
        <f t="shared" si="101"/>
        <v>0</v>
      </c>
      <c r="P657" s="48">
        <f t="shared" si="102"/>
        <v>100</v>
      </c>
      <c r="Q657" s="48">
        <f t="shared" si="103"/>
        <v>80</v>
      </c>
      <c r="R657" s="48">
        <f t="shared" si="104"/>
        <v>33.333333333333336</v>
      </c>
      <c r="S657" s="48">
        <f t="shared" si="105"/>
        <v>73.333333333333329</v>
      </c>
    </row>
    <row r="658" spans="1:19">
      <c r="A658" s="45">
        <f t="shared" si="106"/>
        <v>647</v>
      </c>
      <c r="B658" s="44">
        <v>9921103246</v>
      </c>
      <c r="C658" s="58" t="s">
        <v>698</v>
      </c>
      <c r="D658" s="44" t="s">
        <v>695</v>
      </c>
      <c r="E658" s="44">
        <v>10</v>
      </c>
      <c r="F658" s="44">
        <v>3</v>
      </c>
      <c r="G658" s="44">
        <v>13</v>
      </c>
      <c r="H658" s="14">
        <f t="shared" si="98"/>
        <v>13</v>
      </c>
      <c r="I658" s="14">
        <f t="shared" si="98"/>
        <v>13</v>
      </c>
      <c r="J658" s="46">
        <v>10</v>
      </c>
      <c r="K658" s="14">
        <v>4</v>
      </c>
      <c r="L658" s="14">
        <v>12</v>
      </c>
      <c r="M658" s="46">
        <f t="shared" si="99"/>
        <v>16</v>
      </c>
      <c r="N658" s="47">
        <f t="shared" si="100"/>
        <v>52</v>
      </c>
      <c r="O658" s="48">
        <f t="shared" si="101"/>
        <v>100</v>
      </c>
      <c r="P658" s="48">
        <f t="shared" si="102"/>
        <v>60</v>
      </c>
      <c r="Q658" s="48">
        <f t="shared" si="103"/>
        <v>80</v>
      </c>
      <c r="R658" s="48">
        <f t="shared" si="104"/>
        <v>86.666666666666671</v>
      </c>
      <c r="S658" s="48">
        <f t="shared" si="105"/>
        <v>80</v>
      </c>
    </row>
    <row r="659" spans="1:19">
      <c r="A659" s="45">
        <f t="shared" si="106"/>
        <v>648</v>
      </c>
      <c r="B659" s="44">
        <v>9921103247</v>
      </c>
      <c r="C659" s="58" t="s">
        <v>699</v>
      </c>
      <c r="D659" s="44" t="s">
        <v>695</v>
      </c>
      <c r="E659" s="44">
        <v>10</v>
      </c>
      <c r="F659" s="44">
        <v>5</v>
      </c>
      <c r="G659" s="44">
        <v>15</v>
      </c>
      <c r="H659" s="14">
        <f t="shared" si="98"/>
        <v>15</v>
      </c>
      <c r="I659" s="14">
        <f t="shared" si="98"/>
        <v>15</v>
      </c>
      <c r="J659" s="46">
        <v>10</v>
      </c>
      <c r="K659" s="14">
        <v>4</v>
      </c>
      <c r="L659" s="14">
        <v>12</v>
      </c>
      <c r="M659" s="46">
        <f t="shared" si="99"/>
        <v>16</v>
      </c>
      <c r="N659" s="47">
        <f t="shared" si="100"/>
        <v>56</v>
      </c>
      <c r="O659" s="48">
        <f t="shared" si="101"/>
        <v>100</v>
      </c>
      <c r="P659" s="48">
        <f t="shared" si="102"/>
        <v>100</v>
      </c>
      <c r="Q659" s="48">
        <f t="shared" si="103"/>
        <v>80</v>
      </c>
      <c r="R659" s="48">
        <f t="shared" si="104"/>
        <v>100</v>
      </c>
      <c r="S659" s="48">
        <f t="shared" si="105"/>
        <v>80</v>
      </c>
    </row>
    <row r="660" spans="1:19">
      <c r="A660" s="45">
        <f t="shared" si="106"/>
        <v>649</v>
      </c>
      <c r="B660" s="44">
        <v>9921103248</v>
      </c>
      <c r="C660" s="58" t="s">
        <v>700</v>
      </c>
      <c r="D660" s="44" t="s">
        <v>695</v>
      </c>
      <c r="E660" s="44">
        <v>8</v>
      </c>
      <c r="F660" s="44">
        <v>0</v>
      </c>
      <c r="G660" s="44">
        <v>8</v>
      </c>
      <c r="H660" s="14">
        <f t="shared" si="98"/>
        <v>8</v>
      </c>
      <c r="I660" s="14">
        <f t="shared" si="98"/>
        <v>8</v>
      </c>
      <c r="J660" s="46">
        <v>10</v>
      </c>
      <c r="K660" s="14">
        <v>4</v>
      </c>
      <c r="L660" s="14">
        <v>12</v>
      </c>
      <c r="M660" s="46">
        <f t="shared" si="99"/>
        <v>16</v>
      </c>
      <c r="N660" s="47">
        <f t="shared" si="100"/>
        <v>42</v>
      </c>
      <c r="O660" s="48">
        <f t="shared" si="101"/>
        <v>80</v>
      </c>
      <c r="P660" s="48">
        <f t="shared" si="102"/>
        <v>0</v>
      </c>
      <c r="Q660" s="48">
        <f t="shared" si="103"/>
        <v>80</v>
      </c>
      <c r="R660" s="48">
        <f t="shared" si="104"/>
        <v>53.333333333333336</v>
      </c>
      <c r="S660" s="48">
        <f t="shared" si="105"/>
        <v>80</v>
      </c>
    </row>
    <row r="661" spans="1:19">
      <c r="A661" s="45">
        <f t="shared" si="106"/>
        <v>650</v>
      </c>
      <c r="B661" s="44">
        <v>9921103249</v>
      </c>
      <c r="C661" s="58" t="s">
        <v>701</v>
      </c>
      <c r="D661" s="44" t="s">
        <v>695</v>
      </c>
      <c r="E661" s="44">
        <v>10</v>
      </c>
      <c r="F661" s="44">
        <v>2</v>
      </c>
      <c r="G661" s="44">
        <v>12</v>
      </c>
      <c r="H661" s="14">
        <f t="shared" si="98"/>
        <v>12</v>
      </c>
      <c r="I661" s="14">
        <f t="shared" si="98"/>
        <v>12</v>
      </c>
      <c r="J661" s="46">
        <v>10</v>
      </c>
      <c r="K661" s="14">
        <v>4</v>
      </c>
      <c r="L661" s="14">
        <v>11</v>
      </c>
      <c r="M661" s="46">
        <f t="shared" si="99"/>
        <v>15</v>
      </c>
      <c r="N661" s="47">
        <f t="shared" si="100"/>
        <v>49</v>
      </c>
      <c r="O661" s="48">
        <f t="shared" si="101"/>
        <v>100</v>
      </c>
      <c r="P661" s="48">
        <f t="shared" si="102"/>
        <v>40</v>
      </c>
      <c r="Q661" s="48">
        <f t="shared" si="103"/>
        <v>80</v>
      </c>
      <c r="R661" s="48">
        <f t="shared" si="104"/>
        <v>80</v>
      </c>
      <c r="S661" s="48">
        <f t="shared" si="105"/>
        <v>73.333333333333329</v>
      </c>
    </row>
    <row r="662" spans="1:19">
      <c r="A662" s="45">
        <f t="shared" si="106"/>
        <v>651</v>
      </c>
      <c r="B662" s="44">
        <v>9921103250</v>
      </c>
      <c r="C662" s="58" t="s">
        <v>702</v>
      </c>
      <c r="D662" s="44" t="s">
        <v>695</v>
      </c>
      <c r="E662" s="44">
        <v>10</v>
      </c>
      <c r="F662" s="44">
        <v>2</v>
      </c>
      <c r="G662" s="44">
        <v>12</v>
      </c>
      <c r="H662" s="14">
        <f t="shared" si="98"/>
        <v>12</v>
      </c>
      <c r="I662" s="14">
        <f t="shared" si="98"/>
        <v>12</v>
      </c>
      <c r="J662" s="46">
        <v>10</v>
      </c>
      <c r="K662" s="14">
        <v>4</v>
      </c>
      <c r="L662" s="14">
        <v>11</v>
      </c>
      <c r="M662" s="46">
        <f t="shared" si="99"/>
        <v>15</v>
      </c>
      <c r="N662" s="47">
        <f t="shared" si="100"/>
        <v>49</v>
      </c>
      <c r="O662" s="48">
        <f t="shared" si="101"/>
        <v>100</v>
      </c>
      <c r="P662" s="48">
        <f t="shared" si="102"/>
        <v>40</v>
      </c>
      <c r="Q662" s="48">
        <f t="shared" si="103"/>
        <v>80</v>
      </c>
      <c r="R662" s="48">
        <f t="shared" si="104"/>
        <v>80</v>
      </c>
      <c r="S662" s="48">
        <f t="shared" si="105"/>
        <v>73.333333333333329</v>
      </c>
    </row>
    <row r="663" spans="1:19">
      <c r="A663" s="45">
        <f t="shared" si="106"/>
        <v>652</v>
      </c>
      <c r="B663" s="44">
        <v>9921103251</v>
      </c>
      <c r="C663" s="58" t="s">
        <v>703</v>
      </c>
      <c r="D663" s="44" t="s">
        <v>695</v>
      </c>
      <c r="E663" s="44">
        <v>9</v>
      </c>
      <c r="F663" s="44">
        <v>5</v>
      </c>
      <c r="G663" s="44">
        <v>14</v>
      </c>
      <c r="H663" s="14">
        <f t="shared" si="98"/>
        <v>14</v>
      </c>
      <c r="I663" s="14">
        <f t="shared" si="98"/>
        <v>14</v>
      </c>
      <c r="J663" s="46">
        <v>10</v>
      </c>
      <c r="K663" s="14">
        <v>4</v>
      </c>
      <c r="L663" s="14">
        <v>12</v>
      </c>
      <c r="M663" s="46">
        <f t="shared" si="99"/>
        <v>16</v>
      </c>
      <c r="N663" s="47">
        <f t="shared" si="100"/>
        <v>54</v>
      </c>
      <c r="O663" s="48">
        <f t="shared" si="101"/>
        <v>90</v>
      </c>
      <c r="P663" s="48">
        <f t="shared" si="102"/>
        <v>100</v>
      </c>
      <c r="Q663" s="48">
        <f t="shared" si="103"/>
        <v>80</v>
      </c>
      <c r="R663" s="48">
        <f t="shared" si="104"/>
        <v>93.333333333333329</v>
      </c>
      <c r="S663" s="48">
        <f t="shared" si="105"/>
        <v>80</v>
      </c>
    </row>
    <row r="664" spans="1:19">
      <c r="A664" s="45">
        <f t="shared" si="106"/>
        <v>653</v>
      </c>
      <c r="B664" s="44">
        <v>9921103252</v>
      </c>
      <c r="C664" s="58" t="s">
        <v>704</v>
      </c>
      <c r="D664" s="44" t="s">
        <v>695</v>
      </c>
      <c r="E664" s="44">
        <v>7</v>
      </c>
      <c r="F664" s="44">
        <v>3</v>
      </c>
      <c r="G664" s="44">
        <v>10</v>
      </c>
      <c r="H664" s="14">
        <f t="shared" si="98"/>
        <v>10</v>
      </c>
      <c r="I664" s="14">
        <f t="shared" si="98"/>
        <v>10</v>
      </c>
      <c r="J664" s="46">
        <v>10</v>
      </c>
      <c r="K664" s="14">
        <v>4</v>
      </c>
      <c r="L664" s="14">
        <v>11</v>
      </c>
      <c r="M664" s="46">
        <f t="shared" si="99"/>
        <v>15</v>
      </c>
      <c r="N664" s="47">
        <f t="shared" si="100"/>
        <v>45</v>
      </c>
      <c r="O664" s="48">
        <f t="shared" si="101"/>
        <v>70</v>
      </c>
      <c r="P664" s="48">
        <f t="shared" si="102"/>
        <v>60</v>
      </c>
      <c r="Q664" s="48">
        <f t="shared" si="103"/>
        <v>80</v>
      </c>
      <c r="R664" s="48">
        <f t="shared" si="104"/>
        <v>66.666666666666671</v>
      </c>
      <c r="S664" s="48">
        <f t="shared" si="105"/>
        <v>73.333333333333329</v>
      </c>
    </row>
    <row r="665" spans="1:19">
      <c r="A665" s="45">
        <f t="shared" si="106"/>
        <v>654</v>
      </c>
      <c r="B665" s="44">
        <v>9921103253</v>
      </c>
      <c r="C665" s="58" t="s">
        <v>705</v>
      </c>
      <c r="D665" s="44" t="s">
        <v>695</v>
      </c>
      <c r="E665" s="44">
        <v>9</v>
      </c>
      <c r="F665" s="44">
        <v>4</v>
      </c>
      <c r="G665" s="44">
        <v>13</v>
      </c>
      <c r="H665" s="14">
        <f t="shared" si="98"/>
        <v>13</v>
      </c>
      <c r="I665" s="14">
        <f t="shared" si="98"/>
        <v>13</v>
      </c>
      <c r="J665" s="46">
        <v>10</v>
      </c>
      <c r="K665" s="14">
        <v>4</v>
      </c>
      <c r="L665" s="14">
        <v>11</v>
      </c>
      <c r="M665" s="46">
        <f t="shared" si="99"/>
        <v>15</v>
      </c>
      <c r="N665" s="47">
        <f t="shared" si="100"/>
        <v>51</v>
      </c>
      <c r="O665" s="48">
        <f t="shared" si="101"/>
        <v>90</v>
      </c>
      <c r="P665" s="48">
        <f t="shared" si="102"/>
        <v>80</v>
      </c>
      <c r="Q665" s="48">
        <f t="shared" si="103"/>
        <v>80</v>
      </c>
      <c r="R665" s="48">
        <f t="shared" si="104"/>
        <v>86.666666666666671</v>
      </c>
      <c r="S665" s="48">
        <f t="shared" si="105"/>
        <v>73.333333333333329</v>
      </c>
    </row>
    <row r="666" spans="1:19">
      <c r="A666" s="45">
        <f t="shared" si="106"/>
        <v>655</v>
      </c>
      <c r="B666" s="44">
        <v>9921103254</v>
      </c>
      <c r="C666" s="58" t="s">
        <v>200</v>
      </c>
      <c r="D666" s="44" t="s">
        <v>695</v>
      </c>
      <c r="E666" s="44">
        <v>10</v>
      </c>
      <c r="F666" s="44">
        <v>1</v>
      </c>
      <c r="G666" s="44">
        <v>11</v>
      </c>
      <c r="H666" s="14">
        <f t="shared" si="98"/>
        <v>11</v>
      </c>
      <c r="I666" s="14">
        <f t="shared" si="98"/>
        <v>11</v>
      </c>
      <c r="J666" s="46">
        <v>9</v>
      </c>
      <c r="K666" s="14">
        <v>4</v>
      </c>
      <c r="L666" s="14">
        <v>12</v>
      </c>
      <c r="M666" s="46">
        <f t="shared" si="99"/>
        <v>16</v>
      </c>
      <c r="N666" s="47">
        <f t="shared" si="100"/>
        <v>47</v>
      </c>
      <c r="O666" s="48">
        <f t="shared" si="101"/>
        <v>100</v>
      </c>
      <c r="P666" s="48">
        <f t="shared" si="102"/>
        <v>20</v>
      </c>
      <c r="Q666" s="48">
        <f t="shared" si="103"/>
        <v>80</v>
      </c>
      <c r="R666" s="48">
        <f t="shared" si="104"/>
        <v>73.333333333333329</v>
      </c>
      <c r="S666" s="48">
        <f t="shared" si="105"/>
        <v>80</v>
      </c>
    </row>
    <row r="667" spans="1:19">
      <c r="A667" s="45">
        <f t="shared" si="106"/>
        <v>656</v>
      </c>
      <c r="B667" s="44">
        <v>9921103255</v>
      </c>
      <c r="C667" s="58" t="s">
        <v>706</v>
      </c>
      <c r="D667" s="44" t="s">
        <v>695</v>
      </c>
      <c r="E667" s="44">
        <v>10</v>
      </c>
      <c r="F667" s="44">
        <v>3</v>
      </c>
      <c r="G667" s="44">
        <v>13</v>
      </c>
      <c r="H667" s="14">
        <f t="shared" si="98"/>
        <v>13</v>
      </c>
      <c r="I667" s="14">
        <f t="shared" si="98"/>
        <v>13</v>
      </c>
      <c r="J667" s="46">
        <v>9</v>
      </c>
      <c r="K667" s="14">
        <v>4</v>
      </c>
      <c r="L667" s="14">
        <v>11</v>
      </c>
      <c r="M667" s="46">
        <f t="shared" si="99"/>
        <v>15</v>
      </c>
      <c r="N667" s="47">
        <f t="shared" si="100"/>
        <v>50</v>
      </c>
      <c r="O667" s="48">
        <f t="shared" si="101"/>
        <v>100</v>
      </c>
      <c r="P667" s="48">
        <f t="shared" si="102"/>
        <v>60</v>
      </c>
      <c r="Q667" s="48">
        <f t="shared" si="103"/>
        <v>80</v>
      </c>
      <c r="R667" s="48">
        <f t="shared" si="104"/>
        <v>86.666666666666671</v>
      </c>
      <c r="S667" s="48">
        <f t="shared" si="105"/>
        <v>73.333333333333329</v>
      </c>
    </row>
    <row r="668" spans="1:19">
      <c r="A668" s="45">
        <f t="shared" si="106"/>
        <v>657</v>
      </c>
      <c r="B668" s="44">
        <v>9921103256</v>
      </c>
      <c r="C668" s="58" t="s">
        <v>707</v>
      </c>
      <c r="D668" s="44" t="s">
        <v>695</v>
      </c>
      <c r="E668" s="44">
        <v>9</v>
      </c>
      <c r="F668" s="44">
        <v>5</v>
      </c>
      <c r="G668" s="44">
        <v>14</v>
      </c>
      <c r="H668" s="14">
        <f t="shared" si="98"/>
        <v>14</v>
      </c>
      <c r="I668" s="14">
        <f t="shared" si="98"/>
        <v>14</v>
      </c>
      <c r="J668" s="46">
        <v>10</v>
      </c>
      <c r="K668" s="14">
        <v>4</v>
      </c>
      <c r="L668" s="14">
        <v>11</v>
      </c>
      <c r="M668" s="46">
        <f t="shared" si="99"/>
        <v>15</v>
      </c>
      <c r="N668" s="47">
        <f t="shared" si="100"/>
        <v>53</v>
      </c>
      <c r="O668" s="48">
        <f t="shared" si="101"/>
        <v>90</v>
      </c>
      <c r="P668" s="48">
        <f t="shared" si="102"/>
        <v>100</v>
      </c>
      <c r="Q668" s="48">
        <f t="shared" si="103"/>
        <v>80</v>
      </c>
      <c r="R668" s="48">
        <f t="shared" si="104"/>
        <v>93.333333333333329</v>
      </c>
      <c r="S668" s="48">
        <f t="shared" si="105"/>
        <v>73.333333333333329</v>
      </c>
    </row>
    <row r="669" spans="1:19">
      <c r="A669" s="45">
        <f t="shared" si="106"/>
        <v>658</v>
      </c>
      <c r="B669" s="44">
        <v>9921103257</v>
      </c>
      <c r="C669" s="58" t="s">
        <v>708</v>
      </c>
      <c r="D669" s="44" t="s">
        <v>695</v>
      </c>
      <c r="E669" s="44">
        <v>10</v>
      </c>
      <c r="F669" s="44">
        <v>2</v>
      </c>
      <c r="G669" s="44">
        <v>12</v>
      </c>
      <c r="H669" s="14">
        <f t="shared" si="98"/>
        <v>12</v>
      </c>
      <c r="I669" s="14">
        <f t="shared" si="98"/>
        <v>12</v>
      </c>
      <c r="J669" s="46">
        <v>8</v>
      </c>
      <c r="K669" s="14">
        <v>4</v>
      </c>
      <c r="L669" s="14">
        <v>11</v>
      </c>
      <c r="M669" s="46">
        <f t="shared" si="99"/>
        <v>15</v>
      </c>
      <c r="N669" s="47">
        <f t="shared" si="100"/>
        <v>47</v>
      </c>
      <c r="O669" s="48">
        <f t="shared" si="101"/>
        <v>100</v>
      </c>
      <c r="P669" s="48">
        <f t="shared" si="102"/>
        <v>40</v>
      </c>
      <c r="Q669" s="48">
        <f t="shared" si="103"/>
        <v>80</v>
      </c>
      <c r="R669" s="48">
        <f t="shared" si="104"/>
        <v>80</v>
      </c>
      <c r="S669" s="48">
        <f t="shared" si="105"/>
        <v>73.333333333333329</v>
      </c>
    </row>
    <row r="670" spans="1:19">
      <c r="A670" s="45">
        <f t="shared" si="106"/>
        <v>659</v>
      </c>
      <c r="B670" s="44">
        <v>9921103258</v>
      </c>
      <c r="C670" s="58" t="s">
        <v>709</v>
      </c>
      <c r="D670" s="44" t="s">
        <v>695</v>
      </c>
      <c r="E670" s="44">
        <v>10</v>
      </c>
      <c r="F670" s="44">
        <v>4</v>
      </c>
      <c r="G670" s="44">
        <v>14</v>
      </c>
      <c r="H670" s="14">
        <f t="shared" si="98"/>
        <v>14</v>
      </c>
      <c r="I670" s="14">
        <f t="shared" si="98"/>
        <v>14</v>
      </c>
      <c r="J670" s="46">
        <v>9</v>
      </c>
      <c r="K670" s="14">
        <v>4</v>
      </c>
      <c r="L670" s="14">
        <v>12</v>
      </c>
      <c r="M670" s="46">
        <f t="shared" si="99"/>
        <v>16</v>
      </c>
      <c r="N670" s="47">
        <f t="shared" si="100"/>
        <v>53</v>
      </c>
      <c r="O670" s="48">
        <f t="shared" si="101"/>
        <v>100</v>
      </c>
      <c r="P670" s="48">
        <f t="shared" si="102"/>
        <v>80</v>
      </c>
      <c r="Q670" s="48">
        <f t="shared" si="103"/>
        <v>80</v>
      </c>
      <c r="R670" s="48">
        <f t="shared" si="104"/>
        <v>93.333333333333329</v>
      </c>
      <c r="S670" s="48">
        <f t="shared" si="105"/>
        <v>80</v>
      </c>
    </row>
    <row r="671" spans="1:19">
      <c r="A671" s="45">
        <f t="shared" si="106"/>
        <v>660</v>
      </c>
      <c r="B671" s="44">
        <v>9921103259</v>
      </c>
      <c r="C671" s="58" t="s">
        <v>710</v>
      </c>
      <c r="D671" s="44" t="s">
        <v>695</v>
      </c>
      <c r="E671" s="44">
        <v>10</v>
      </c>
      <c r="F671" s="44">
        <v>3</v>
      </c>
      <c r="G671" s="44">
        <v>13</v>
      </c>
      <c r="H671" s="14">
        <f t="shared" si="98"/>
        <v>13</v>
      </c>
      <c r="I671" s="14">
        <f t="shared" si="98"/>
        <v>13</v>
      </c>
      <c r="J671" s="46">
        <v>9</v>
      </c>
      <c r="K671" s="14">
        <v>4</v>
      </c>
      <c r="L671" s="14">
        <v>11</v>
      </c>
      <c r="M671" s="46">
        <f t="shared" si="99"/>
        <v>15</v>
      </c>
      <c r="N671" s="47">
        <f t="shared" si="100"/>
        <v>50</v>
      </c>
      <c r="O671" s="48">
        <f t="shared" si="101"/>
        <v>100</v>
      </c>
      <c r="P671" s="48">
        <f t="shared" si="102"/>
        <v>60</v>
      </c>
      <c r="Q671" s="48">
        <f t="shared" si="103"/>
        <v>80</v>
      </c>
      <c r="R671" s="48">
        <f t="shared" si="104"/>
        <v>86.666666666666671</v>
      </c>
      <c r="S671" s="48">
        <f t="shared" si="105"/>
        <v>73.333333333333329</v>
      </c>
    </row>
    <row r="672" spans="1:19">
      <c r="A672" s="45">
        <f t="shared" si="106"/>
        <v>661</v>
      </c>
      <c r="B672" s="44">
        <v>9921103260</v>
      </c>
      <c r="C672" s="58" t="s">
        <v>711</v>
      </c>
      <c r="D672" s="44" t="s">
        <v>695</v>
      </c>
      <c r="E672" s="44">
        <v>9</v>
      </c>
      <c r="F672" s="44">
        <v>3</v>
      </c>
      <c r="G672" s="44">
        <v>12</v>
      </c>
      <c r="H672" s="14">
        <f t="shared" si="98"/>
        <v>12</v>
      </c>
      <c r="I672" s="14">
        <f t="shared" si="98"/>
        <v>12</v>
      </c>
      <c r="J672" s="46">
        <v>9</v>
      </c>
      <c r="K672" s="14">
        <v>4</v>
      </c>
      <c r="L672" s="14">
        <v>11</v>
      </c>
      <c r="M672" s="46">
        <f t="shared" si="99"/>
        <v>15</v>
      </c>
      <c r="N672" s="47">
        <f t="shared" si="100"/>
        <v>48</v>
      </c>
      <c r="O672" s="48">
        <f t="shared" si="101"/>
        <v>90</v>
      </c>
      <c r="P672" s="48">
        <f t="shared" si="102"/>
        <v>60</v>
      </c>
      <c r="Q672" s="48">
        <f t="shared" si="103"/>
        <v>80</v>
      </c>
      <c r="R672" s="48">
        <f t="shared" si="104"/>
        <v>80</v>
      </c>
      <c r="S672" s="48">
        <f t="shared" si="105"/>
        <v>73.333333333333329</v>
      </c>
    </row>
    <row r="673" spans="1:19">
      <c r="A673" s="45">
        <f t="shared" si="106"/>
        <v>662</v>
      </c>
      <c r="B673" s="44">
        <v>9921103261</v>
      </c>
      <c r="C673" s="58" t="s">
        <v>712</v>
      </c>
      <c r="D673" s="44" t="s">
        <v>695</v>
      </c>
      <c r="E673" s="44">
        <v>10</v>
      </c>
      <c r="F673" s="44">
        <v>4</v>
      </c>
      <c r="G673" s="44">
        <v>14</v>
      </c>
      <c r="H673" s="14">
        <f t="shared" si="98"/>
        <v>14</v>
      </c>
      <c r="I673" s="14">
        <f t="shared" si="98"/>
        <v>14</v>
      </c>
      <c r="J673" s="46">
        <v>10</v>
      </c>
      <c r="K673" s="14">
        <v>4</v>
      </c>
      <c r="L673" s="14">
        <v>12</v>
      </c>
      <c r="M673" s="46">
        <f t="shared" si="99"/>
        <v>16</v>
      </c>
      <c r="N673" s="47">
        <f t="shared" si="100"/>
        <v>54</v>
      </c>
      <c r="O673" s="48">
        <f t="shared" si="101"/>
        <v>100</v>
      </c>
      <c r="P673" s="48">
        <f t="shared" si="102"/>
        <v>80</v>
      </c>
      <c r="Q673" s="48">
        <f t="shared" si="103"/>
        <v>80</v>
      </c>
      <c r="R673" s="48">
        <f t="shared" si="104"/>
        <v>93.333333333333329</v>
      </c>
      <c r="S673" s="48">
        <f t="shared" si="105"/>
        <v>80</v>
      </c>
    </row>
    <row r="674" spans="1:19">
      <c r="A674" s="45">
        <f t="shared" si="106"/>
        <v>663</v>
      </c>
      <c r="B674" s="44">
        <v>9921103262</v>
      </c>
      <c r="C674" s="58" t="s">
        <v>713</v>
      </c>
      <c r="D674" s="44" t="s">
        <v>695</v>
      </c>
      <c r="E674" s="44">
        <v>10</v>
      </c>
      <c r="F674" s="44">
        <v>3</v>
      </c>
      <c r="G674" s="44">
        <v>13</v>
      </c>
      <c r="H674" s="14">
        <f t="shared" si="98"/>
        <v>13</v>
      </c>
      <c r="I674" s="14">
        <f t="shared" si="98"/>
        <v>13</v>
      </c>
      <c r="J674" s="46">
        <v>9</v>
      </c>
      <c r="K674" s="14">
        <v>4</v>
      </c>
      <c r="L674" s="14">
        <v>12</v>
      </c>
      <c r="M674" s="46">
        <f t="shared" si="99"/>
        <v>16</v>
      </c>
      <c r="N674" s="47">
        <f t="shared" si="100"/>
        <v>51</v>
      </c>
      <c r="O674" s="48">
        <f t="shared" si="101"/>
        <v>100</v>
      </c>
      <c r="P674" s="48">
        <f t="shared" si="102"/>
        <v>60</v>
      </c>
      <c r="Q674" s="48">
        <f t="shared" si="103"/>
        <v>80</v>
      </c>
      <c r="R674" s="48">
        <f t="shared" si="104"/>
        <v>86.666666666666671</v>
      </c>
      <c r="S674" s="48">
        <f t="shared" si="105"/>
        <v>80</v>
      </c>
    </row>
    <row r="675" spans="1:19">
      <c r="A675" s="45">
        <f t="shared" si="106"/>
        <v>664</v>
      </c>
      <c r="B675" s="44">
        <v>9921103263</v>
      </c>
      <c r="C675" s="58" t="s">
        <v>714</v>
      </c>
      <c r="D675" s="44" t="s">
        <v>695</v>
      </c>
      <c r="E675" s="44">
        <v>5</v>
      </c>
      <c r="F675" s="44">
        <v>1</v>
      </c>
      <c r="G675" s="44">
        <v>6</v>
      </c>
      <c r="H675" s="14">
        <f t="shared" si="98"/>
        <v>6</v>
      </c>
      <c r="I675" s="14">
        <f t="shared" si="98"/>
        <v>6</v>
      </c>
      <c r="J675" s="46">
        <v>8</v>
      </c>
      <c r="K675" s="14">
        <v>4</v>
      </c>
      <c r="L675" s="14">
        <v>11</v>
      </c>
      <c r="M675" s="46">
        <f t="shared" si="99"/>
        <v>15</v>
      </c>
      <c r="N675" s="47">
        <f t="shared" si="100"/>
        <v>35</v>
      </c>
      <c r="O675" s="48">
        <f t="shared" si="101"/>
        <v>50</v>
      </c>
      <c r="P675" s="48">
        <f t="shared" si="102"/>
        <v>20</v>
      </c>
      <c r="Q675" s="48">
        <f t="shared" si="103"/>
        <v>80</v>
      </c>
      <c r="R675" s="48">
        <f t="shared" si="104"/>
        <v>40</v>
      </c>
      <c r="S675" s="48">
        <f t="shared" si="105"/>
        <v>73.333333333333329</v>
      </c>
    </row>
    <row r="676" spans="1:19">
      <c r="A676" s="45">
        <f t="shared" si="106"/>
        <v>665</v>
      </c>
      <c r="B676" s="44">
        <v>9921103264</v>
      </c>
      <c r="C676" s="58" t="s">
        <v>715</v>
      </c>
      <c r="D676" s="44" t="s">
        <v>695</v>
      </c>
      <c r="E676" s="44">
        <v>10</v>
      </c>
      <c r="F676" s="44">
        <v>3</v>
      </c>
      <c r="G676" s="44">
        <v>13</v>
      </c>
      <c r="H676" s="14">
        <f t="shared" si="98"/>
        <v>13</v>
      </c>
      <c r="I676" s="14">
        <f t="shared" si="98"/>
        <v>13</v>
      </c>
      <c r="J676" s="46">
        <v>9</v>
      </c>
      <c r="K676" s="14">
        <v>4</v>
      </c>
      <c r="L676" s="14">
        <v>12</v>
      </c>
      <c r="M676" s="46">
        <f t="shared" si="99"/>
        <v>16</v>
      </c>
      <c r="N676" s="47">
        <f t="shared" si="100"/>
        <v>51</v>
      </c>
      <c r="O676" s="48">
        <f t="shared" si="101"/>
        <v>100</v>
      </c>
      <c r="P676" s="48">
        <f t="shared" si="102"/>
        <v>60</v>
      </c>
      <c r="Q676" s="48">
        <f t="shared" si="103"/>
        <v>80</v>
      </c>
      <c r="R676" s="48">
        <f t="shared" si="104"/>
        <v>86.666666666666671</v>
      </c>
      <c r="S676" s="48">
        <f t="shared" si="105"/>
        <v>80</v>
      </c>
    </row>
    <row r="677" spans="1:19" ht="27">
      <c r="A677" s="45">
        <f t="shared" si="106"/>
        <v>666</v>
      </c>
      <c r="B677" s="44">
        <v>9921103265</v>
      </c>
      <c r="C677" s="58" t="s">
        <v>716</v>
      </c>
      <c r="D677" s="44" t="s">
        <v>695</v>
      </c>
      <c r="E677" s="44">
        <v>0</v>
      </c>
      <c r="F677" s="44">
        <v>0</v>
      </c>
      <c r="G677" s="44">
        <v>0</v>
      </c>
      <c r="H677" s="14">
        <f t="shared" si="98"/>
        <v>0</v>
      </c>
      <c r="I677" s="14">
        <f t="shared" si="98"/>
        <v>0</v>
      </c>
      <c r="J677" s="46">
        <v>7</v>
      </c>
      <c r="K677" s="14">
        <v>3</v>
      </c>
      <c r="L677" s="14">
        <v>9</v>
      </c>
      <c r="M677" s="46">
        <f t="shared" si="99"/>
        <v>12</v>
      </c>
      <c r="N677" s="47">
        <f t="shared" si="100"/>
        <v>19</v>
      </c>
      <c r="O677" s="48">
        <f t="shared" si="101"/>
        <v>0</v>
      </c>
      <c r="P677" s="48">
        <f t="shared" si="102"/>
        <v>0</v>
      </c>
      <c r="Q677" s="48">
        <f t="shared" si="103"/>
        <v>60</v>
      </c>
      <c r="R677" s="48">
        <f t="shared" si="104"/>
        <v>0</v>
      </c>
      <c r="S677" s="48">
        <f t="shared" si="105"/>
        <v>60</v>
      </c>
    </row>
    <row r="678" spans="1:19">
      <c r="A678" s="45">
        <f t="shared" si="106"/>
        <v>667</v>
      </c>
      <c r="B678" s="44">
        <v>9921103266</v>
      </c>
      <c r="C678" s="58" t="s">
        <v>717</v>
      </c>
      <c r="D678" s="44" t="s">
        <v>695</v>
      </c>
      <c r="E678" s="44">
        <v>6</v>
      </c>
      <c r="F678" s="44">
        <v>2</v>
      </c>
      <c r="G678" s="44">
        <v>8</v>
      </c>
      <c r="H678" s="14">
        <f t="shared" si="98"/>
        <v>8</v>
      </c>
      <c r="I678" s="14">
        <f t="shared" si="98"/>
        <v>8</v>
      </c>
      <c r="J678" s="46">
        <v>8</v>
      </c>
      <c r="K678" s="14">
        <v>4</v>
      </c>
      <c r="L678" s="14">
        <v>11</v>
      </c>
      <c r="M678" s="46">
        <f t="shared" si="99"/>
        <v>15</v>
      </c>
      <c r="N678" s="47">
        <f t="shared" si="100"/>
        <v>39</v>
      </c>
      <c r="O678" s="48">
        <f t="shared" si="101"/>
        <v>60</v>
      </c>
      <c r="P678" s="48">
        <f t="shared" si="102"/>
        <v>40</v>
      </c>
      <c r="Q678" s="48">
        <f t="shared" si="103"/>
        <v>80</v>
      </c>
      <c r="R678" s="48">
        <f t="shared" si="104"/>
        <v>53.333333333333336</v>
      </c>
      <c r="S678" s="48">
        <f t="shared" si="105"/>
        <v>73.333333333333329</v>
      </c>
    </row>
    <row r="684" spans="1:19" ht="18" thickBot="1">
      <c r="B684" s="23" t="s">
        <v>456</v>
      </c>
      <c r="C684" s="24" t="s">
        <v>457</v>
      </c>
      <c r="D684" s="9"/>
      <c r="I684" s="162" t="s">
        <v>451</v>
      </c>
      <c r="J684" s="163"/>
      <c r="K684" s="163"/>
      <c r="L684" s="163"/>
      <c r="M684" s="164"/>
      <c r="N684" s="19"/>
      <c r="O684" s="19">
        <f>COUNTIF(P12:P678,"&gt;49")</f>
        <v>502</v>
      </c>
      <c r="P684" s="19">
        <f t="shared" ref="P684" si="107">COUNTIF(Q12:Q678,"&gt;49")</f>
        <v>637</v>
      </c>
      <c r="Q684" s="19">
        <f t="shared" ref="Q684" si="108">COUNTIF(R12:R678,"&gt;49")</f>
        <v>564</v>
      </c>
      <c r="R684" s="19">
        <f t="shared" ref="R684" si="109">COUNTIF(S12:S678,"&gt;49")</f>
        <v>625</v>
      </c>
      <c r="S684" s="19">
        <f t="shared" ref="S684" si="110">COUNTIF(T12:T678,"&gt;49")</f>
        <v>0</v>
      </c>
    </row>
    <row r="685" spans="1:19" ht="28.8" thickBot="1">
      <c r="B685" s="152" t="s">
        <v>458</v>
      </c>
      <c r="C685" s="153"/>
      <c r="D685" s="25" t="s">
        <v>459</v>
      </c>
      <c r="I685" s="162" t="s">
        <v>452</v>
      </c>
      <c r="J685" s="163"/>
      <c r="K685" s="163"/>
      <c r="L685" s="163"/>
      <c r="M685" s="164"/>
      <c r="N685" s="20"/>
      <c r="O685" s="20">
        <f>(O684*100)/O688</f>
        <v>75.262368815592197</v>
      </c>
      <c r="P685" s="20">
        <f>(P684*100)/O688</f>
        <v>95.502248875562216</v>
      </c>
      <c r="Q685" s="20">
        <f>(Q684*100)/O688</f>
        <v>84.557721139430285</v>
      </c>
      <c r="R685" s="20">
        <f>(R684*100)/O688</f>
        <v>93.703148425787106</v>
      </c>
      <c r="S685" s="20">
        <f>(S684*100)/O688</f>
        <v>0</v>
      </c>
    </row>
    <row r="686" spans="1:19">
      <c r="B686" s="145" t="s">
        <v>460</v>
      </c>
      <c r="C686" s="146"/>
      <c r="D686" s="26">
        <v>3</v>
      </c>
      <c r="I686" s="162" t="s">
        <v>453</v>
      </c>
      <c r="J686" s="163"/>
      <c r="K686" s="163"/>
      <c r="L686" s="163"/>
      <c r="M686" s="164"/>
      <c r="N686" s="60"/>
      <c r="O686" s="60">
        <v>2</v>
      </c>
      <c r="P686" s="61">
        <v>2</v>
      </c>
      <c r="Q686" s="61">
        <v>3</v>
      </c>
      <c r="R686" s="61">
        <v>3</v>
      </c>
      <c r="S686" s="61">
        <v>3</v>
      </c>
    </row>
    <row r="687" spans="1:19" ht="15.6">
      <c r="B687" s="147" t="s">
        <v>461</v>
      </c>
      <c r="C687" s="148"/>
      <c r="D687" s="27">
        <v>2</v>
      </c>
      <c r="I687" s="165" t="s">
        <v>454</v>
      </c>
      <c r="J687" s="166"/>
      <c r="K687" s="166"/>
      <c r="L687" s="166"/>
      <c r="M687" s="166"/>
      <c r="N687" s="21"/>
      <c r="O687" s="21">
        <v>667</v>
      </c>
      <c r="P687" s="21">
        <v>667</v>
      </c>
      <c r="Q687" s="21">
        <v>667</v>
      </c>
      <c r="R687" s="21">
        <v>667</v>
      </c>
      <c r="S687" s="21">
        <v>667</v>
      </c>
    </row>
    <row r="688" spans="1:19" ht="15.6">
      <c r="B688" s="147" t="s">
        <v>462</v>
      </c>
      <c r="C688" s="148"/>
      <c r="D688" s="27">
        <v>1</v>
      </c>
      <c r="I688" s="167" t="s">
        <v>455</v>
      </c>
      <c r="J688" s="168"/>
      <c r="K688" s="168"/>
      <c r="L688" s="168"/>
      <c r="M688" s="168"/>
      <c r="N688" s="21"/>
      <c r="O688" s="21">
        <v>667</v>
      </c>
      <c r="P688" s="21"/>
      <c r="Q688" s="22"/>
      <c r="R688" s="22"/>
      <c r="S688" s="22"/>
    </row>
    <row r="689" spans="2:4" ht="15" thickBot="1">
      <c r="B689" s="149" t="s">
        <v>463</v>
      </c>
      <c r="C689" s="150"/>
      <c r="D689" s="28">
        <v>0</v>
      </c>
    </row>
  </sheetData>
  <mergeCells count="22">
    <mergeCell ref="A1:L1"/>
    <mergeCell ref="G4:I4"/>
    <mergeCell ref="K6:N6"/>
    <mergeCell ref="K8:N8"/>
    <mergeCell ref="E9:G9"/>
    <mergeCell ref="H9:I9"/>
    <mergeCell ref="J9:J11"/>
    <mergeCell ref="N9:N11"/>
    <mergeCell ref="I686:M686"/>
    <mergeCell ref="I687:M687"/>
    <mergeCell ref="I688:M688"/>
    <mergeCell ref="O9:S10"/>
    <mergeCell ref="G10:G11"/>
    <mergeCell ref="I10:I11"/>
    <mergeCell ref="M10:M11"/>
    <mergeCell ref="I684:M684"/>
    <mergeCell ref="I685:M685"/>
    <mergeCell ref="B689:C689"/>
    <mergeCell ref="B685:C685"/>
    <mergeCell ref="B686:C686"/>
    <mergeCell ref="B687:C687"/>
    <mergeCell ref="B688:C68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topLeftCell="A58" workbookViewId="0">
      <selection activeCell="B76" sqref="B76:M80"/>
    </sheetView>
  </sheetViews>
  <sheetFormatPr defaultRowHeight="14.4"/>
  <cols>
    <col min="2" max="2" width="16.21875" customWidth="1"/>
    <col min="3" max="3" width="22.44140625" style="59" customWidth="1"/>
    <col min="6" max="6" width="15.5546875" customWidth="1"/>
    <col min="10" max="10" width="13" customWidth="1"/>
    <col min="12" max="12" width="10.21875" customWidth="1"/>
  </cols>
  <sheetData>
    <row r="1" spans="1:22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5"/>
      <c r="U1" s="195"/>
      <c r="V1" s="195"/>
    </row>
    <row r="2" spans="1:22">
      <c r="A2" s="2" t="s">
        <v>1</v>
      </c>
      <c r="B2" s="3"/>
      <c r="C2" s="54"/>
      <c r="D2" s="6" t="s">
        <v>3</v>
      </c>
      <c r="E2" s="10"/>
      <c r="F2" s="6" t="s">
        <v>775</v>
      </c>
      <c r="G2" s="7"/>
      <c r="H2" s="8"/>
      <c r="I2" s="6" t="s">
        <v>4</v>
      </c>
      <c r="J2" s="7"/>
      <c r="K2" s="8"/>
      <c r="L2" s="9"/>
      <c r="M2" s="6"/>
      <c r="N2" s="6"/>
      <c r="O2" s="10" t="s">
        <v>5</v>
      </c>
      <c r="P2" s="7"/>
      <c r="Q2" s="10" t="s">
        <v>6</v>
      </c>
      <c r="R2" s="7"/>
      <c r="S2" s="8"/>
    </row>
    <row r="3" spans="1:22">
      <c r="A3" s="194" t="s">
        <v>795</v>
      </c>
      <c r="B3" s="194" t="s">
        <v>795</v>
      </c>
      <c r="C3" s="194" t="s">
        <v>795</v>
      </c>
      <c r="D3" s="193" t="s">
        <v>795</v>
      </c>
      <c r="E3" s="174" t="s">
        <v>441</v>
      </c>
      <c r="F3" s="174"/>
      <c r="G3" s="174"/>
      <c r="H3" s="174" t="s">
        <v>795</v>
      </c>
      <c r="I3" s="174"/>
      <c r="J3" s="193" t="s">
        <v>795</v>
      </c>
      <c r="K3" s="158" t="s">
        <v>7</v>
      </c>
      <c r="L3" s="159"/>
      <c r="M3" s="159"/>
      <c r="N3" s="159"/>
      <c r="O3" s="15"/>
      <c r="P3" s="193" t="s">
        <v>795</v>
      </c>
      <c r="Q3" s="193" t="s">
        <v>795</v>
      </c>
      <c r="R3" s="193" t="s">
        <v>795</v>
      </c>
      <c r="S3" s="193" t="s">
        <v>795</v>
      </c>
    </row>
    <row r="4" spans="1:22" ht="20.399999999999999">
      <c r="A4" s="193" t="s">
        <v>795</v>
      </c>
      <c r="B4" s="193" t="s">
        <v>795</v>
      </c>
      <c r="C4" s="193" t="s">
        <v>795</v>
      </c>
      <c r="D4" s="193" t="s">
        <v>795</v>
      </c>
      <c r="E4" s="35" t="s">
        <v>764</v>
      </c>
      <c r="F4" s="35" t="s">
        <v>765</v>
      </c>
      <c r="G4" s="135" t="s">
        <v>444</v>
      </c>
      <c r="H4" s="35" t="s">
        <v>766</v>
      </c>
      <c r="I4" s="136" t="s">
        <v>444</v>
      </c>
      <c r="J4" s="134" t="s">
        <v>796</v>
      </c>
      <c r="K4" s="122" t="s">
        <v>767</v>
      </c>
      <c r="L4" s="122" t="s">
        <v>768</v>
      </c>
      <c r="M4" s="122" t="s">
        <v>794</v>
      </c>
      <c r="N4" s="134" t="s">
        <v>443</v>
      </c>
      <c r="O4" s="192" t="s">
        <v>8</v>
      </c>
      <c r="P4" s="192" t="s">
        <v>8</v>
      </c>
      <c r="Q4" s="192" t="s">
        <v>8</v>
      </c>
      <c r="R4" s="192" t="s">
        <v>8</v>
      </c>
      <c r="S4" s="192" t="s">
        <v>8</v>
      </c>
    </row>
    <row r="5" spans="1:22" ht="26.25" customHeight="1">
      <c r="A5" s="37" t="s">
        <v>445</v>
      </c>
      <c r="B5" s="38" t="s">
        <v>446</v>
      </c>
      <c r="C5" s="56" t="s">
        <v>447</v>
      </c>
      <c r="D5" s="39" t="s">
        <v>11</v>
      </c>
      <c r="E5" s="40" t="s">
        <v>448</v>
      </c>
      <c r="F5" s="40" t="s">
        <v>449</v>
      </c>
      <c r="G5" s="135" t="s">
        <v>444</v>
      </c>
      <c r="H5" s="40" t="s">
        <v>450</v>
      </c>
      <c r="I5" s="136" t="s">
        <v>444</v>
      </c>
      <c r="J5" s="134" t="s">
        <v>442</v>
      </c>
      <c r="K5" s="122" t="s">
        <v>767</v>
      </c>
      <c r="L5" s="122" t="s">
        <v>768</v>
      </c>
      <c r="M5" s="122" t="s">
        <v>794</v>
      </c>
      <c r="N5" s="134" t="s">
        <v>443</v>
      </c>
      <c r="O5" s="39" t="s">
        <v>764</v>
      </c>
      <c r="P5" s="39" t="s">
        <v>765</v>
      </c>
      <c r="Q5" s="39" t="s">
        <v>769</v>
      </c>
      <c r="R5" s="39" t="s">
        <v>766</v>
      </c>
      <c r="S5" s="39" t="s">
        <v>770</v>
      </c>
    </row>
    <row r="6" spans="1:22">
      <c r="A6" s="45">
        <v>1</v>
      </c>
      <c r="B6" s="42">
        <v>21103174</v>
      </c>
      <c r="C6" s="57" t="s">
        <v>188</v>
      </c>
      <c r="D6" s="42" t="s">
        <v>189</v>
      </c>
      <c r="E6" s="14">
        <v>4</v>
      </c>
      <c r="F6" s="14">
        <v>3</v>
      </c>
      <c r="G6" s="14">
        <v>0</v>
      </c>
      <c r="H6" s="14">
        <v>7</v>
      </c>
      <c r="I6" s="46">
        <f>H6</f>
        <v>7</v>
      </c>
      <c r="J6" s="46">
        <v>10</v>
      </c>
      <c r="K6" s="14">
        <v>3</v>
      </c>
      <c r="L6" s="46">
        <v>12</v>
      </c>
      <c r="M6" s="46">
        <v>0</v>
      </c>
      <c r="N6" s="47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</row>
    <row r="7" spans="1:22">
      <c r="A7" s="45">
        <f>A6+1</f>
        <v>2</v>
      </c>
      <c r="B7" s="42">
        <v>21103217</v>
      </c>
      <c r="C7" s="57" t="s">
        <v>229</v>
      </c>
      <c r="D7" s="42" t="s">
        <v>189</v>
      </c>
      <c r="E7" s="14">
        <v>4</v>
      </c>
      <c r="F7" s="14">
        <v>4</v>
      </c>
      <c r="G7" s="14">
        <v>0</v>
      </c>
      <c r="H7" s="14">
        <v>8</v>
      </c>
      <c r="I7" s="46">
        <f>H7</f>
        <v>8</v>
      </c>
      <c r="J7" s="46">
        <v>8</v>
      </c>
      <c r="K7" s="14">
        <v>3</v>
      </c>
      <c r="L7" s="46">
        <v>12</v>
      </c>
      <c r="M7" s="46">
        <v>0</v>
      </c>
      <c r="N7" s="47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</row>
    <row r="8" spans="1:22">
      <c r="A8" s="45">
        <f t="shared" ref="A8:A62" si="0">A7+1</f>
        <v>3</v>
      </c>
      <c r="B8" s="42">
        <v>21103218</v>
      </c>
      <c r="C8" s="57" t="s">
        <v>230</v>
      </c>
      <c r="D8" s="42" t="s">
        <v>189</v>
      </c>
      <c r="E8" s="14">
        <v>4</v>
      </c>
      <c r="F8" s="14">
        <v>4</v>
      </c>
      <c r="G8" s="14">
        <v>0</v>
      </c>
      <c r="H8" s="14">
        <v>8</v>
      </c>
      <c r="I8" s="46">
        <f t="shared" ref="I7:I29" si="1">H8</f>
        <v>8</v>
      </c>
      <c r="J8" s="46">
        <v>9</v>
      </c>
      <c r="K8" s="14">
        <v>3</v>
      </c>
      <c r="L8" s="46">
        <v>13</v>
      </c>
      <c r="M8" s="46">
        <v>0</v>
      </c>
      <c r="N8" s="47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</row>
    <row r="9" spans="1:22">
      <c r="A9" s="45">
        <f t="shared" si="0"/>
        <v>4</v>
      </c>
      <c r="B9" s="42">
        <v>21103219</v>
      </c>
      <c r="C9" s="57" t="s">
        <v>231</v>
      </c>
      <c r="D9" s="42" t="s">
        <v>189</v>
      </c>
      <c r="E9" s="14">
        <v>4</v>
      </c>
      <c r="F9" s="14">
        <v>3</v>
      </c>
      <c r="G9" s="14">
        <v>0</v>
      </c>
      <c r="H9" s="14">
        <v>7</v>
      </c>
      <c r="I9" s="46">
        <f t="shared" si="1"/>
        <v>7</v>
      </c>
      <c r="J9" s="46">
        <v>9</v>
      </c>
      <c r="K9" s="14">
        <v>3</v>
      </c>
      <c r="L9" s="46">
        <v>12</v>
      </c>
      <c r="M9" s="46">
        <v>0</v>
      </c>
      <c r="N9" s="47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</row>
    <row r="10" spans="1:22">
      <c r="A10" s="45">
        <f t="shared" si="0"/>
        <v>5</v>
      </c>
      <c r="B10" s="42">
        <v>21103220</v>
      </c>
      <c r="C10" s="57" t="s">
        <v>232</v>
      </c>
      <c r="D10" s="42" t="s">
        <v>189</v>
      </c>
      <c r="E10" s="14">
        <v>7</v>
      </c>
      <c r="F10" s="14">
        <v>4</v>
      </c>
      <c r="G10" s="14">
        <v>0</v>
      </c>
      <c r="H10" s="14">
        <v>11</v>
      </c>
      <c r="I10" s="46">
        <f t="shared" si="1"/>
        <v>11</v>
      </c>
      <c r="J10" s="46">
        <v>10</v>
      </c>
      <c r="K10" s="14">
        <v>3</v>
      </c>
      <c r="L10" s="46">
        <v>13</v>
      </c>
      <c r="M10" s="46">
        <v>0</v>
      </c>
      <c r="N10" s="47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</row>
    <row r="11" spans="1:22">
      <c r="A11" s="45">
        <f t="shared" si="0"/>
        <v>6</v>
      </c>
      <c r="B11" s="42">
        <v>21103221</v>
      </c>
      <c r="C11" s="57" t="s">
        <v>233</v>
      </c>
      <c r="D11" s="42" t="s">
        <v>189</v>
      </c>
      <c r="E11" s="14">
        <v>9</v>
      </c>
      <c r="F11" s="14">
        <v>5</v>
      </c>
      <c r="G11" s="14">
        <v>0</v>
      </c>
      <c r="H11" s="14">
        <v>15</v>
      </c>
      <c r="I11" s="46">
        <f t="shared" si="1"/>
        <v>15</v>
      </c>
      <c r="J11" s="46">
        <v>8</v>
      </c>
      <c r="K11" s="14">
        <v>3</v>
      </c>
      <c r="L11" s="46">
        <v>13</v>
      </c>
      <c r="M11" s="46">
        <v>0</v>
      </c>
      <c r="N11" s="47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</row>
    <row r="12" spans="1:22">
      <c r="A12" s="45">
        <f t="shared" si="0"/>
        <v>7</v>
      </c>
      <c r="B12" s="42">
        <v>21103222</v>
      </c>
      <c r="C12" s="57" t="s">
        <v>234</v>
      </c>
      <c r="D12" s="42" t="s">
        <v>189</v>
      </c>
      <c r="E12" s="14">
        <v>8</v>
      </c>
      <c r="F12" s="14">
        <v>5</v>
      </c>
      <c r="G12" s="14">
        <v>0</v>
      </c>
      <c r="H12" s="14">
        <v>13</v>
      </c>
      <c r="I12" s="46">
        <f t="shared" si="1"/>
        <v>13</v>
      </c>
      <c r="J12" s="46">
        <v>9</v>
      </c>
      <c r="K12" s="14">
        <v>3</v>
      </c>
      <c r="L12" s="46">
        <v>10</v>
      </c>
      <c r="M12" s="46">
        <v>0</v>
      </c>
      <c r="N12" s="47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</row>
    <row r="13" spans="1:22">
      <c r="A13" s="45">
        <f t="shared" si="0"/>
        <v>8</v>
      </c>
      <c r="B13" s="42">
        <v>21103223</v>
      </c>
      <c r="C13" s="57" t="s">
        <v>235</v>
      </c>
      <c r="D13" s="42" t="s">
        <v>189</v>
      </c>
      <c r="E13" s="14">
        <v>5</v>
      </c>
      <c r="F13" s="14">
        <v>5</v>
      </c>
      <c r="G13" s="14">
        <v>0</v>
      </c>
      <c r="H13" s="14">
        <v>10</v>
      </c>
      <c r="I13" s="46">
        <f t="shared" si="1"/>
        <v>10</v>
      </c>
      <c r="J13" s="46">
        <v>9</v>
      </c>
      <c r="K13" s="14">
        <v>3</v>
      </c>
      <c r="L13" s="46">
        <v>7</v>
      </c>
      <c r="M13" s="46">
        <v>0</v>
      </c>
      <c r="N13" s="47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</row>
    <row r="14" spans="1:22">
      <c r="A14" s="45">
        <f t="shared" si="0"/>
        <v>9</v>
      </c>
      <c r="B14" s="42">
        <v>21103224</v>
      </c>
      <c r="C14" s="57" t="s">
        <v>236</v>
      </c>
      <c r="D14" s="42" t="s">
        <v>189</v>
      </c>
      <c r="E14" s="14">
        <v>4</v>
      </c>
      <c r="F14" s="14">
        <v>3</v>
      </c>
      <c r="G14" s="14">
        <v>0</v>
      </c>
      <c r="H14" s="14">
        <v>7</v>
      </c>
      <c r="I14" s="46">
        <f t="shared" si="1"/>
        <v>7</v>
      </c>
      <c r="J14" s="46">
        <v>7</v>
      </c>
      <c r="K14" s="14">
        <v>2</v>
      </c>
      <c r="L14" s="46">
        <v>6</v>
      </c>
      <c r="M14" s="46">
        <v>0</v>
      </c>
      <c r="N14" s="47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</row>
    <row r="15" spans="1:22">
      <c r="A15" s="45">
        <f t="shared" si="0"/>
        <v>10</v>
      </c>
      <c r="B15" s="42">
        <v>21103226</v>
      </c>
      <c r="C15" s="57" t="s">
        <v>237</v>
      </c>
      <c r="D15" s="42" t="s">
        <v>189</v>
      </c>
      <c r="E15" s="14">
        <v>4</v>
      </c>
      <c r="F15" s="14">
        <v>3</v>
      </c>
      <c r="G15" s="14">
        <v>0</v>
      </c>
      <c r="H15" s="43">
        <v>0</v>
      </c>
      <c r="I15" s="46">
        <f t="shared" si="1"/>
        <v>0</v>
      </c>
      <c r="J15" s="46">
        <v>9</v>
      </c>
      <c r="K15" s="14">
        <v>3</v>
      </c>
      <c r="L15" s="46">
        <v>13</v>
      </c>
      <c r="M15" s="46">
        <v>0</v>
      </c>
      <c r="N15" s="47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</row>
    <row r="16" spans="1:22">
      <c r="A16" s="45">
        <f t="shared" si="0"/>
        <v>11</v>
      </c>
      <c r="B16" s="42">
        <v>21103227</v>
      </c>
      <c r="C16" s="57" t="s">
        <v>238</v>
      </c>
      <c r="D16" s="42" t="s">
        <v>189</v>
      </c>
      <c r="E16" s="14">
        <v>7</v>
      </c>
      <c r="F16" s="14">
        <v>5</v>
      </c>
      <c r="G16" s="14">
        <v>0</v>
      </c>
      <c r="H16" s="14">
        <v>12</v>
      </c>
      <c r="I16" s="46">
        <f t="shared" si="1"/>
        <v>12</v>
      </c>
      <c r="J16" s="46">
        <v>9</v>
      </c>
      <c r="K16" s="14">
        <v>4</v>
      </c>
      <c r="L16" s="46">
        <v>14</v>
      </c>
      <c r="M16" s="46">
        <v>0</v>
      </c>
      <c r="N16" s="47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</row>
    <row r="17" spans="1:19">
      <c r="A17" s="45">
        <f t="shared" si="0"/>
        <v>12</v>
      </c>
      <c r="B17" s="42">
        <v>21103228</v>
      </c>
      <c r="C17" s="57" t="s">
        <v>239</v>
      </c>
      <c r="D17" s="42" t="s">
        <v>189</v>
      </c>
      <c r="E17" s="14">
        <v>4</v>
      </c>
      <c r="F17" s="14">
        <v>3</v>
      </c>
      <c r="G17" s="14">
        <v>0</v>
      </c>
      <c r="H17" s="14">
        <v>7</v>
      </c>
      <c r="I17" s="46">
        <f t="shared" si="1"/>
        <v>7</v>
      </c>
      <c r="J17" s="46">
        <v>7</v>
      </c>
      <c r="K17" s="14">
        <v>2</v>
      </c>
      <c r="L17" s="46">
        <v>6</v>
      </c>
      <c r="M17" s="46">
        <v>0</v>
      </c>
      <c r="N17" s="47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</row>
    <row r="18" spans="1:19">
      <c r="A18" s="45">
        <f t="shared" si="0"/>
        <v>13</v>
      </c>
      <c r="B18" s="42">
        <v>21103229</v>
      </c>
      <c r="C18" s="57" t="s">
        <v>240</v>
      </c>
      <c r="D18" s="42" t="s">
        <v>189</v>
      </c>
      <c r="E18" s="14">
        <v>5</v>
      </c>
      <c r="F18" s="14">
        <v>3</v>
      </c>
      <c r="G18" s="14">
        <v>0</v>
      </c>
      <c r="H18" s="14">
        <v>8</v>
      </c>
      <c r="I18" s="46">
        <f t="shared" si="1"/>
        <v>8</v>
      </c>
      <c r="J18" s="46">
        <v>9</v>
      </c>
      <c r="K18" s="14">
        <v>3</v>
      </c>
      <c r="L18" s="46">
        <v>13</v>
      </c>
      <c r="M18" s="46">
        <v>0</v>
      </c>
      <c r="N18" s="47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</row>
    <row r="19" spans="1:19">
      <c r="A19" s="45">
        <f t="shared" si="0"/>
        <v>14</v>
      </c>
      <c r="B19" s="42">
        <v>21103230</v>
      </c>
      <c r="C19" s="57" t="s">
        <v>241</v>
      </c>
      <c r="D19" s="42" t="s">
        <v>189</v>
      </c>
      <c r="E19" s="14">
        <v>5</v>
      </c>
      <c r="F19" s="14">
        <v>3</v>
      </c>
      <c r="G19" s="14">
        <v>0</v>
      </c>
      <c r="H19" s="14">
        <v>8</v>
      </c>
      <c r="I19" s="46">
        <f t="shared" si="1"/>
        <v>8</v>
      </c>
      <c r="J19" s="46">
        <v>9</v>
      </c>
      <c r="K19" s="14">
        <v>3</v>
      </c>
      <c r="L19" s="46">
        <v>9</v>
      </c>
      <c r="M19" s="46">
        <v>0</v>
      </c>
      <c r="N19" s="47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</row>
    <row r="20" spans="1:19">
      <c r="A20" s="45">
        <f t="shared" si="0"/>
        <v>15</v>
      </c>
      <c r="B20" s="42">
        <v>21103231</v>
      </c>
      <c r="C20" s="57" t="s">
        <v>242</v>
      </c>
      <c r="D20" s="42" t="s">
        <v>189</v>
      </c>
      <c r="E20" s="14">
        <v>8</v>
      </c>
      <c r="F20" s="14">
        <v>5</v>
      </c>
      <c r="G20" s="14">
        <v>0</v>
      </c>
      <c r="H20" s="14">
        <v>13</v>
      </c>
      <c r="I20" s="46">
        <f t="shared" si="1"/>
        <v>13</v>
      </c>
      <c r="J20" s="46">
        <v>10</v>
      </c>
      <c r="K20" s="14">
        <v>4</v>
      </c>
      <c r="L20" s="46">
        <v>14</v>
      </c>
      <c r="M20" s="46">
        <v>0</v>
      </c>
      <c r="N20" s="47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</row>
    <row r="21" spans="1:19">
      <c r="A21" s="45">
        <f t="shared" si="0"/>
        <v>16</v>
      </c>
      <c r="B21" s="42">
        <v>21103232</v>
      </c>
      <c r="C21" s="57" t="s">
        <v>243</v>
      </c>
      <c r="D21" s="42" t="s">
        <v>189</v>
      </c>
      <c r="E21" s="14">
        <v>7</v>
      </c>
      <c r="F21" s="14">
        <v>4</v>
      </c>
      <c r="G21" s="14">
        <v>0</v>
      </c>
      <c r="H21" s="14">
        <v>11</v>
      </c>
      <c r="I21" s="46">
        <f t="shared" si="1"/>
        <v>11</v>
      </c>
      <c r="J21" s="46">
        <v>8</v>
      </c>
      <c r="K21" s="14">
        <v>3</v>
      </c>
      <c r="L21" s="46">
        <v>7</v>
      </c>
      <c r="M21" s="46">
        <v>0</v>
      </c>
      <c r="N21" s="47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</row>
    <row r="22" spans="1:19">
      <c r="A22" s="45">
        <f t="shared" si="0"/>
        <v>17</v>
      </c>
      <c r="B22" s="42">
        <v>21103233</v>
      </c>
      <c r="C22" s="57" t="s">
        <v>244</v>
      </c>
      <c r="D22" s="42" t="s">
        <v>189</v>
      </c>
      <c r="E22" s="14">
        <v>8</v>
      </c>
      <c r="F22" s="14">
        <v>4</v>
      </c>
      <c r="G22" s="14">
        <v>0</v>
      </c>
      <c r="H22" s="14">
        <v>12</v>
      </c>
      <c r="I22" s="46">
        <f t="shared" si="1"/>
        <v>12</v>
      </c>
      <c r="J22" s="46">
        <v>9</v>
      </c>
      <c r="K22" s="14">
        <v>3</v>
      </c>
      <c r="L22" s="46">
        <v>9</v>
      </c>
      <c r="M22" s="46">
        <v>0</v>
      </c>
      <c r="N22" s="47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</row>
    <row r="23" spans="1:19">
      <c r="A23" s="45">
        <f t="shared" si="0"/>
        <v>18</v>
      </c>
      <c r="B23" s="42">
        <v>21103234</v>
      </c>
      <c r="C23" s="57" t="s">
        <v>245</v>
      </c>
      <c r="D23" s="42" t="s">
        <v>189</v>
      </c>
      <c r="E23" s="14">
        <v>8</v>
      </c>
      <c r="F23" s="14">
        <v>5</v>
      </c>
      <c r="G23" s="14">
        <v>0</v>
      </c>
      <c r="H23" s="14">
        <v>13</v>
      </c>
      <c r="I23" s="46">
        <f t="shared" si="1"/>
        <v>13</v>
      </c>
      <c r="J23" s="46">
        <v>8</v>
      </c>
      <c r="K23" s="14">
        <v>3</v>
      </c>
      <c r="L23" s="46">
        <v>7</v>
      </c>
      <c r="M23" s="46">
        <v>0</v>
      </c>
      <c r="N23" s="47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</row>
    <row r="24" spans="1:19">
      <c r="A24" s="45">
        <f t="shared" si="0"/>
        <v>19</v>
      </c>
      <c r="B24" s="42">
        <v>21103235</v>
      </c>
      <c r="C24" s="57" t="s">
        <v>246</v>
      </c>
      <c r="D24" s="42" t="s">
        <v>189</v>
      </c>
      <c r="E24" s="14">
        <v>4</v>
      </c>
      <c r="F24" s="14">
        <v>4</v>
      </c>
      <c r="G24" s="14">
        <v>0</v>
      </c>
      <c r="H24" s="14">
        <v>8</v>
      </c>
      <c r="I24" s="46">
        <f t="shared" si="1"/>
        <v>8</v>
      </c>
      <c r="J24" s="46">
        <v>9</v>
      </c>
      <c r="K24" s="14">
        <v>3</v>
      </c>
      <c r="L24" s="46">
        <v>9</v>
      </c>
      <c r="M24" s="46">
        <v>0</v>
      </c>
      <c r="N24" s="47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</row>
    <row r="25" spans="1:19">
      <c r="A25" s="45">
        <f t="shared" si="0"/>
        <v>20</v>
      </c>
      <c r="B25" s="42">
        <v>21103236</v>
      </c>
      <c r="C25" s="57" t="s">
        <v>247</v>
      </c>
      <c r="D25" s="42" t="s">
        <v>189</v>
      </c>
      <c r="E25" s="14">
        <v>5</v>
      </c>
      <c r="F25" s="14">
        <v>4</v>
      </c>
      <c r="G25" s="14">
        <v>0</v>
      </c>
      <c r="H25" s="14">
        <v>9</v>
      </c>
      <c r="I25" s="46">
        <f t="shared" si="1"/>
        <v>9</v>
      </c>
      <c r="J25" s="46">
        <v>8</v>
      </c>
      <c r="K25" s="14">
        <v>2</v>
      </c>
      <c r="L25" s="46">
        <v>6</v>
      </c>
      <c r="M25" s="46">
        <v>0</v>
      </c>
      <c r="N25" s="47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</row>
    <row r="26" spans="1:19">
      <c r="A26" s="45">
        <f t="shared" si="0"/>
        <v>21</v>
      </c>
      <c r="B26" s="42">
        <v>21103237</v>
      </c>
      <c r="C26" s="57" t="s">
        <v>248</v>
      </c>
      <c r="D26" s="42" t="s">
        <v>189</v>
      </c>
      <c r="E26" s="14">
        <v>3</v>
      </c>
      <c r="F26" s="14">
        <v>3</v>
      </c>
      <c r="G26" s="14">
        <v>0</v>
      </c>
      <c r="H26" s="14">
        <v>0</v>
      </c>
      <c r="I26" s="46">
        <f t="shared" si="1"/>
        <v>0</v>
      </c>
      <c r="J26" s="46">
        <v>8</v>
      </c>
      <c r="K26" s="14">
        <v>2</v>
      </c>
      <c r="L26" s="46">
        <v>6</v>
      </c>
      <c r="M26" s="46">
        <v>0</v>
      </c>
      <c r="N26" s="47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</row>
    <row r="27" spans="1:19">
      <c r="A27" s="45">
        <f t="shared" si="0"/>
        <v>22</v>
      </c>
      <c r="B27" s="42">
        <v>21103239</v>
      </c>
      <c r="C27" s="57" t="s">
        <v>250</v>
      </c>
      <c r="D27" s="42" t="s">
        <v>189</v>
      </c>
      <c r="E27" s="14">
        <v>7</v>
      </c>
      <c r="F27" s="14">
        <v>3</v>
      </c>
      <c r="G27" s="14">
        <v>0</v>
      </c>
      <c r="H27" s="14">
        <v>10</v>
      </c>
      <c r="I27" s="46">
        <f t="shared" si="1"/>
        <v>10</v>
      </c>
      <c r="J27" s="46">
        <v>9</v>
      </c>
      <c r="K27" s="14">
        <v>3</v>
      </c>
      <c r="L27" s="46">
        <v>9</v>
      </c>
      <c r="M27" s="46">
        <v>0</v>
      </c>
      <c r="N27" s="47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</row>
    <row r="28" spans="1:19">
      <c r="A28" s="45">
        <f t="shared" si="0"/>
        <v>23</v>
      </c>
      <c r="B28" s="42">
        <v>21103243</v>
      </c>
      <c r="C28" s="57" t="s">
        <v>254</v>
      </c>
      <c r="D28" s="42" t="s">
        <v>189</v>
      </c>
      <c r="E28" s="14">
        <v>9</v>
      </c>
      <c r="F28" s="14">
        <v>5</v>
      </c>
      <c r="G28" s="14">
        <v>0</v>
      </c>
      <c r="H28" s="14">
        <v>15</v>
      </c>
      <c r="I28" s="46">
        <f t="shared" si="1"/>
        <v>15</v>
      </c>
      <c r="J28" s="46">
        <v>8</v>
      </c>
      <c r="K28" s="14">
        <v>3</v>
      </c>
      <c r="L28" s="46">
        <v>12</v>
      </c>
      <c r="M28" s="46">
        <v>0</v>
      </c>
      <c r="N28" s="47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</row>
    <row r="29" spans="1:19">
      <c r="A29" s="45">
        <f t="shared" si="0"/>
        <v>24</v>
      </c>
      <c r="B29" s="42">
        <v>21103262</v>
      </c>
      <c r="C29" s="57" t="s">
        <v>271</v>
      </c>
      <c r="D29" s="42" t="s">
        <v>189</v>
      </c>
      <c r="E29" s="14">
        <v>8</v>
      </c>
      <c r="F29" s="14">
        <v>4</v>
      </c>
      <c r="G29" s="14">
        <v>0</v>
      </c>
      <c r="H29" s="14">
        <v>12</v>
      </c>
      <c r="I29" s="46">
        <f t="shared" si="1"/>
        <v>12</v>
      </c>
      <c r="J29" s="46">
        <v>10</v>
      </c>
      <c r="K29" s="14">
        <v>4</v>
      </c>
      <c r="L29" s="46">
        <v>14</v>
      </c>
      <c r="M29" s="46">
        <v>0</v>
      </c>
      <c r="N29" s="47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</row>
    <row r="30" spans="1:19">
      <c r="A30" s="45">
        <f t="shared" si="0"/>
        <v>25</v>
      </c>
      <c r="B30" s="42">
        <v>21103280</v>
      </c>
      <c r="C30" s="57" t="s">
        <v>285</v>
      </c>
      <c r="D30" s="42" t="s">
        <v>189</v>
      </c>
      <c r="E30" s="14">
        <v>5</v>
      </c>
      <c r="F30" s="14">
        <v>4</v>
      </c>
      <c r="G30" s="14">
        <v>0</v>
      </c>
      <c r="H30" s="14">
        <v>9</v>
      </c>
      <c r="I30" s="46">
        <f t="shared" ref="I30:I34" si="2">H30</f>
        <v>9</v>
      </c>
      <c r="J30" s="46">
        <v>9</v>
      </c>
      <c r="K30" s="14">
        <v>3</v>
      </c>
      <c r="L30" s="46">
        <v>9</v>
      </c>
      <c r="M30" s="46">
        <v>0</v>
      </c>
      <c r="N30" s="47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</row>
    <row r="31" spans="1:19">
      <c r="A31" s="45">
        <f t="shared" si="0"/>
        <v>26</v>
      </c>
      <c r="B31" s="42">
        <v>21103281</v>
      </c>
      <c r="C31" s="57" t="s">
        <v>286</v>
      </c>
      <c r="D31" s="42" t="s">
        <v>189</v>
      </c>
      <c r="E31" s="14">
        <v>9</v>
      </c>
      <c r="F31" s="14">
        <v>4</v>
      </c>
      <c r="G31" s="14">
        <v>0</v>
      </c>
      <c r="H31" s="14">
        <v>13</v>
      </c>
      <c r="I31" s="46">
        <f t="shared" si="2"/>
        <v>13</v>
      </c>
      <c r="J31" s="46">
        <v>9</v>
      </c>
      <c r="K31" s="14">
        <v>3</v>
      </c>
      <c r="L31" s="46">
        <v>9</v>
      </c>
      <c r="M31" s="46">
        <v>0</v>
      </c>
      <c r="N31" s="47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</row>
    <row r="32" spans="1:19">
      <c r="A32" s="45">
        <f t="shared" si="0"/>
        <v>27</v>
      </c>
      <c r="B32" s="42">
        <v>21103288</v>
      </c>
      <c r="C32" s="57" t="s">
        <v>291</v>
      </c>
      <c r="D32" s="42" t="s">
        <v>189</v>
      </c>
      <c r="E32" s="14">
        <v>8</v>
      </c>
      <c r="F32" s="14">
        <v>4</v>
      </c>
      <c r="G32" s="14">
        <v>0</v>
      </c>
      <c r="H32" s="14">
        <v>12</v>
      </c>
      <c r="I32" s="46">
        <f t="shared" si="2"/>
        <v>12</v>
      </c>
      <c r="J32" s="46">
        <v>8</v>
      </c>
      <c r="K32" s="14">
        <v>3</v>
      </c>
      <c r="L32" s="46">
        <v>13</v>
      </c>
      <c r="M32" s="46">
        <v>0</v>
      </c>
      <c r="N32" s="47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</row>
    <row r="33" spans="1:19">
      <c r="A33" s="45">
        <f t="shared" si="0"/>
        <v>28</v>
      </c>
      <c r="B33" s="42">
        <v>21103292</v>
      </c>
      <c r="C33" s="57" t="s">
        <v>295</v>
      </c>
      <c r="D33" s="42" t="s">
        <v>189</v>
      </c>
      <c r="E33" s="14">
        <v>4</v>
      </c>
      <c r="F33" s="14">
        <v>3</v>
      </c>
      <c r="G33" s="14">
        <v>0</v>
      </c>
      <c r="H33" s="14">
        <v>7</v>
      </c>
      <c r="I33" s="46">
        <f t="shared" si="2"/>
        <v>7</v>
      </c>
      <c r="J33" s="46">
        <v>8</v>
      </c>
      <c r="K33" s="14">
        <v>3</v>
      </c>
      <c r="L33" s="46">
        <v>13</v>
      </c>
      <c r="M33" s="46">
        <v>0</v>
      </c>
      <c r="N33" s="47">
        <v>0</v>
      </c>
      <c r="O33" s="48">
        <v>0</v>
      </c>
      <c r="P33" s="48">
        <v>0</v>
      </c>
      <c r="Q33" s="48">
        <v>0</v>
      </c>
      <c r="R33" s="48">
        <v>0</v>
      </c>
      <c r="S33" s="48">
        <v>0</v>
      </c>
    </row>
    <row r="34" spans="1:19">
      <c r="A34" s="45">
        <f t="shared" si="0"/>
        <v>29</v>
      </c>
      <c r="B34" s="42">
        <v>21103293</v>
      </c>
      <c r="C34" s="57" t="s">
        <v>296</v>
      </c>
      <c r="D34" s="42" t="s">
        <v>189</v>
      </c>
      <c r="E34" s="14">
        <v>4</v>
      </c>
      <c r="F34" s="14">
        <v>4</v>
      </c>
      <c r="G34" s="14">
        <v>0</v>
      </c>
      <c r="H34" s="14">
        <v>8</v>
      </c>
      <c r="I34" s="46">
        <f t="shared" si="2"/>
        <v>8</v>
      </c>
      <c r="J34" s="46">
        <v>8</v>
      </c>
      <c r="K34" s="14">
        <v>3</v>
      </c>
      <c r="L34" s="46">
        <v>13</v>
      </c>
      <c r="M34" s="46">
        <v>0</v>
      </c>
      <c r="N34" s="47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</row>
    <row r="35" spans="1:19">
      <c r="A35" s="45">
        <f t="shared" si="0"/>
        <v>30</v>
      </c>
      <c r="B35" s="42">
        <v>21803001</v>
      </c>
      <c r="C35" s="57" t="s">
        <v>408</v>
      </c>
      <c r="D35" s="42" t="s">
        <v>409</v>
      </c>
      <c r="E35" s="14">
        <v>9</v>
      </c>
      <c r="F35" s="14">
        <v>4</v>
      </c>
      <c r="G35" s="14">
        <v>0</v>
      </c>
      <c r="H35" s="14">
        <v>12</v>
      </c>
      <c r="I35" s="46">
        <f t="shared" ref="I35:I62" si="3">H35</f>
        <v>12</v>
      </c>
      <c r="J35" s="14">
        <v>10</v>
      </c>
      <c r="K35" s="14">
        <v>2.5</v>
      </c>
      <c r="L35" s="14">
        <v>7.5</v>
      </c>
      <c r="M35" s="46">
        <v>0</v>
      </c>
      <c r="N35" s="47">
        <v>0</v>
      </c>
      <c r="O35" s="48">
        <v>0</v>
      </c>
      <c r="P35" s="48">
        <v>0</v>
      </c>
      <c r="Q35" s="48">
        <v>0</v>
      </c>
      <c r="R35" s="48">
        <v>0</v>
      </c>
      <c r="S35" s="48">
        <v>0</v>
      </c>
    </row>
    <row r="36" spans="1:19">
      <c r="A36" s="45">
        <f t="shared" si="0"/>
        <v>31</v>
      </c>
      <c r="B36" s="42">
        <v>21803002</v>
      </c>
      <c r="C36" s="57" t="s">
        <v>410</v>
      </c>
      <c r="D36" s="42" t="s">
        <v>409</v>
      </c>
      <c r="E36" s="14">
        <v>6</v>
      </c>
      <c r="F36" s="14">
        <v>3</v>
      </c>
      <c r="G36" s="14">
        <v>0</v>
      </c>
      <c r="H36" s="14">
        <v>9</v>
      </c>
      <c r="I36" s="46">
        <f t="shared" si="3"/>
        <v>9</v>
      </c>
      <c r="J36" s="14">
        <v>9</v>
      </c>
      <c r="K36" s="14">
        <v>2.5</v>
      </c>
      <c r="L36" s="14">
        <v>7.5</v>
      </c>
      <c r="M36" s="46">
        <v>0</v>
      </c>
      <c r="N36" s="47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</row>
    <row r="37" spans="1:19">
      <c r="A37" s="45">
        <f t="shared" si="0"/>
        <v>32</v>
      </c>
      <c r="B37" s="42">
        <v>21803003</v>
      </c>
      <c r="C37" s="57" t="s">
        <v>411</v>
      </c>
      <c r="D37" s="42" t="s">
        <v>409</v>
      </c>
      <c r="E37" s="14">
        <v>7</v>
      </c>
      <c r="F37" s="14">
        <v>2</v>
      </c>
      <c r="G37" s="14">
        <v>0</v>
      </c>
      <c r="H37" s="14">
        <v>10.5</v>
      </c>
      <c r="I37" s="46">
        <f t="shared" si="3"/>
        <v>10.5</v>
      </c>
      <c r="J37" s="14">
        <v>9.5</v>
      </c>
      <c r="K37" s="14">
        <v>3</v>
      </c>
      <c r="L37" s="14">
        <v>10</v>
      </c>
      <c r="M37" s="46">
        <v>0</v>
      </c>
      <c r="N37" s="47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</row>
    <row r="38" spans="1:19">
      <c r="A38" s="45">
        <f t="shared" si="0"/>
        <v>33</v>
      </c>
      <c r="B38" s="42">
        <v>21803004</v>
      </c>
      <c r="C38" s="57" t="s">
        <v>412</v>
      </c>
      <c r="D38" s="42" t="s">
        <v>409</v>
      </c>
      <c r="E38" s="14">
        <v>5</v>
      </c>
      <c r="F38" s="14">
        <v>2</v>
      </c>
      <c r="G38" s="14">
        <v>0</v>
      </c>
      <c r="H38" s="14">
        <v>6</v>
      </c>
      <c r="I38" s="46">
        <f t="shared" si="3"/>
        <v>6</v>
      </c>
      <c r="J38" s="14">
        <v>9</v>
      </c>
      <c r="K38" s="14">
        <v>2.5</v>
      </c>
      <c r="L38" s="14">
        <v>9</v>
      </c>
      <c r="M38" s="46">
        <v>0</v>
      </c>
      <c r="N38" s="47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</row>
    <row r="39" spans="1:19">
      <c r="A39" s="45">
        <f t="shared" si="0"/>
        <v>34</v>
      </c>
      <c r="B39" s="42">
        <v>21803005</v>
      </c>
      <c r="C39" s="57" t="s">
        <v>413</v>
      </c>
      <c r="D39" s="42" t="s">
        <v>409</v>
      </c>
      <c r="E39" s="14">
        <v>4</v>
      </c>
      <c r="F39" s="14">
        <v>1</v>
      </c>
      <c r="G39" s="14">
        <v>0</v>
      </c>
      <c r="H39" s="14">
        <v>12</v>
      </c>
      <c r="I39" s="46">
        <f t="shared" si="3"/>
        <v>12</v>
      </c>
      <c r="J39" s="14">
        <v>9</v>
      </c>
      <c r="K39" s="14">
        <v>3</v>
      </c>
      <c r="L39" s="14">
        <v>8</v>
      </c>
      <c r="M39" s="46">
        <v>0</v>
      </c>
      <c r="N39" s="47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</row>
    <row r="40" spans="1:19">
      <c r="A40" s="45">
        <f t="shared" si="0"/>
        <v>35</v>
      </c>
      <c r="B40" s="42">
        <v>21803006</v>
      </c>
      <c r="C40" s="57" t="s">
        <v>414</v>
      </c>
      <c r="D40" s="42" t="s">
        <v>409</v>
      </c>
      <c r="E40" s="14">
        <v>3</v>
      </c>
      <c r="F40" s="14">
        <v>5</v>
      </c>
      <c r="G40" s="14">
        <v>0</v>
      </c>
      <c r="H40" s="14">
        <v>7.5</v>
      </c>
      <c r="I40" s="46">
        <f t="shared" si="3"/>
        <v>7.5</v>
      </c>
      <c r="J40" s="14">
        <v>10</v>
      </c>
      <c r="K40" s="14">
        <v>3</v>
      </c>
      <c r="L40" s="14">
        <v>9</v>
      </c>
      <c r="M40" s="46">
        <v>0</v>
      </c>
      <c r="N40" s="47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</row>
    <row r="41" spans="1:19">
      <c r="A41" s="45">
        <f t="shared" si="0"/>
        <v>36</v>
      </c>
      <c r="B41" s="42">
        <v>21803007</v>
      </c>
      <c r="C41" s="57" t="s">
        <v>415</v>
      </c>
      <c r="D41" s="42" t="s">
        <v>409</v>
      </c>
      <c r="E41" s="14">
        <v>2</v>
      </c>
      <c r="F41" s="14">
        <v>3</v>
      </c>
      <c r="G41" s="14">
        <v>0</v>
      </c>
      <c r="H41" s="14">
        <v>4.5</v>
      </c>
      <c r="I41" s="46">
        <f t="shared" si="3"/>
        <v>4.5</v>
      </c>
      <c r="J41" s="14">
        <v>9</v>
      </c>
      <c r="K41" s="14">
        <v>2</v>
      </c>
      <c r="L41" s="14">
        <v>6</v>
      </c>
      <c r="M41" s="46">
        <v>0</v>
      </c>
      <c r="N41" s="47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</row>
    <row r="42" spans="1:19">
      <c r="A42" s="45">
        <f t="shared" si="0"/>
        <v>37</v>
      </c>
      <c r="B42" s="42">
        <v>21803008</v>
      </c>
      <c r="C42" s="57" t="s">
        <v>416</v>
      </c>
      <c r="D42" s="42" t="s">
        <v>409</v>
      </c>
      <c r="E42" s="14">
        <v>10</v>
      </c>
      <c r="F42" s="14">
        <v>4</v>
      </c>
      <c r="G42" s="14">
        <v>0</v>
      </c>
      <c r="H42" s="14">
        <v>12</v>
      </c>
      <c r="I42" s="46">
        <f t="shared" si="3"/>
        <v>12</v>
      </c>
      <c r="J42" s="14">
        <v>10</v>
      </c>
      <c r="K42" s="14">
        <v>2.5</v>
      </c>
      <c r="L42" s="14">
        <v>7.5</v>
      </c>
      <c r="M42" s="46">
        <v>0</v>
      </c>
      <c r="N42" s="47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</row>
    <row r="43" spans="1:19">
      <c r="A43" s="45">
        <f t="shared" si="0"/>
        <v>38</v>
      </c>
      <c r="B43" s="42">
        <v>21803009</v>
      </c>
      <c r="C43" s="57" t="s">
        <v>417</v>
      </c>
      <c r="D43" s="42" t="s">
        <v>409</v>
      </c>
      <c r="E43" s="14">
        <v>5</v>
      </c>
      <c r="F43" s="14">
        <v>3</v>
      </c>
      <c r="G43" s="14">
        <v>0</v>
      </c>
      <c r="H43" s="14">
        <v>6</v>
      </c>
      <c r="I43" s="46">
        <f t="shared" si="3"/>
        <v>6</v>
      </c>
      <c r="J43" s="14">
        <v>10</v>
      </c>
      <c r="K43" s="14">
        <v>3</v>
      </c>
      <c r="L43" s="14">
        <v>8</v>
      </c>
      <c r="M43" s="46">
        <v>0</v>
      </c>
      <c r="N43" s="47">
        <v>0</v>
      </c>
      <c r="O43" s="48">
        <v>0</v>
      </c>
      <c r="P43" s="48">
        <v>0</v>
      </c>
      <c r="Q43" s="48">
        <v>0</v>
      </c>
      <c r="R43" s="48">
        <v>0</v>
      </c>
      <c r="S43" s="48">
        <v>0</v>
      </c>
    </row>
    <row r="44" spans="1:19">
      <c r="A44" s="45">
        <f t="shared" si="0"/>
        <v>39</v>
      </c>
      <c r="B44" s="42">
        <v>21803010</v>
      </c>
      <c r="C44" s="57" t="s">
        <v>418</v>
      </c>
      <c r="D44" s="42" t="s">
        <v>409</v>
      </c>
      <c r="E44" s="14">
        <v>7</v>
      </c>
      <c r="F44" s="14">
        <v>3</v>
      </c>
      <c r="G44" s="14">
        <v>0</v>
      </c>
      <c r="H44" s="14">
        <v>7.5</v>
      </c>
      <c r="I44" s="46">
        <f t="shared" si="3"/>
        <v>7.5</v>
      </c>
      <c r="J44" s="14">
        <v>8</v>
      </c>
      <c r="K44" s="14">
        <v>2.5</v>
      </c>
      <c r="L44" s="14">
        <v>7</v>
      </c>
      <c r="M44" s="46">
        <v>0</v>
      </c>
      <c r="N44" s="47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</row>
    <row r="45" spans="1:19">
      <c r="A45" s="45">
        <f t="shared" si="0"/>
        <v>40</v>
      </c>
      <c r="B45" s="42">
        <v>21803011</v>
      </c>
      <c r="C45" s="57" t="s">
        <v>419</v>
      </c>
      <c r="D45" s="42" t="s">
        <v>409</v>
      </c>
      <c r="E45" s="14">
        <v>6</v>
      </c>
      <c r="F45" s="14">
        <v>3</v>
      </c>
      <c r="G45" s="14">
        <v>0</v>
      </c>
      <c r="H45" s="14">
        <v>9</v>
      </c>
      <c r="I45" s="46">
        <f t="shared" si="3"/>
        <v>9</v>
      </c>
      <c r="J45" s="14">
        <v>10</v>
      </c>
      <c r="K45" s="14">
        <v>3</v>
      </c>
      <c r="L45" s="14">
        <v>10</v>
      </c>
      <c r="M45" s="46">
        <v>0</v>
      </c>
      <c r="N45" s="47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</row>
    <row r="46" spans="1:19">
      <c r="A46" s="45">
        <f t="shared" si="0"/>
        <v>41</v>
      </c>
      <c r="B46" s="42">
        <v>21803012</v>
      </c>
      <c r="C46" s="57" t="s">
        <v>420</v>
      </c>
      <c r="D46" s="42" t="s">
        <v>409</v>
      </c>
      <c r="E46" s="14">
        <v>6</v>
      </c>
      <c r="F46" s="14">
        <v>3</v>
      </c>
      <c r="G46" s="14">
        <v>0</v>
      </c>
      <c r="H46" s="14">
        <v>9</v>
      </c>
      <c r="I46" s="46">
        <f t="shared" si="3"/>
        <v>9</v>
      </c>
      <c r="J46" s="14">
        <v>10</v>
      </c>
      <c r="K46" s="14">
        <v>2.5</v>
      </c>
      <c r="L46" s="14">
        <v>7.5</v>
      </c>
      <c r="M46" s="46">
        <v>0</v>
      </c>
      <c r="N46" s="47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</row>
    <row r="47" spans="1:19">
      <c r="A47" s="45">
        <f t="shared" si="0"/>
        <v>42</v>
      </c>
      <c r="B47" s="42">
        <v>21803013</v>
      </c>
      <c r="C47" s="57" t="s">
        <v>421</v>
      </c>
      <c r="D47" s="42" t="s">
        <v>409</v>
      </c>
      <c r="E47" s="14">
        <v>6</v>
      </c>
      <c r="F47" s="14">
        <v>4</v>
      </c>
      <c r="G47" s="14">
        <v>0</v>
      </c>
      <c r="H47" s="14">
        <v>10.5</v>
      </c>
      <c r="I47" s="46">
        <f t="shared" si="3"/>
        <v>10.5</v>
      </c>
      <c r="J47" s="14">
        <v>10</v>
      </c>
      <c r="K47" s="14">
        <v>3</v>
      </c>
      <c r="L47" s="14">
        <v>10</v>
      </c>
      <c r="M47" s="46">
        <v>0</v>
      </c>
      <c r="N47" s="47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</row>
    <row r="48" spans="1:19">
      <c r="A48" s="45">
        <f t="shared" si="0"/>
        <v>43</v>
      </c>
      <c r="B48" s="42">
        <v>21803014</v>
      </c>
      <c r="C48" s="57" t="s">
        <v>422</v>
      </c>
      <c r="D48" s="42" t="s">
        <v>409</v>
      </c>
      <c r="E48" s="14">
        <v>5</v>
      </c>
      <c r="F48" s="14">
        <v>4</v>
      </c>
      <c r="G48" s="14">
        <v>0</v>
      </c>
      <c r="H48" s="14">
        <v>6</v>
      </c>
      <c r="I48" s="46">
        <f t="shared" si="3"/>
        <v>6</v>
      </c>
      <c r="J48" s="14">
        <v>10</v>
      </c>
      <c r="K48" s="14">
        <v>5</v>
      </c>
      <c r="L48" s="14">
        <v>14</v>
      </c>
      <c r="M48" s="46">
        <v>0</v>
      </c>
      <c r="N48" s="47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</row>
    <row r="49" spans="1:19">
      <c r="A49" s="45">
        <f t="shared" si="0"/>
        <v>44</v>
      </c>
      <c r="B49" s="42">
        <v>21803015</v>
      </c>
      <c r="C49" s="57" t="s">
        <v>423</v>
      </c>
      <c r="D49" s="42" t="s">
        <v>409</v>
      </c>
      <c r="E49" s="14">
        <v>8</v>
      </c>
      <c r="F49" s="14">
        <v>2</v>
      </c>
      <c r="G49" s="14">
        <v>0</v>
      </c>
      <c r="H49" s="14">
        <v>15</v>
      </c>
      <c r="I49" s="46">
        <f t="shared" si="3"/>
        <v>15</v>
      </c>
      <c r="J49" s="14">
        <v>9</v>
      </c>
      <c r="K49" s="14">
        <v>5</v>
      </c>
      <c r="L49" s="14">
        <v>13</v>
      </c>
      <c r="M49" s="46">
        <v>0</v>
      </c>
      <c r="N49" s="47">
        <v>0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</row>
    <row r="50" spans="1:19">
      <c r="A50" s="45">
        <f t="shared" si="0"/>
        <v>45</v>
      </c>
      <c r="B50" s="42">
        <v>21803016</v>
      </c>
      <c r="C50" s="57" t="s">
        <v>424</v>
      </c>
      <c r="D50" s="42" t="s">
        <v>409</v>
      </c>
      <c r="E50" s="14">
        <v>7</v>
      </c>
      <c r="F50" s="14">
        <v>4</v>
      </c>
      <c r="G50" s="14">
        <v>0</v>
      </c>
      <c r="H50" s="14">
        <v>15</v>
      </c>
      <c r="I50" s="46">
        <f t="shared" si="3"/>
        <v>15</v>
      </c>
      <c r="J50" s="14">
        <v>10</v>
      </c>
      <c r="K50" s="14">
        <v>5</v>
      </c>
      <c r="L50" s="14">
        <v>14</v>
      </c>
      <c r="M50" s="46">
        <v>0</v>
      </c>
      <c r="N50" s="47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</row>
    <row r="51" spans="1:19">
      <c r="A51" s="45">
        <f t="shared" si="0"/>
        <v>46</v>
      </c>
      <c r="B51" s="42">
        <v>21803017</v>
      </c>
      <c r="C51" s="57" t="s">
        <v>425</v>
      </c>
      <c r="D51" s="42" t="s">
        <v>409</v>
      </c>
      <c r="E51" s="14">
        <v>4</v>
      </c>
      <c r="F51" s="14">
        <v>4</v>
      </c>
      <c r="G51" s="14">
        <v>0</v>
      </c>
      <c r="H51" s="14">
        <v>9</v>
      </c>
      <c r="I51" s="46">
        <f t="shared" si="3"/>
        <v>9</v>
      </c>
      <c r="J51" s="14">
        <v>10</v>
      </c>
      <c r="K51" s="14">
        <v>4</v>
      </c>
      <c r="L51" s="14">
        <v>12</v>
      </c>
      <c r="M51" s="46">
        <v>0</v>
      </c>
      <c r="N51" s="47">
        <v>0</v>
      </c>
      <c r="O51" s="48">
        <v>0</v>
      </c>
      <c r="P51" s="48">
        <v>0</v>
      </c>
      <c r="Q51" s="48">
        <v>0</v>
      </c>
      <c r="R51" s="48">
        <v>0</v>
      </c>
      <c r="S51" s="48">
        <v>0</v>
      </c>
    </row>
    <row r="52" spans="1:19">
      <c r="A52" s="45">
        <f t="shared" si="0"/>
        <v>47</v>
      </c>
      <c r="B52" s="42">
        <v>21803018</v>
      </c>
      <c r="C52" s="57" t="s">
        <v>426</v>
      </c>
      <c r="D52" s="42" t="s">
        <v>409</v>
      </c>
      <c r="E52" s="14">
        <v>7</v>
      </c>
      <c r="F52" s="14">
        <v>4</v>
      </c>
      <c r="G52" s="14">
        <v>0</v>
      </c>
      <c r="H52" s="14">
        <v>13.5</v>
      </c>
      <c r="I52" s="46">
        <f t="shared" si="3"/>
        <v>13.5</v>
      </c>
      <c r="J52" s="14">
        <v>10</v>
      </c>
      <c r="K52" s="14">
        <v>5</v>
      </c>
      <c r="L52" s="14">
        <v>14</v>
      </c>
      <c r="M52" s="46">
        <v>0</v>
      </c>
      <c r="N52" s="47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</row>
    <row r="53" spans="1:19">
      <c r="A53" s="45">
        <f t="shared" si="0"/>
        <v>48</v>
      </c>
      <c r="B53" s="42">
        <v>21803019</v>
      </c>
      <c r="C53" s="57" t="s">
        <v>427</v>
      </c>
      <c r="D53" s="42" t="s">
        <v>409</v>
      </c>
      <c r="E53" s="14">
        <v>8</v>
      </c>
      <c r="F53" s="14">
        <v>2</v>
      </c>
      <c r="G53" s="14">
        <v>0</v>
      </c>
      <c r="H53" s="14">
        <v>9</v>
      </c>
      <c r="I53" s="46">
        <f t="shared" si="3"/>
        <v>9</v>
      </c>
      <c r="J53" s="14">
        <v>10</v>
      </c>
      <c r="K53" s="14">
        <v>2.5</v>
      </c>
      <c r="L53" s="14">
        <v>7.5</v>
      </c>
      <c r="M53" s="46">
        <v>0</v>
      </c>
      <c r="N53" s="47">
        <v>0</v>
      </c>
      <c r="O53" s="48">
        <v>0</v>
      </c>
      <c r="P53" s="48">
        <v>0</v>
      </c>
      <c r="Q53" s="48">
        <v>0</v>
      </c>
      <c r="R53" s="48">
        <v>0</v>
      </c>
      <c r="S53" s="48">
        <v>0</v>
      </c>
    </row>
    <row r="54" spans="1:19">
      <c r="A54" s="45">
        <f t="shared" si="0"/>
        <v>49</v>
      </c>
      <c r="B54" s="42">
        <v>21803020</v>
      </c>
      <c r="C54" s="57" t="s">
        <v>428</v>
      </c>
      <c r="D54" s="42" t="s">
        <v>409</v>
      </c>
      <c r="E54" s="14">
        <v>7</v>
      </c>
      <c r="F54" s="14">
        <v>4</v>
      </c>
      <c r="G54" s="14">
        <v>0</v>
      </c>
      <c r="H54" s="14">
        <v>6</v>
      </c>
      <c r="I54" s="46">
        <f t="shared" si="3"/>
        <v>6</v>
      </c>
      <c r="J54" s="14">
        <v>10</v>
      </c>
      <c r="K54" s="14">
        <v>2.5</v>
      </c>
      <c r="L54" s="14">
        <v>7.5</v>
      </c>
      <c r="M54" s="46">
        <v>0</v>
      </c>
      <c r="N54" s="47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</row>
    <row r="55" spans="1:19">
      <c r="A55" s="45">
        <f t="shared" si="0"/>
        <v>50</v>
      </c>
      <c r="B55" s="42">
        <v>21803021</v>
      </c>
      <c r="C55" s="57" t="s">
        <v>429</v>
      </c>
      <c r="D55" s="42" t="s">
        <v>409</v>
      </c>
      <c r="E55" s="14">
        <v>4</v>
      </c>
      <c r="F55" s="14">
        <v>2</v>
      </c>
      <c r="G55" s="14">
        <v>0</v>
      </c>
      <c r="H55" s="14">
        <v>7.5</v>
      </c>
      <c r="I55" s="46">
        <f t="shared" si="3"/>
        <v>7.5</v>
      </c>
      <c r="J55" s="14">
        <v>9</v>
      </c>
      <c r="K55" s="14">
        <v>3</v>
      </c>
      <c r="L55" s="14">
        <v>11</v>
      </c>
      <c r="M55" s="46">
        <v>0</v>
      </c>
      <c r="N55" s="47">
        <v>0</v>
      </c>
      <c r="O55" s="48">
        <v>0</v>
      </c>
      <c r="P55" s="48">
        <v>0</v>
      </c>
      <c r="Q55" s="48">
        <v>0</v>
      </c>
      <c r="R55" s="48">
        <v>0</v>
      </c>
      <c r="S55" s="48">
        <v>0</v>
      </c>
    </row>
    <row r="56" spans="1:19">
      <c r="A56" s="45">
        <f t="shared" si="0"/>
        <v>51</v>
      </c>
      <c r="B56" s="42">
        <v>21803022</v>
      </c>
      <c r="C56" s="57" t="s">
        <v>430</v>
      </c>
      <c r="D56" s="42" t="s">
        <v>409</v>
      </c>
      <c r="E56" s="14">
        <v>7</v>
      </c>
      <c r="F56" s="14">
        <v>3</v>
      </c>
      <c r="G56" s="14">
        <v>0</v>
      </c>
      <c r="H56" s="14">
        <v>6</v>
      </c>
      <c r="I56" s="46">
        <f t="shared" si="3"/>
        <v>6</v>
      </c>
      <c r="J56" s="14">
        <v>10</v>
      </c>
      <c r="K56" s="14">
        <v>2.5</v>
      </c>
      <c r="L56" s="14">
        <v>7.5</v>
      </c>
      <c r="M56" s="46">
        <v>0</v>
      </c>
      <c r="N56" s="47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</row>
    <row r="57" spans="1:19">
      <c r="A57" s="45">
        <f t="shared" si="0"/>
        <v>52</v>
      </c>
      <c r="B57" s="42">
        <v>21803023</v>
      </c>
      <c r="C57" s="57" t="s">
        <v>431</v>
      </c>
      <c r="D57" s="42" t="s">
        <v>409</v>
      </c>
      <c r="E57" s="14">
        <v>4</v>
      </c>
      <c r="F57" s="14">
        <v>2</v>
      </c>
      <c r="G57" s="14">
        <v>0</v>
      </c>
      <c r="H57" s="14">
        <v>7.5</v>
      </c>
      <c r="I57" s="46">
        <f t="shared" si="3"/>
        <v>7.5</v>
      </c>
      <c r="J57" s="14">
        <v>9</v>
      </c>
      <c r="K57" s="14">
        <v>2.5</v>
      </c>
      <c r="L57" s="14">
        <v>7.5</v>
      </c>
      <c r="M57" s="46">
        <v>0</v>
      </c>
      <c r="N57" s="47">
        <v>0</v>
      </c>
      <c r="O57" s="48">
        <v>0</v>
      </c>
      <c r="P57" s="48">
        <v>0</v>
      </c>
      <c r="Q57" s="48">
        <v>0</v>
      </c>
      <c r="R57" s="48">
        <v>0</v>
      </c>
      <c r="S57" s="48">
        <v>0</v>
      </c>
    </row>
    <row r="58" spans="1:19">
      <c r="A58" s="45">
        <f t="shared" si="0"/>
        <v>53</v>
      </c>
      <c r="B58" s="42">
        <v>21803024</v>
      </c>
      <c r="C58" s="57" t="s">
        <v>432</v>
      </c>
      <c r="D58" s="42" t="s">
        <v>409</v>
      </c>
      <c r="E58" s="14">
        <v>6</v>
      </c>
      <c r="F58" s="14">
        <v>3</v>
      </c>
      <c r="G58" s="14">
        <v>0</v>
      </c>
      <c r="H58" s="14">
        <v>7.5</v>
      </c>
      <c r="I58" s="46">
        <f t="shared" si="3"/>
        <v>7.5</v>
      </c>
      <c r="J58" s="14">
        <v>9</v>
      </c>
      <c r="K58" s="14">
        <v>3</v>
      </c>
      <c r="L58" s="14">
        <v>11</v>
      </c>
      <c r="M58" s="46">
        <v>0</v>
      </c>
      <c r="N58" s="47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</row>
    <row r="59" spans="1:19">
      <c r="A59" s="45">
        <f t="shared" si="0"/>
        <v>54</v>
      </c>
      <c r="B59" s="42">
        <v>21803025</v>
      </c>
      <c r="C59" s="57" t="s">
        <v>433</v>
      </c>
      <c r="D59" s="42" t="s">
        <v>409</v>
      </c>
      <c r="E59" s="14">
        <v>4</v>
      </c>
      <c r="F59" s="14">
        <v>3</v>
      </c>
      <c r="G59" s="14">
        <v>0</v>
      </c>
      <c r="H59" s="14">
        <v>7.5</v>
      </c>
      <c r="I59" s="46">
        <f t="shared" si="3"/>
        <v>7.5</v>
      </c>
      <c r="J59" s="14">
        <v>9</v>
      </c>
      <c r="K59" s="14">
        <v>2</v>
      </c>
      <c r="L59" s="14">
        <v>6</v>
      </c>
      <c r="M59" s="46">
        <v>0</v>
      </c>
      <c r="N59" s="47">
        <v>0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</row>
    <row r="60" spans="1:19">
      <c r="A60" s="45">
        <f t="shared" si="0"/>
        <v>55</v>
      </c>
      <c r="B60" s="42">
        <v>21803026</v>
      </c>
      <c r="C60" s="57" t="s">
        <v>434</v>
      </c>
      <c r="D60" s="42" t="s">
        <v>409</v>
      </c>
      <c r="E60" s="14">
        <v>6</v>
      </c>
      <c r="F60" s="14">
        <v>3</v>
      </c>
      <c r="G60" s="14">
        <v>0</v>
      </c>
      <c r="H60" s="14">
        <v>9</v>
      </c>
      <c r="I60" s="46">
        <f t="shared" si="3"/>
        <v>9</v>
      </c>
      <c r="J60" s="14">
        <v>9</v>
      </c>
      <c r="K60" s="14">
        <v>3</v>
      </c>
      <c r="L60" s="14">
        <v>8</v>
      </c>
      <c r="M60" s="46">
        <v>0</v>
      </c>
      <c r="N60" s="47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</row>
    <row r="61" spans="1:19">
      <c r="A61" s="45">
        <f t="shared" si="0"/>
        <v>56</v>
      </c>
      <c r="B61" s="42">
        <v>21803027</v>
      </c>
      <c r="C61" s="57" t="s">
        <v>435</v>
      </c>
      <c r="D61" s="42" t="s">
        <v>409</v>
      </c>
      <c r="E61" s="14">
        <v>6</v>
      </c>
      <c r="F61" s="14">
        <v>1</v>
      </c>
      <c r="G61" s="14">
        <v>0</v>
      </c>
      <c r="H61" s="14">
        <v>7</v>
      </c>
      <c r="I61" s="46">
        <f t="shared" si="3"/>
        <v>7</v>
      </c>
      <c r="J61" s="14">
        <v>9</v>
      </c>
      <c r="K61" s="14">
        <v>3</v>
      </c>
      <c r="L61" s="14">
        <v>8</v>
      </c>
      <c r="M61" s="46">
        <v>0</v>
      </c>
      <c r="N61" s="47">
        <v>0</v>
      </c>
      <c r="O61" s="48">
        <v>0</v>
      </c>
      <c r="P61" s="48">
        <v>0</v>
      </c>
      <c r="Q61" s="48">
        <v>0</v>
      </c>
      <c r="R61" s="48">
        <v>0</v>
      </c>
      <c r="S61" s="48">
        <v>0</v>
      </c>
    </row>
    <row r="62" spans="1:19">
      <c r="A62" s="45">
        <f t="shared" si="0"/>
        <v>57</v>
      </c>
      <c r="B62" s="42">
        <v>21803028</v>
      </c>
      <c r="C62" s="57" t="s">
        <v>436</v>
      </c>
      <c r="D62" s="42" t="s">
        <v>409</v>
      </c>
      <c r="E62" s="14">
        <v>5</v>
      </c>
      <c r="F62" s="14">
        <v>0</v>
      </c>
      <c r="G62" s="14">
        <v>0</v>
      </c>
      <c r="H62" s="14">
        <v>6</v>
      </c>
      <c r="I62" s="46">
        <f t="shared" si="3"/>
        <v>6</v>
      </c>
      <c r="J62" s="14">
        <v>9</v>
      </c>
      <c r="K62" s="14">
        <v>3</v>
      </c>
      <c r="L62" s="14">
        <v>8</v>
      </c>
      <c r="M62" s="46">
        <v>0</v>
      </c>
      <c r="N62" s="47">
        <v>0</v>
      </c>
      <c r="O62" s="48">
        <v>0</v>
      </c>
      <c r="P62" s="48">
        <v>0</v>
      </c>
      <c r="Q62" s="48">
        <v>0</v>
      </c>
      <c r="R62" s="48">
        <v>0</v>
      </c>
      <c r="S62" s="48">
        <v>0</v>
      </c>
    </row>
    <row r="68" spans="2:13" ht="18" thickBot="1">
      <c r="B68" s="23" t="s">
        <v>456</v>
      </c>
      <c r="C68" s="24" t="s">
        <v>457</v>
      </c>
      <c r="D68" s="9"/>
    </row>
    <row r="69" spans="2:13" ht="28.8" thickBot="1">
      <c r="B69" s="152" t="s">
        <v>458</v>
      </c>
      <c r="C69" s="153"/>
      <c r="D69" s="25" t="s">
        <v>459</v>
      </c>
    </row>
    <row r="70" spans="2:13">
      <c r="B70" s="145" t="s">
        <v>460</v>
      </c>
      <c r="C70" s="146"/>
      <c r="D70" s="26">
        <v>3</v>
      </c>
    </row>
    <row r="71" spans="2:13">
      <c r="B71" s="147" t="s">
        <v>461</v>
      </c>
      <c r="C71" s="148"/>
      <c r="D71" s="27">
        <v>2</v>
      </c>
    </row>
    <row r="72" spans="2:13">
      <c r="B72" s="147" t="s">
        <v>462</v>
      </c>
      <c r="C72" s="148"/>
      <c r="D72" s="27">
        <v>1</v>
      </c>
    </row>
    <row r="73" spans="2:13" ht="15" thickBot="1">
      <c r="B73" s="149" t="s">
        <v>463</v>
      </c>
      <c r="C73" s="150"/>
      <c r="D73" s="28">
        <v>0</v>
      </c>
    </row>
    <row r="76" spans="2:13" ht="15.6">
      <c r="B76" s="162" t="s">
        <v>451</v>
      </c>
      <c r="C76" s="163"/>
      <c r="D76" s="163"/>
      <c r="E76" s="163"/>
      <c r="F76" s="164"/>
      <c r="G76" s="19"/>
      <c r="H76" s="19">
        <f>COUNTIF(O6:O62,"&gt;49")</f>
        <v>0</v>
      </c>
      <c r="I76" s="19">
        <f>COUNTIF(P6:P62,"&gt;49")</f>
        <v>0</v>
      </c>
      <c r="J76" s="19">
        <f>COUNTIF(Q6:Q62,"&gt;49")</f>
        <v>0</v>
      </c>
      <c r="K76" s="19">
        <f>COUNTIF(R6:R62,"&gt;49")</f>
        <v>0</v>
      </c>
      <c r="L76" s="19">
        <f>COUNTIF(S6:S62,"&gt;49")</f>
        <v>0</v>
      </c>
      <c r="M76" s="19"/>
    </row>
    <row r="77" spans="2:13">
      <c r="B77" s="162" t="s">
        <v>452</v>
      </c>
      <c r="C77" s="163"/>
      <c r="D77" s="163"/>
      <c r="E77" s="163"/>
      <c r="F77" s="164"/>
      <c r="G77" s="20"/>
      <c r="H77" s="20">
        <v>0</v>
      </c>
      <c r="I77" s="20">
        <v>0</v>
      </c>
      <c r="J77" s="20">
        <v>0</v>
      </c>
      <c r="K77" s="20">
        <v>0</v>
      </c>
      <c r="L77" s="20">
        <v>0</v>
      </c>
    </row>
    <row r="78" spans="2:13">
      <c r="B78" s="162" t="s">
        <v>453</v>
      </c>
      <c r="C78" s="163"/>
      <c r="D78" s="163"/>
      <c r="E78" s="163"/>
      <c r="F78" s="164"/>
      <c r="G78" s="60"/>
      <c r="H78" s="126">
        <v>0</v>
      </c>
      <c r="I78" s="126">
        <v>0</v>
      </c>
      <c r="J78" s="126">
        <v>0</v>
      </c>
      <c r="K78" s="126">
        <v>0</v>
      </c>
      <c r="L78" s="126">
        <v>0</v>
      </c>
    </row>
    <row r="79" spans="2:13" ht="15.6">
      <c r="B79" s="165" t="s">
        <v>454</v>
      </c>
      <c r="C79" s="166"/>
      <c r="D79" s="166"/>
      <c r="E79" s="166"/>
      <c r="F79" s="166"/>
      <c r="G79" s="21"/>
      <c r="H79" s="21">
        <v>0</v>
      </c>
      <c r="I79" s="21">
        <v>0</v>
      </c>
      <c r="J79" s="21">
        <v>0</v>
      </c>
      <c r="K79" s="21">
        <v>0</v>
      </c>
      <c r="L79" s="21">
        <v>0</v>
      </c>
    </row>
    <row r="80" spans="2:13" ht="15.6">
      <c r="B80" s="167" t="s">
        <v>455</v>
      </c>
      <c r="C80" s="168"/>
      <c r="D80" s="168"/>
      <c r="E80" s="168"/>
      <c r="F80" s="168"/>
      <c r="G80" s="21"/>
      <c r="H80" s="21">
        <v>0</v>
      </c>
      <c r="I80" s="21">
        <v>0</v>
      </c>
      <c r="J80" s="21">
        <v>0</v>
      </c>
      <c r="K80" s="21">
        <v>0</v>
      </c>
      <c r="L80" s="21">
        <v>0</v>
      </c>
    </row>
  </sheetData>
  <autoFilter ref="A5:S62"/>
  <mergeCells count="14">
    <mergeCell ref="A1:S1"/>
    <mergeCell ref="B73:C73"/>
    <mergeCell ref="B70:C70"/>
    <mergeCell ref="B78:F78"/>
    <mergeCell ref="B71:C71"/>
    <mergeCell ref="B79:F79"/>
    <mergeCell ref="B72:C72"/>
    <mergeCell ref="B80:F80"/>
    <mergeCell ref="B76:F76"/>
    <mergeCell ref="B69:C69"/>
    <mergeCell ref="B77:F77"/>
    <mergeCell ref="K3:N3"/>
    <mergeCell ref="E3:G3"/>
    <mergeCell ref="H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0"/>
  <sheetViews>
    <sheetView workbookViewId="0">
      <selection sqref="A1:XFD1048576"/>
    </sheetView>
  </sheetViews>
  <sheetFormatPr defaultRowHeight="14.4"/>
  <cols>
    <col min="1" max="1" width="14.77734375" customWidth="1"/>
    <col min="2" max="2" width="22.77734375" customWidth="1"/>
    <col min="6" max="6" width="20.77734375" customWidth="1"/>
    <col min="7" max="8" width="11.44140625" bestFit="1" customWidth="1"/>
  </cols>
  <sheetData>
    <row r="1" spans="1:13" ht="14.55">
      <c r="A1" s="154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"/>
    </row>
    <row r="2" spans="1:13" ht="14.55">
      <c r="A2" s="2" t="s">
        <v>1</v>
      </c>
      <c r="B2" s="3"/>
      <c r="C2" s="4"/>
      <c r="D2" s="5"/>
      <c r="E2" s="5"/>
      <c r="F2" s="5"/>
      <c r="G2" s="5"/>
      <c r="H2" s="5"/>
      <c r="I2" s="5"/>
      <c r="J2" s="5"/>
    </row>
    <row r="3" spans="1:13">
      <c r="A3" s="6" t="s">
        <v>2</v>
      </c>
      <c r="B3" s="7"/>
      <c r="C3" s="8"/>
      <c r="D3" s="9"/>
      <c r="E3" s="6"/>
      <c r="F3" s="6"/>
      <c r="G3" s="6" t="s">
        <v>439</v>
      </c>
      <c r="H3" s="10"/>
      <c r="I3" s="11"/>
      <c r="J3" s="11"/>
    </row>
    <row r="4" spans="1:13" ht="14.55">
      <c r="A4" s="6" t="s">
        <v>4</v>
      </c>
      <c r="B4" s="7"/>
      <c r="C4" s="8"/>
      <c r="D4" s="9"/>
      <c r="E4" s="6"/>
      <c r="F4" s="6"/>
      <c r="G4" s="156"/>
      <c r="H4" s="157"/>
      <c r="I4" s="157"/>
      <c r="J4" s="11"/>
    </row>
    <row r="5" spans="1:13" ht="14.55">
      <c r="A5" s="10" t="s">
        <v>5</v>
      </c>
      <c r="B5" s="7"/>
      <c r="C5" s="10"/>
      <c r="D5" s="9"/>
      <c r="E5" s="6"/>
      <c r="F5" s="6"/>
      <c r="G5" s="6"/>
      <c r="H5" s="6"/>
      <c r="I5" s="6"/>
      <c r="J5" s="6"/>
    </row>
    <row r="6" spans="1:13" ht="14.55">
      <c r="A6" s="10" t="s">
        <v>6</v>
      </c>
      <c r="B6" s="7"/>
      <c r="C6" s="8"/>
      <c r="D6" s="9"/>
      <c r="E6" s="6"/>
      <c r="F6" s="6"/>
      <c r="G6" s="6"/>
      <c r="H6" s="6"/>
      <c r="I6" s="6"/>
      <c r="J6" s="6"/>
    </row>
    <row r="8" spans="1:13" ht="14.55">
      <c r="G8" s="160" t="s">
        <v>8</v>
      </c>
      <c r="H8" s="161"/>
    </row>
    <row r="9" spans="1:13" ht="14.55">
      <c r="A9" s="74" t="s">
        <v>9</v>
      </c>
      <c r="B9" s="74" t="s">
        <v>10</v>
      </c>
      <c r="C9" s="75" t="s">
        <v>11</v>
      </c>
      <c r="D9" s="39" t="s">
        <v>771</v>
      </c>
      <c r="E9" s="39" t="s">
        <v>772</v>
      </c>
      <c r="F9" s="123" t="s">
        <v>464</v>
      </c>
      <c r="G9" s="39" t="s">
        <v>769</v>
      </c>
      <c r="H9" s="39" t="s">
        <v>773</v>
      </c>
    </row>
    <row r="10" spans="1:13" ht="14.55">
      <c r="A10" s="57">
        <v>20103002</v>
      </c>
      <c r="B10" s="57" t="s">
        <v>13</v>
      </c>
      <c r="C10" s="57" t="s">
        <v>14</v>
      </c>
      <c r="D10" s="74">
        <v>6</v>
      </c>
      <c r="E10" s="74">
        <v>5</v>
      </c>
      <c r="F10" s="74">
        <f>D10+E10</f>
        <v>11</v>
      </c>
      <c r="G10" s="74">
        <f>D10*100/10</f>
        <v>60</v>
      </c>
      <c r="H10" s="74">
        <f>E10*100/10</f>
        <v>50</v>
      </c>
    </row>
    <row r="11" spans="1:13" ht="14.55">
      <c r="A11" s="57">
        <v>20103093</v>
      </c>
      <c r="B11" s="57" t="s">
        <v>15</v>
      </c>
      <c r="C11" s="57" t="s">
        <v>16</v>
      </c>
      <c r="D11" s="74">
        <v>5</v>
      </c>
      <c r="E11" s="74">
        <v>4</v>
      </c>
      <c r="F11" s="74">
        <v>9</v>
      </c>
      <c r="G11" s="74">
        <f t="shared" ref="G11:H74" si="0">D11*100/10</f>
        <v>50</v>
      </c>
      <c r="H11" s="74">
        <f t="shared" si="0"/>
        <v>40</v>
      </c>
    </row>
    <row r="12" spans="1:13" ht="14.55">
      <c r="A12" s="57">
        <v>20103180</v>
      </c>
      <c r="B12" s="57" t="s">
        <v>18</v>
      </c>
      <c r="C12" s="57" t="s">
        <v>19</v>
      </c>
      <c r="D12" s="74">
        <v>5</v>
      </c>
      <c r="E12" s="74">
        <v>5</v>
      </c>
      <c r="F12" s="74">
        <f t="shared" ref="F12:F66" si="1">D12+E12</f>
        <v>10</v>
      </c>
      <c r="G12" s="74">
        <f t="shared" si="0"/>
        <v>50</v>
      </c>
      <c r="H12" s="74">
        <f t="shared" si="0"/>
        <v>50</v>
      </c>
    </row>
    <row r="13" spans="1:13" ht="14.55">
      <c r="A13" s="57">
        <v>20104033</v>
      </c>
      <c r="B13" s="57" t="s">
        <v>20</v>
      </c>
      <c r="C13" s="57" t="s">
        <v>21</v>
      </c>
      <c r="D13" s="74">
        <v>5</v>
      </c>
      <c r="E13" s="74">
        <v>5</v>
      </c>
      <c r="F13" s="74">
        <f t="shared" si="1"/>
        <v>10</v>
      </c>
      <c r="G13" s="74">
        <f t="shared" si="0"/>
        <v>50</v>
      </c>
      <c r="H13" s="74">
        <f t="shared" si="0"/>
        <v>50</v>
      </c>
    </row>
    <row r="14" spans="1:13" ht="14.55">
      <c r="A14" s="57">
        <v>21103001</v>
      </c>
      <c r="B14" s="57" t="s">
        <v>22</v>
      </c>
      <c r="C14" s="57" t="s">
        <v>16</v>
      </c>
      <c r="D14" s="74">
        <v>6</v>
      </c>
      <c r="E14" s="74">
        <v>6</v>
      </c>
      <c r="F14" s="74">
        <f t="shared" si="1"/>
        <v>12</v>
      </c>
      <c r="G14" s="74">
        <f t="shared" si="0"/>
        <v>60</v>
      </c>
      <c r="H14" s="74">
        <f t="shared" si="0"/>
        <v>60</v>
      </c>
    </row>
    <row r="15" spans="1:13" ht="14.55">
      <c r="A15" s="57">
        <v>21103002</v>
      </c>
      <c r="B15" s="57" t="s">
        <v>23</v>
      </c>
      <c r="C15" s="57" t="s">
        <v>16</v>
      </c>
      <c r="D15" s="74">
        <v>6</v>
      </c>
      <c r="E15" s="74">
        <v>7</v>
      </c>
      <c r="F15" s="74">
        <f t="shared" si="1"/>
        <v>13</v>
      </c>
      <c r="G15" s="74">
        <f t="shared" si="0"/>
        <v>60</v>
      </c>
      <c r="H15" s="74">
        <f t="shared" si="0"/>
        <v>70</v>
      </c>
    </row>
    <row r="16" spans="1:13" ht="14.55">
      <c r="A16" s="57">
        <v>21103003</v>
      </c>
      <c r="B16" s="57" t="s">
        <v>24</v>
      </c>
      <c r="C16" s="57" t="s">
        <v>16</v>
      </c>
      <c r="D16" s="74">
        <v>5</v>
      </c>
      <c r="E16" s="74">
        <v>5</v>
      </c>
      <c r="F16" s="74">
        <f t="shared" si="1"/>
        <v>10</v>
      </c>
      <c r="G16" s="74">
        <f t="shared" si="0"/>
        <v>50</v>
      </c>
      <c r="H16" s="74">
        <f t="shared" si="0"/>
        <v>50</v>
      </c>
    </row>
    <row r="17" spans="1:8" ht="14.55">
      <c r="A17" s="57">
        <v>21103004</v>
      </c>
      <c r="B17" s="57" t="s">
        <v>25</v>
      </c>
      <c r="C17" s="57" t="s">
        <v>16</v>
      </c>
      <c r="D17" s="74">
        <v>8</v>
      </c>
      <c r="E17" s="74">
        <v>7</v>
      </c>
      <c r="F17" s="74">
        <f t="shared" si="1"/>
        <v>15</v>
      </c>
      <c r="G17" s="74">
        <f t="shared" si="0"/>
        <v>80</v>
      </c>
      <c r="H17" s="74">
        <f t="shared" si="0"/>
        <v>70</v>
      </c>
    </row>
    <row r="18" spans="1:8" ht="14.55">
      <c r="A18" s="57">
        <v>21103005</v>
      </c>
      <c r="B18" s="57" t="s">
        <v>26</v>
      </c>
      <c r="C18" s="57" t="s">
        <v>16</v>
      </c>
      <c r="D18" s="74">
        <v>7</v>
      </c>
      <c r="E18" s="74">
        <v>6</v>
      </c>
      <c r="F18" s="74">
        <f t="shared" si="1"/>
        <v>13</v>
      </c>
      <c r="G18" s="74">
        <f t="shared" si="0"/>
        <v>70</v>
      </c>
      <c r="H18" s="74">
        <f t="shared" si="0"/>
        <v>60</v>
      </c>
    </row>
    <row r="19" spans="1:8" ht="14.55">
      <c r="A19" s="57">
        <v>21103006</v>
      </c>
      <c r="B19" s="57" t="s">
        <v>27</v>
      </c>
      <c r="C19" s="57" t="s">
        <v>16</v>
      </c>
      <c r="D19" s="74">
        <v>6</v>
      </c>
      <c r="E19" s="74">
        <v>7</v>
      </c>
      <c r="F19" s="74">
        <f t="shared" si="1"/>
        <v>13</v>
      </c>
      <c r="G19" s="74">
        <f t="shared" si="0"/>
        <v>60</v>
      </c>
      <c r="H19" s="74">
        <f t="shared" si="0"/>
        <v>70</v>
      </c>
    </row>
    <row r="20" spans="1:8" ht="14.55">
      <c r="A20" s="57">
        <v>21103007</v>
      </c>
      <c r="B20" s="57" t="s">
        <v>28</v>
      </c>
      <c r="C20" s="57" t="s">
        <v>16</v>
      </c>
      <c r="D20" s="74">
        <v>5</v>
      </c>
      <c r="E20" s="74">
        <v>5</v>
      </c>
      <c r="F20" s="74">
        <f t="shared" si="1"/>
        <v>10</v>
      </c>
      <c r="G20" s="74">
        <f t="shared" si="0"/>
        <v>50</v>
      </c>
      <c r="H20" s="74">
        <f t="shared" si="0"/>
        <v>50</v>
      </c>
    </row>
    <row r="21" spans="1:8" ht="14.55">
      <c r="A21" s="57">
        <v>21103008</v>
      </c>
      <c r="B21" s="57" t="s">
        <v>29</v>
      </c>
      <c r="C21" s="57" t="s">
        <v>16</v>
      </c>
      <c r="D21" s="74">
        <v>5</v>
      </c>
      <c r="E21" s="74">
        <v>5</v>
      </c>
      <c r="F21" s="74">
        <f t="shared" si="1"/>
        <v>10</v>
      </c>
      <c r="G21" s="74">
        <f t="shared" si="0"/>
        <v>50</v>
      </c>
      <c r="H21" s="74">
        <f t="shared" si="0"/>
        <v>50</v>
      </c>
    </row>
    <row r="22" spans="1:8" ht="14.55">
      <c r="A22" s="57">
        <v>21103009</v>
      </c>
      <c r="B22" s="57" t="s">
        <v>30</v>
      </c>
      <c r="C22" s="57" t="s">
        <v>16</v>
      </c>
      <c r="D22" s="74">
        <v>7</v>
      </c>
      <c r="E22" s="74">
        <v>6</v>
      </c>
      <c r="F22" s="74">
        <f t="shared" si="1"/>
        <v>13</v>
      </c>
      <c r="G22" s="74">
        <f t="shared" si="0"/>
        <v>70</v>
      </c>
      <c r="H22" s="74">
        <f t="shared" si="0"/>
        <v>60</v>
      </c>
    </row>
    <row r="23" spans="1:8" ht="14.55">
      <c r="A23" s="57">
        <v>21103010</v>
      </c>
      <c r="B23" s="57" t="s">
        <v>31</v>
      </c>
      <c r="C23" s="57" t="s">
        <v>16</v>
      </c>
      <c r="D23" s="74">
        <v>7</v>
      </c>
      <c r="E23" s="74">
        <v>7</v>
      </c>
      <c r="F23" s="74">
        <f t="shared" si="1"/>
        <v>14</v>
      </c>
      <c r="G23" s="74">
        <f t="shared" si="0"/>
        <v>70</v>
      </c>
      <c r="H23" s="74">
        <f t="shared" si="0"/>
        <v>70</v>
      </c>
    </row>
    <row r="24" spans="1:8" ht="14.55">
      <c r="A24" s="57">
        <v>21103011</v>
      </c>
      <c r="B24" s="57" t="s">
        <v>32</v>
      </c>
      <c r="C24" s="57" t="s">
        <v>16</v>
      </c>
      <c r="D24" s="74">
        <v>5</v>
      </c>
      <c r="E24" s="74">
        <v>5</v>
      </c>
      <c r="F24" s="74">
        <f t="shared" si="1"/>
        <v>10</v>
      </c>
      <c r="G24" s="74">
        <f t="shared" si="0"/>
        <v>50</v>
      </c>
      <c r="H24" s="74">
        <f t="shared" si="0"/>
        <v>50</v>
      </c>
    </row>
    <row r="25" spans="1:8" ht="14.55">
      <c r="A25" s="57">
        <v>21103012</v>
      </c>
      <c r="B25" s="57" t="s">
        <v>33</v>
      </c>
      <c r="C25" s="57" t="s">
        <v>16</v>
      </c>
      <c r="D25" s="74">
        <v>7</v>
      </c>
      <c r="E25" s="74">
        <v>7</v>
      </c>
      <c r="F25" s="74">
        <f t="shared" si="1"/>
        <v>14</v>
      </c>
      <c r="G25" s="74">
        <f t="shared" si="0"/>
        <v>70</v>
      </c>
      <c r="H25" s="74">
        <f t="shared" si="0"/>
        <v>70</v>
      </c>
    </row>
    <row r="26" spans="1:8" ht="14.55">
      <c r="A26" s="57">
        <v>21103013</v>
      </c>
      <c r="B26" s="57" t="s">
        <v>34</v>
      </c>
      <c r="C26" s="57" t="s">
        <v>16</v>
      </c>
      <c r="D26" s="74">
        <v>5</v>
      </c>
      <c r="E26" s="74">
        <v>5</v>
      </c>
      <c r="F26" s="74">
        <f t="shared" si="1"/>
        <v>10</v>
      </c>
      <c r="G26" s="74">
        <f t="shared" si="0"/>
        <v>50</v>
      </c>
      <c r="H26" s="74">
        <f t="shared" si="0"/>
        <v>50</v>
      </c>
    </row>
    <row r="27" spans="1:8" ht="14.55">
      <c r="A27" s="57">
        <v>21103014</v>
      </c>
      <c r="B27" s="57" t="s">
        <v>35</v>
      </c>
      <c r="C27" s="57" t="s">
        <v>16</v>
      </c>
      <c r="D27" s="74">
        <v>5</v>
      </c>
      <c r="E27" s="74">
        <v>5</v>
      </c>
      <c r="F27" s="74">
        <f t="shared" si="1"/>
        <v>10</v>
      </c>
      <c r="G27" s="74">
        <f t="shared" si="0"/>
        <v>50</v>
      </c>
      <c r="H27" s="74">
        <f t="shared" si="0"/>
        <v>50</v>
      </c>
    </row>
    <row r="28" spans="1:8" ht="14.55">
      <c r="A28" s="57">
        <v>21103015</v>
      </c>
      <c r="B28" s="57" t="s">
        <v>36</v>
      </c>
      <c r="C28" s="57" t="s">
        <v>16</v>
      </c>
      <c r="D28" s="74">
        <v>5</v>
      </c>
      <c r="E28" s="74">
        <v>5</v>
      </c>
      <c r="F28" s="74">
        <f t="shared" si="1"/>
        <v>10</v>
      </c>
      <c r="G28" s="74">
        <f t="shared" si="0"/>
        <v>50</v>
      </c>
      <c r="H28" s="74">
        <f t="shared" si="0"/>
        <v>50</v>
      </c>
    </row>
    <row r="29" spans="1:8" ht="14.55">
      <c r="A29" s="57">
        <v>21103016</v>
      </c>
      <c r="B29" s="57" t="s">
        <v>37</v>
      </c>
      <c r="C29" s="57" t="s">
        <v>16</v>
      </c>
      <c r="D29" s="74">
        <v>10</v>
      </c>
      <c r="E29" s="74">
        <v>10</v>
      </c>
      <c r="F29" s="74">
        <f t="shared" si="1"/>
        <v>20</v>
      </c>
      <c r="G29" s="74">
        <f t="shared" si="0"/>
        <v>100</v>
      </c>
      <c r="H29" s="74">
        <f t="shared" si="0"/>
        <v>100</v>
      </c>
    </row>
    <row r="30" spans="1:8" ht="14.55">
      <c r="A30" s="57">
        <v>21103017</v>
      </c>
      <c r="B30" s="57" t="s">
        <v>38</v>
      </c>
      <c r="C30" s="57" t="s">
        <v>16</v>
      </c>
      <c r="D30" s="74">
        <v>7</v>
      </c>
      <c r="E30" s="74">
        <v>7</v>
      </c>
      <c r="F30" s="74">
        <f t="shared" si="1"/>
        <v>14</v>
      </c>
      <c r="G30" s="74">
        <f t="shared" si="0"/>
        <v>70</v>
      </c>
      <c r="H30" s="74">
        <f t="shared" si="0"/>
        <v>70</v>
      </c>
    </row>
    <row r="31" spans="1:8" ht="14.55">
      <c r="A31" s="57">
        <v>21103018</v>
      </c>
      <c r="B31" s="57" t="s">
        <v>39</v>
      </c>
      <c r="C31" s="57" t="s">
        <v>16</v>
      </c>
      <c r="D31" s="74">
        <v>9</v>
      </c>
      <c r="E31" s="74">
        <v>9</v>
      </c>
      <c r="F31" s="74">
        <f t="shared" si="1"/>
        <v>18</v>
      </c>
      <c r="G31" s="74">
        <f t="shared" si="0"/>
        <v>90</v>
      </c>
      <c r="H31" s="74">
        <f t="shared" si="0"/>
        <v>90</v>
      </c>
    </row>
    <row r="32" spans="1:8" ht="14.55">
      <c r="A32" s="57">
        <v>21103019</v>
      </c>
      <c r="B32" s="57" t="s">
        <v>40</v>
      </c>
      <c r="C32" s="57" t="s">
        <v>16</v>
      </c>
      <c r="D32" s="74">
        <v>5</v>
      </c>
      <c r="E32" s="74">
        <v>5</v>
      </c>
      <c r="F32" s="74">
        <f t="shared" si="1"/>
        <v>10</v>
      </c>
      <c r="G32" s="74">
        <f t="shared" si="0"/>
        <v>50</v>
      </c>
      <c r="H32" s="74">
        <f t="shared" si="0"/>
        <v>50</v>
      </c>
    </row>
    <row r="33" spans="1:8">
      <c r="A33" s="57">
        <v>21103020</v>
      </c>
      <c r="B33" s="57" t="s">
        <v>41</v>
      </c>
      <c r="C33" s="57" t="s">
        <v>16</v>
      </c>
      <c r="D33" s="74">
        <v>8</v>
      </c>
      <c r="E33" s="74">
        <v>8</v>
      </c>
      <c r="F33" s="74">
        <f t="shared" si="1"/>
        <v>16</v>
      </c>
      <c r="G33" s="74">
        <f t="shared" si="0"/>
        <v>80</v>
      </c>
      <c r="H33" s="74">
        <f t="shared" si="0"/>
        <v>80</v>
      </c>
    </row>
    <row r="34" spans="1:8">
      <c r="A34" s="57">
        <v>21103022</v>
      </c>
      <c r="B34" s="57" t="s">
        <v>42</v>
      </c>
      <c r="C34" s="57" t="s">
        <v>16</v>
      </c>
      <c r="D34" s="74">
        <v>7</v>
      </c>
      <c r="E34" s="74">
        <v>7</v>
      </c>
      <c r="F34" s="74">
        <f t="shared" si="1"/>
        <v>14</v>
      </c>
      <c r="G34" s="74">
        <f t="shared" si="0"/>
        <v>70</v>
      </c>
      <c r="H34" s="74">
        <f t="shared" si="0"/>
        <v>70</v>
      </c>
    </row>
    <row r="35" spans="1:8">
      <c r="A35" s="57">
        <v>21103023</v>
      </c>
      <c r="B35" s="57" t="s">
        <v>43</v>
      </c>
      <c r="C35" s="57" t="s">
        <v>16</v>
      </c>
      <c r="D35" s="74">
        <v>7</v>
      </c>
      <c r="E35" s="74">
        <v>7</v>
      </c>
      <c r="F35" s="74">
        <f t="shared" si="1"/>
        <v>14</v>
      </c>
      <c r="G35" s="74">
        <f t="shared" si="0"/>
        <v>70</v>
      </c>
      <c r="H35" s="74">
        <f t="shared" si="0"/>
        <v>70</v>
      </c>
    </row>
    <row r="36" spans="1:8">
      <c r="A36" s="57">
        <v>21103024</v>
      </c>
      <c r="B36" s="57" t="s">
        <v>44</v>
      </c>
      <c r="C36" s="57" t="s">
        <v>16</v>
      </c>
      <c r="D36" s="74">
        <v>5</v>
      </c>
      <c r="E36" s="74">
        <v>5</v>
      </c>
      <c r="F36" s="74">
        <f t="shared" si="1"/>
        <v>10</v>
      </c>
      <c r="G36" s="74">
        <f t="shared" si="0"/>
        <v>50</v>
      </c>
      <c r="H36" s="74">
        <f t="shared" si="0"/>
        <v>50</v>
      </c>
    </row>
    <row r="37" spans="1:8">
      <c r="A37" s="57">
        <v>21103026</v>
      </c>
      <c r="B37" s="57" t="s">
        <v>45</v>
      </c>
      <c r="C37" s="57" t="s">
        <v>16</v>
      </c>
      <c r="D37" s="74">
        <v>8</v>
      </c>
      <c r="E37" s="74">
        <v>8</v>
      </c>
      <c r="F37" s="74">
        <f t="shared" si="1"/>
        <v>16</v>
      </c>
      <c r="G37" s="74">
        <f t="shared" si="0"/>
        <v>80</v>
      </c>
      <c r="H37" s="74">
        <f t="shared" si="0"/>
        <v>80</v>
      </c>
    </row>
    <row r="38" spans="1:8">
      <c r="A38" s="57">
        <v>21103027</v>
      </c>
      <c r="B38" s="57" t="s">
        <v>46</v>
      </c>
      <c r="C38" s="57" t="s">
        <v>16</v>
      </c>
      <c r="D38" s="74">
        <v>5</v>
      </c>
      <c r="E38" s="74">
        <v>5</v>
      </c>
      <c r="F38" s="74">
        <f t="shared" si="1"/>
        <v>10</v>
      </c>
      <c r="G38" s="74">
        <f t="shared" si="0"/>
        <v>50</v>
      </c>
      <c r="H38" s="74">
        <f t="shared" si="0"/>
        <v>50</v>
      </c>
    </row>
    <row r="39" spans="1:8">
      <c r="A39" s="57">
        <v>21103028</v>
      </c>
      <c r="B39" s="57" t="s">
        <v>47</v>
      </c>
      <c r="C39" s="57" t="s">
        <v>16</v>
      </c>
      <c r="D39" s="74">
        <v>8</v>
      </c>
      <c r="E39" s="74">
        <v>6</v>
      </c>
      <c r="F39" s="74">
        <f t="shared" si="1"/>
        <v>14</v>
      </c>
      <c r="G39" s="74">
        <f t="shared" si="0"/>
        <v>80</v>
      </c>
      <c r="H39" s="74">
        <f t="shared" si="0"/>
        <v>60</v>
      </c>
    </row>
    <row r="40" spans="1:8">
      <c r="A40" s="57">
        <v>21103029</v>
      </c>
      <c r="B40" s="57" t="s">
        <v>48</v>
      </c>
      <c r="C40" s="57" t="s">
        <v>14</v>
      </c>
      <c r="D40" s="74">
        <v>5</v>
      </c>
      <c r="E40" s="74">
        <v>9</v>
      </c>
      <c r="F40" s="74">
        <f t="shared" si="1"/>
        <v>14</v>
      </c>
      <c r="G40" s="74">
        <f t="shared" si="0"/>
        <v>50</v>
      </c>
      <c r="H40" s="74">
        <f t="shared" si="0"/>
        <v>90</v>
      </c>
    </row>
    <row r="41" spans="1:8">
      <c r="A41" s="57">
        <v>21103030</v>
      </c>
      <c r="B41" s="57" t="s">
        <v>49</v>
      </c>
      <c r="C41" s="57" t="s">
        <v>14</v>
      </c>
      <c r="D41" s="74">
        <v>7</v>
      </c>
      <c r="E41" s="74">
        <v>6</v>
      </c>
      <c r="F41" s="74">
        <f t="shared" si="1"/>
        <v>13</v>
      </c>
      <c r="G41" s="74">
        <f t="shared" si="0"/>
        <v>70</v>
      </c>
      <c r="H41" s="74">
        <f t="shared" si="0"/>
        <v>60</v>
      </c>
    </row>
    <row r="42" spans="1:8">
      <c r="A42" s="57">
        <v>21103031</v>
      </c>
      <c r="B42" s="57" t="s">
        <v>50</v>
      </c>
      <c r="C42" s="57" t="s">
        <v>14</v>
      </c>
      <c r="D42" s="74">
        <v>2</v>
      </c>
      <c r="E42" s="74">
        <v>9</v>
      </c>
      <c r="F42" s="74">
        <f t="shared" si="1"/>
        <v>11</v>
      </c>
      <c r="G42" s="74">
        <f t="shared" si="0"/>
        <v>20</v>
      </c>
      <c r="H42" s="74">
        <f t="shared" si="0"/>
        <v>90</v>
      </c>
    </row>
    <row r="43" spans="1:8">
      <c r="A43" s="57">
        <v>21103032</v>
      </c>
      <c r="B43" s="57" t="s">
        <v>51</v>
      </c>
      <c r="C43" s="57" t="s">
        <v>14</v>
      </c>
      <c r="D43" s="74">
        <v>5</v>
      </c>
      <c r="E43" s="74">
        <v>5</v>
      </c>
      <c r="F43" s="74">
        <f t="shared" si="1"/>
        <v>10</v>
      </c>
      <c r="G43" s="74">
        <f t="shared" si="0"/>
        <v>50</v>
      </c>
      <c r="H43" s="74">
        <f t="shared" si="0"/>
        <v>50</v>
      </c>
    </row>
    <row r="44" spans="1:8">
      <c r="A44" s="57">
        <v>21103033</v>
      </c>
      <c r="B44" s="57" t="s">
        <v>52</v>
      </c>
      <c r="C44" s="57" t="s">
        <v>14</v>
      </c>
      <c r="D44" s="74">
        <v>2</v>
      </c>
      <c r="E44" s="74">
        <v>9</v>
      </c>
      <c r="F44" s="74">
        <f t="shared" si="1"/>
        <v>11</v>
      </c>
      <c r="G44" s="74">
        <f t="shared" si="0"/>
        <v>20</v>
      </c>
      <c r="H44" s="74">
        <f t="shared" si="0"/>
        <v>90</v>
      </c>
    </row>
    <row r="45" spans="1:8">
      <c r="A45" s="57">
        <v>21103034</v>
      </c>
      <c r="B45" s="57" t="s">
        <v>53</v>
      </c>
      <c r="C45" s="57" t="s">
        <v>14</v>
      </c>
      <c r="D45" s="74">
        <v>5</v>
      </c>
      <c r="E45" s="74">
        <v>10</v>
      </c>
      <c r="F45" s="74">
        <f t="shared" si="1"/>
        <v>15</v>
      </c>
      <c r="G45" s="74">
        <f t="shared" si="0"/>
        <v>50</v>
      </c>
      <c r="H45" s="74">
        <f t="shared" si="0"/>
        <v>100</v>
      </c>
    </row>
    <row r="46" spans="1:8">
      <c r="A46" s="57">
        <v>21103035</v>
      </c>
      <c r="B46" s="57" t="s">
        <v>54</v>
      </c>
      <c r="C46" s="57" t="s">
        <v>14</v>
      </c>
      <c r="D46" s="74">
        <v>5</v>
      </c>
      <c r="E46" s="74">
        <v>9</v>
      </c>
      <c r="F46" s="74">
        <f t="shared" si="1"/>
        <v>14</v>
      </c>
      <c r="G46" s="74">
        <f t="shared" si="0"/>
        <v>50</v>
      </c>
      <c r="H46" s="74">
        <f t="shared" si="0"/>
        <v>90</v>
      </c>
    </row>
    <row r="47" spans="1:8">
      <c r="A47" s="57">
        <v>21103036</v>
      </c>
      <c r="B47" s="57" t="s">
        <v>55</v>
      </c>
      <c r="C47" s="57" t="s">
        <v>14</v>
      </c>
      <c r="D47" s="74">
        <v>9</v>
      </c>
      <c r="E47" s="74">
        <v>3</v>
      </c>
      <c r="F47" s="74">
        <f t="shared" si="1"/>
        <v>12</v>
      </c>
      <c r="G47" s="74">
        <f t="shared" si="0"/>
        <v>90</v>
      </c>
      <c r="H47" s="74">
        <f t="shared" si="0"/>
        <v>30</v>
      </c>
    </row>
    <row r="48" spans="1:8">
      <c r="A48" s="57">
        <v>21103037</v>
      </c>
      <c r="B48" s="57" t="s">
        <v>56</v>
      </c>
      <c r="C48" s="57" t="s">
        <v>14</v>
      </c>
      <c r="D48" s="74">
        <v>2</v>
      </c>
      <c r="E48" s="74">
        <v>9</v>
      </c>
      <c r="F48" s="74">
        <f t="shared" si="1"/>
        <v>11</v>
      </c>
      <c r="G48" s="74">
        <f t="shared" si="0"/>
        <v>20</v>
      </c>
      <c r="H48" s="74">
        <f t="shared" si="0"/>
        <v>90</v>
      </c>
    </row>
    <row r="49" spans="1:8">
      <c r="A49" s="57">
        <v>21103038</v>
      </c>
      <c r="B49" s="57" t="s">
        <v>57</v>
      </c>
      <c r="C49" s="57" t="s">
        <v>14</v>
      </c>
      <c r="D49" s="74">
        <v>3</v>
      </c>
      <c r="E49" s="74">
        <v>6</v>
      </c>
      <c r="F49" s="74">
        <f t="shared" si="1"/>
        <v>9</v>
      </c>
      <c r="G49" s="74">
        <f t="shared" si="0"/>
        <v>30</v>
      </c>
      <c r="H49" s="74">
        <f t="shared" si="0"/>
        <v>60</v>
      </c>
    </row>
    <row r="50" spans="1:8">
      <c r="A50" s="57">
        <v>21103039</v>
      </c>
      <c r="B50" s="57" t="s">
        <v>58</v>
      </c>
      <c r="C50" s="57" t="s">
        <v>14</v>
      </c>
      <c r="D50" s="74">
        <v>10</v>
      </c>
      <c r="E50" s="74">
        <v>5</v>
      </c>
      <c r="F50" s="74">
        <f t="shared" si="1"/>
        <v>15</v>
      </c>
      <c r="G50" s="74">
        <f t="shared" si="0"/>
        <v>100</v>
      </c>
      <c r="H50" s="74">
        <f t="shared" si="0"/>
        <v>50</v>
      </c>
    </row>
    <row r="51" spans="1:8">
      <c r="A51" s="57">
        <v>21103041</v>
      </c>
      <c r="B51" s="57" t="s">
        <v>59</v>
      </c>
      <c r="C51" s="57" t="s">
        <v>14</v>
      </c>
      <c r="D51" s="74">
        <v>7</v>
      </c>
      <c r="E51" s="74">
        <v>9</v>
      </c>
      <c r="F51" s="74">
        <f t="shared" si="1"/>
        <v>16</v>
      </c>
      <c r="G51" s="74">
        <f t="shared" si="0"/>
        <v>70</v>
      </c>
      <c r="H51" s="74">
        <f t="shared" si="0"/>
        <v>90</v>
      </c>
    </row>
    <row r="52" spans="1:8">
      <c r="A52" s="57">
        <v>21103042</v>
      </c>
      <c r="B52" s="57" t="s">
        <v>60</v>
      </c>
      <c r="C52" s="57" t="s">
        <v>14</v>
      </c>
      <c r="D52" s="74">
        <v>5</v>
      </c>
      <c r="E52" s="74">
        <v>8</v>
      </c>
      <c r="F52" s="74">
        <f t="shared" si="1"/>
        <v>13</v>
      </c>
      <c r="G52" s="74">
        <f t="shared" si="0"/>
        <v>50</v>
      </c>
      <c r="H52" s="74">
        <f t="shared" si="0"/>
        <v>80</v>
      </c>
    </row>
    <row r="53" spans="1:8">
      <c r="A53" s="57">
        <v>21103043</v>
      </c>
      <c r="B53" s="57" t="s">
        <v>61</v>
      </c>
      <c r="C53" s="57" t="s">
        <v>14</v>
      </c>
      <c r="D53" s="74">
        <v>5</v>
      </c>
      <c r="E53" s="74">
        <v>7</v>
      </c>
      <c r="F53" s="74">
        <f t="shared" si="1"/>
        <v>12</v>
      </c>
      <c r="G53" s="74">
        <f t="shared" si="0"/>
        <v>50</v>
      </c>
      <c r="H53" s="74">
        <f t="shared" si="0"/>
        <v>70</v>
      </c>
    </row>
    <row r="54" spans="1:8">
      <c r="A54" s="57">
        <v>21103044</v>
      </c>
      <c r="B54" s="57" t="s">
        <v>62</v>
      </c>
      <c r="C54" s="57" t="s">
        <v>14</v>
      </c>
      <c r="D54" s="74">
        <v>9</v>
      </c>
      <c r="E54" s="74">
        <v>9</v>
      </c>
      <c r="F54" s="74">
        <f t="shared" si="1"/>
        <v>18</v>
      </c>
      <c r="G54" s="74">
        <f t="shared" si="0"/>
        <v>90</v>
      </c>
      <c r="H54" s="74">
        <f t="shared" si="0"/>
        <v>90</v>
      </c>
    </row>
    <row r="55" spans="1:8">
      <c r="A55" s="57">
        <v>21103045</v>
      </c>
      <c r="B55" s="57" t="s">
        <v>63</v>
      </c>
      <c r="C55" s="57" t="s">
        <v>14</v>
      </c>
      <c r="D55" s="74">
        <v>10</v>
      </c>
      <c r="E55" s="74">
        <v>10</v>
      </c>
      <c r="F55" s="74">
        <f t="shared" si="1"/>
        <v>20</v>
      </c>
      <c r="G55" s="74">
        <f t="shared" si="0"/>
        <v>100</v>
      </c>
      <c r="H55" s="74">
        <f t="shared" si="0"/>
        <v>100</v>
      </c>
    </row>
    <row r="56" spans="1:8">
      <c r="A56" s="57">
        <v>21103046</v>
      </c>
      <c r="B56" s="57" t="s">
        <v>64</v>
      </c>
      <c r="C56" s="57" t="s">
        <v>14</v>
      </c>
      <c r="D56" s="74">
        <v>5</v>
      </c>
      <c r="E56" s="74">
        <v>5</v>
      </c>
      <c r="F56" s="74">
        <f t="shared" si="1"/>
        <v>10</v>
      </c>
      <c r="G56" s="74">
        <f t="shared" si="0"/>
        <v>50</v>
      </c>
      <c r="H56" s="74">
        <f t="shared" si="0"/>
        <v>50</v>
      </c>
    </row>
    <row r="57" spans="1:8">
      <c r="A57" s="57">
        <v>21103047</v>
      </c>
      <c r="B57" s="57" t="s">
        <v>65</v>
      </c>
      <c r="C57" s="57" t="s">
        <v>14</v>
      </c>
      <c r="D57" s="74">
        <v>7</v>
      </c>
      <c r="E57" s="74">
        <v>9</v>
      </c>
      <c r="F57" s="74">
        <f t="shared" si="1"/>
        <v>16</v>
      </c>
      <c r="G57" s="74">
        <f t="shared" si="0"/>
        <v>70</v>
      </c>
      <c r="H57" s="74">
        <f t="shared" si="0"/>
        <v>90</v>
      </c>
    </row>
    <row r="58" spans="1:8">
      <c r="A58" s="57">
        <v>21103048</v>
      </c>
      <c r="B58" s="57" t="s">
        <v>66</v>
      </c>
      <c r="C58" s="57" t="s">
        <v>14</v>
      </c>
      <c r="D58" s="74">
        <v>5</v>
      </c>
      <c r="E58" s="74">
        <v>10</v>
      </c>
      <c r="F58" s="74">
        <f t="shared" si="1"/>
        <v>15</v>
      </c>
      <c r="G58" s="74">
        <f t="shared" si="0"/>
        <v>50</v>
      </c>
      <c r="H58" s="74">
        <f t="shared" si="0"/>
        <v>100</v>
      </c>
    </row>
    <row r="59" spans="1:8">
      <c r="A59" s="57">
        <v>21103049</v>
      </c>
      <c r="B59" s="57" t="s">
        <v>67</v>
      </c>
      <c r="C59" s="57" t="s">
        <v>14</v>
      </c>
      <c r="D59" s="74">
        <v>5</v>
      </c>
      <c r="E59" s="74">
        <v>6</v>
      </c>
      <c r="F59" s="74">
        <f t="shared" si="1"/>
        <v>11</v>
      </c>
      <c r="G59" s="74">
        <f t="shared" si="0"/>
        <v>50</v>
      </c>
      <c r="H59" s="74">
        <f t="shared" si="0"/>
        <v>60</v>
      </c>
    </row>
    <row r="60" spans="1:8">
      <c r="A60" s="57">
        <v>21103050</v>
      </c>
      <c r="B60" s="57" t="s">
        <v>68</v>
      </c>
      <c r="C60" s="57" t="s">
        <v>14</v>
      </c>
      <c r="D60" s="74">
        <v>5</v>
      </c>
      <c r="E60" s="74">
        <v>9</v>
      </c>
      <c r="F60" s="74">
        <f t="shared" si="1"/>
        <v>14</v>
      </c>
      <c r="G60" s="74">
        <f t="shared" si="0"/>
        <v>50</v>
      </c>
      <c r="H60" s="74">
        <f t="shared" si="0"/>
        <v>90</v>
      </c>
    </row>
    <row r="61" spans="1:8">
      <c r="A61" s="57">
        <v>21103051</v>
      </c>
      <c r="B61" s="57" t="s">
        <v>69</v>
      </c>
      <c r="C61" s="57" t="s">
        <v>14</v>
      </c>
      <c r="D61" s="74">
        <v>2</v>
      </c>
      <c r="E61" s="74">
        <v>5</v>
      </c>
      <c r="F61" s="74">
        <f t="shared" si="1"/>
        <v>7</v>
      </c>
      <c r="G61" s="74">
        <f t="shared" si="0"/>
        <v>20</v>
      </c>
      <c r="H61" s="74">
        <f t="shared" si="0"/>
        <v>50</v>
      </c>
    </row>
    <row r="62" spans="1:8">
      <c r="A62" s="57">
        <v>21103052</v>
      </c>
      <c r="B62" s="57" t="s">
        <v>70</v>
      </c>
      <c r="C62" s="57" t="s">
        <v>14</v>
      </c>
      <c r="D62" s="74">
        <v>9</v>
      </c>
      <c r="E62" s="74">
        <v>9</v>
      </c>
      <c r="F62" s="74">
        <f t="shared" si="1"/>
        <v>18</v>
      </c>
      <c r="G62" s="74">
        <f t="shared" si="0"/>
        <v>90</v>
      </c>
      <c r="H62" s="74">
        <f t="shared" si="0"/>
        <v>90</v>
      </c>
    </row>
    <row r="63" spans="1:8">
      <c r="A63" s="57">
        <v>21103053</v>
      </c>
      <c r="B63" s="57" t="s">
        <v>71</v>
      </c>
      <c r="C63" s="57" t="s">
        <v>14</v>
      </c>
      <c r="D63" s="74">
        <v>10</v>
      </c>
      <c r="E63" s="74">
        <v>9</v>
      </c>
      <c r="F63" s="74">
        <f t="shared" si="1"/>
        <v>19</v>
      </c>
      <c r="G63" s="74">
        <f t="shared" si="0"/>
        <v>100</v>
      </c>
      <c r="H63" s="74">
        <f t="shared" si="0"/>
        <v>90</v>
      </c>
    </row>
    <row r="64" spans="1:8">
      <c r="A64" s="57">
        <v>21103054</v>
      </c>
      <c r="B64" s="57" t="s">
        <v>72</v>
      </c>
      <c r="C64" s="57" t="s">
        <v>14</v>
      </c>
      <c r="D64" s="74">
        <v>10</v>
      </c>
      <c r="E64" s="74">
        <v>10</v>
      </c>
      <c r="F64" s="74">
        <f t="shared" si="1"/>
        <v>20</v>
      </c>
      <c r="G64" s="74">
        <f t="shared" si="0"/>
        <v>100</v>
      </c>
      <c r="H64" s="74">
        <f t="shared" si="0"/>
        <v>100</v>
      </c>
    </row>
    <row r="65" spans="1:8">
      <c r="A65" s="57">
        <v>21103055</v>
      </c>
      <c r="B65" s="57" t="s">
        <v>73</v>
      </c>
      <c r="C65" s="57" t="s">
        <v>14</v>
      </c>
      <c r="D65" s="74">
        <v>9</v>
      </c>
      <c r="E65" s="74">
        <v>9</v>
      </c>
      <c r="F65" s="74">
        <f t="shared" si="1"/>
        <v>18</v>
      </c>
      <c r="G65" s="74">
        <f t="shared" si="0"/>
        <v>90</v>
      </c>
      <c r="H65" s="74">
        <f t="shared" si="0"/>
        <v>90</v>
      </c>
    </row>
    <row r="66" spans="1:8">
      <c r="A66" s="57">
        <v>21103056</v>
      </c>
      <c r="B66" s="57" t="s">
        <v>74</v>
      </c>
      <c r="C66" s="57" t="s">
        <v>14</v>
      </c>
      <c r="D66" s="74">
        <v>2</v>
      </c>
      <c r="E66" s="74">
        <v>5</v>
      </c>
      <c r="F66" s="74">
        <f t="shared" si="1"/>
        <v>7</v>
      </c>
      <c r="G66" s="74">
        <f t="shared" si="0"/>
        <v>20</v>
      </c>
      <c r="H66" s="74">
        <f t="shared" si="0"/>
        <v>50</v>
      </c>
    </row>
    <row r="67" spans="1:8">
      <c r="A67" s="57">
        <v>21103057</v>
      </c>
      <c r="B67" s="57" t="s">
        <v>75</v>
      </c>
      <c r="C67" s="57" t="s">
        <v>76</v>
      </c>
      <c r="D67" s="74">
        <v>7</v>
      </c>
      <c r="E67" s="74">
        <v>8</v>
      </c>
      <c r="F67" s="74">
        <f t="shared" ref="F67:F95" si="2">SUM(D67:E67)</f>
        <v>15</v>
      </c>
      <c r="G67" s="74">
        <f t="shared" si="0"/>
        <v>70</v>
      </c>
      <c r="H67" s="74">
        <f t="shared" si="0"/>
        <v>80</v>
      </c>
    </row>
    <row r="68" spans="1:8">
      <c r="A68" s="57">
        <v>21103058</v>
      </c>
      <c r="B68" s="57" t="s">
        <v>77</v>
      </c>
      <c r="C68" s="57" t="s">
        <v>76</v>
      </c>
      <c r="D68" s="74">
        <v>7</v>
      </c>
      <c r="E68" s="74">
        <v>7</v>
      </c>
      <c r="F68" s="74">
        <f t="shared" si="2"/>
        <v>14</v>
      </c>
      <c r="G68" s="74">
        <f t="shared" si="0"/>
        <v>70</v>
      </c>
      <c r="H68" s="74">
        <f t="shared" si="0"/>
        <v>70</v>
      </c>
    </row>
    <row r="69" spans="1:8">
      <c r="A69" s="57">
        <v>21103059</v>
      </c>
      <c r="B69" s="57" t="s">
        <v>78</v>
      </c>
      <c r="C69" s="57" t="s">
        <v>76</v>
      </c>
      <c r="D69" s="74">
        <v>7</v>
      </c>
      <c r="E69" s="74">
        <v>7</v>
      </c>
      <c r="F69" s="74">
        <f t="shared" si="2"/>
        <v>14</v>
      </c>
      <c r="G69" s="74">
        <f t="shared" si="0"/>
        <v>70</v>
      </c>
      <c r="H69" s="74">
        <f t="shared" si="0"/>
        <v>70</v>
      </c>
    </row>
    <row r="70" spans="1:8">
      <c r="A70" s="57">
        <v>21103060</v>
      </c>
      <c r="B70" s="57" t="s">
        <v>79</v>
      </c>
      <c r="C70" s="57" t="s">
        <v>76</v>
      </c>
      <c r="D70" s="74">
        <v>10</v>
      </c>
      <c r="E70" s="74">
        <v>2</v>
      </c>
      <c r="F70" s="74">
        <f t="shared" si="2"/>
        <v>12</v>
      </c>
      <c r="G70" s="74">
        <f t="shared" si="0"/>
        <v>100</v>
      </c>
      <c r="H70" s="74">
        <f t="shared" si="0"/>
        <v>20</v>
      </c>
    </row>
    <row r="71" spans="1:8">
      <c r="A71" s="57">
        <v>21103063</v>
      </c>
      <c r="B71" s="57" t="s">
        <v>80</v>
      </c>
      <c r="C71" s="57" t="s">
        <v>76</v>
      </c>
      <c r="D71" s="74">
        <v>7</v>
      </c>
      <c r="E71" s="74">
        <v>8</v>
      </c>
      <c r="F71" s="74">
        <f t="shared" si="2"/>
        <v>15</v>
      </c>
      <c r="G71" s="74">
        <f t="shared" si="0"/>
        <v>70</v>
      </c>
      <c r="H71" s="74">
        <f t="shared" si="0"/>
        <v>80</v>
      </c>
    </row>
    <row r="72" spans="1:8">
      <c r="A72" s="57">
        <v>21103064</v>
      </c>
      <c r="B72" s="57" t="s">
        <v>81</v>
      </c>
      <c r="C72" s="57" t="s">
        <v>76</v>
      </c>
      <c r="D72" s="74">
        <v>8</v>
      </c>
      <c r="E72" s="74">
        <v>7</v>
      </c>
      <c r="F72" s="74">
        <f t="shared" si="2"/>
        <v>15</v>
      </c>
      <c r="G72" s="74">
        <f t="shared" si="0"/>
        <v>80</v>
      </c>
      <c r="H72" s="74">
        <f t="shared" si="0"/>
        <v>70</v>
      </c>
    </row>
    <row r="73" spans="1:8">
      <c r="A73" s="57">
        <v>21103065</v>
      </c>
      <c r="B73" s="57" t="s">
        <v>82</v>
      </c>
      <c r="C73" s="57" t="s">
        <v>76</v>
      </c>
      <c r="D73" s="74">
        <v>7</v>
      </c>
      <c r="E73" s="74">
        <v>7</v>
      </c>
      <c r="F73" s="74">
        <f t="shared" si="2"/>
        <v>14</v>
      </c>
      <c r="G73" s="74">
        <f t="shared" si="0"/>
        <v>70</v>
      </c>
      <c r="H73" s="74">
        <f t="shared" si="0"/>
        <v>70</v>
      </c>
    </row>
    <row r="74" spans="1:8">
      <c r="A74" s="57">
        <v>21103066</v>
      </c>
      <c r="B74" s="57" t="s">
        <v>43</v>
      </c>
      <c r="C74" s="57" t="s">
        <v>76</v>
      </c>
      <c r="D74" s="74">
        <v>10</v>
      </c>
      <c r="E74" s="74">
        <v>5</v>
      </c>
      <c r="F74" s="74">
        <f t="shared" si="2"/>
        <v>15</v>
      </c>
      <c r="G74" s="74">
        <f t="shared" si="0"/>
        <v>100</v>
      </c>
      <c r="H74" s="74">
        <f t="shared" si="0"/>
        <v>50</v>
      </c>
    </row>
    <row r="75" spans="1:8">
      <c r="A75" s="57">
        <v>21103067</v>
      </c>
      <c r="B75" s="57" t="s">
        <v>83</v>
      </c>
      <c r="C75" s="57" t="s">
        <v>76</v>
      </c>
      <c r="D75" s="74">
        <v>10</v>
      </c>
      <c r="E75" s="74">
        <v>2</v>
      </c>
      <c r="F75" s="74">
        <f t="shared" si="2"/>
        <v>12</v>
      </c>
      <c r="G75" s="74">
        <f t="shared" ref="G75:H138" si="3">D75*100/10</f>
        <v>100</v>
      </c>
      <c r="H75" s="74">
        <f t="shared" si="3"/>
        <v>20</v>
      </c>
    </row>
    <row r="76" spans="1:8">
      <c r="A76" s="57">
        <v>21103068</v>
      </c>
      <c r="B76" s="57" t="s">
        <v>84</v>
      </c>
      <c r="C76" s="57" t="s">
        <v>76</v>
      </c>
      <c r="D76" s="74">
        <v>10</v>
      </c>
      <c r="E76" s="74">
        <v>2</v>
      </c>
      <c r="F76" s="74">
        <f t="shared" si="2"/>
        <v>12</v>
      </c>
      <c r="G76" s="74">
        <f t="shared" si="3"/>
        <v>100</v>
      </c>
      <c r="H76" s="74">
        <f t="shared" si="3"/>
        <v>20</v>
      </c>
    </row>
    <row r="77" spans="1:8">
      <c r="A77" s="57">
        <v>21103069</v>
      </c>
      <c r="B77" s="57" t="s">
        <v>85</v>
      </c>
      <c r="C77" s="57" t="s">
        <v>76</v>
      </c>
      <c r="D77" s="74">
        <v>10</v>
      </c>
      <c r="E77" s="74">
        <v>1</v>
      </c>
      <c r="F77" s="74">
        <f t="shared" si="2"/>
        <v>11</v>
      </c>
      <c r="G77" s="74">
        <f t="shared" si="3"/>
        <v>100</v>
      </c>
      <c r="H77" s="74">
        <f t="shared" si="3"/>
        <v>10</v>
      </c>
    </row>
    <row r="78" spans="1:8">
      <c r="A78" s="57">
        <v>21103070</v>
      </c>
      <c r="B78" s="57" t="s">
        <v>86</v>
      </c>
      <c r="C78" s="57" t="s">
        <v>76</v>
      </c>
      <c r="D78" s="74">
        <v>10</v>
      </c>
      <c r="E78" s="74">
        <v>10</v>
      </c>
      <c r="F78" s="74">
        <f t="shared" si="2"/>
        <v>20</v>
      </c>
      <c r="G78" s="74">
        <f t="shared" si="3"/>
        <v>100</v>
      </c>
      <c r="H78" s="74">
        <f t="shared" si="3"/>
        <v>100</v>
      </c>
    </row>
    <row r="79" spans="1:8">
      <c r="A79" s="57">
        <v>21103071</v>
      </c>
      <c r="B79" s="57" t="s">
        <v>87</v>
      </c>
      <c r="C79" s="57" t="s">
        <v>76</v>
      </c>
      <c r="D79" s="74">
        <v>3</v>
      </c>
      <c r="E79" s="74">
        <v>10</v>
      </c>
      <c r="F79" s="74">
        <f t="shared" si="2"/>
        <v>13</v>
      </c>
      <c r="G79" s="74">
        <f t="shared" si="3"/>
        <v>30</v>
      </c>
      <c r="H79" s="74">
        <f t="shared" si="3"/>
        <v>100</v>
      </c>
    </row>
    <row r="80" spans="1:8">
      <c r="A80" s="57">
        <v>21103072</v>
      </c>
      <c r="B80" s="57" t="s">
        <v>88</v>
      </c>
      <c r="C80" s="57" t="s">
        <v>76</v>
      </c>
      <c r="D80" s="74">
        <v>7</v>
      </c>
      <c r="E80" s="74">
        <v>7</v>
      </c>
      <c r="F80" s="74">
        <f t="shared" si="2"/>
        <v>14</v>
      </c>
      <c r="G80" s="74">
        <f t="shared" si="3"/>
        <v>70</v>
      </c>
      <c r="H80" s="74">
        <f t="shared" si="3"/>
        <v>70</v>
      </c>
    </row>
    <row r="81" spans="1:8">
      <c r="A81" s="57">
        <v>21103073</v>
      </c>
      <c r="B81" s="57" t="s">
        <v>89</v>
      </c>
      <c r="C81" s="57" t="s">
        <v>76</v>
      </c>
      <c r="D81" s="74">
        <v>10</v>
      </c>
      <c r="E81" s="74">
        <v>5</v>
      </c>
      <c r="F81" s="74">
        <f t="shared" si="2"/>
        <v>15</v>
      </c>
      <c r="G81" s="74">
        <f t="shared" si="3"/>
        <v>100</v>
      </c>
      <c r="H81" s="74">
        <f t="shared" si="3"/>
        <v>50</v>
      </c>
    </row>
    <row r="82" spans="1:8">
      <c r="A82" s="57">
        <v>21103074</v>
      </c>
      <c r="B82" s="57" t="s">
        <v>90</v>
      </c>
      <c r="C82" s="57" t="s">
        <v>76</v>
      </c>
      <c r="D82" s="74">
        <v>10</v>
      </c>
      <c r="E82" s="74">
        <v>3</v>
      </c>
      <c r="F82" s="74">
        <f t="shared" si="2"/>
        <v>13</v>
      </c>
      <c r="G82" s="74">
        <f t="shared" si="3"/>
        <v>100</v>
      </c>
      <c r="H82" s="74">
        <f t="shared" si="3"/>
        <v>30</v>
      </c>
    </row>
    <row r="83" spans="1:8">
      <c r="A83" s="57">
        <v>21103075</v>
      </c>
      <c r="B83" s="57" t="s">
        <v>91</v>
      </c>
      <c r="C83" s="57" t="s">
        <v>76</v>
      </c>
      <c r="D83" s="74">
        <v>7</v>
      </c>
      <c r="E83" s="74">
        <v>7</v>
      </c>
      <c r="F83" s="74">
        <f t="shared" si="2"/>
        <v>14</v>
      </c>
      <c r="G83" s="74">
        <f t="shared" si="3"/>
        <v>70</v>
      </c>
      <c r="H83" s="74">
        <f t="shared" si="3"/>
        <v>70</v>
      </c>
    </row>
    <row r="84" spans="1:8">
      <c r="A84" s="57">
        <v>21103076</v>
      </c>
      <c r="B84" s="57" t="s">
        <v>92</v>
      </c>
      <c r="C84" s="57" t="s">
        <v>76</v>
      </c>
      <c r="D84" s="74">
        <v>5</v>
      </c>
      <c r="E84" s="74">
        <v>5</v>
      </c>
      <c r="F84" s="74">
        <f t="shared" si="2"/>
        <v>10</v>
      </c>
      <c r="G84" s="74">
        <f t="shared" si="3"/>
        <v>50</v>
      </c>
      <c r="H84" s="74">
        <f t="shared" si="3"/>
        <v>50</v>
      </c>
    </row>
    <row r="85" spans="1:8">
      <c r="A85" s="57">
        <v>21103077</v>
      </c>
      <c r="B85" s="57" t="s">
        <v>93</v>
      </c>
      <c r="C85" s="57" t="s">
        <v>76</v>
      </c>
      <c r="D85" s="74">
        <v>6</v>
      </c>
      <c r="E85" s="74">
        <v>7</v>
      </c>
      <c r="F85" s="74">
        <f t="shared" si="2"/>
        <v>13</v>
      </c>
      <c r="G85" s="74">
        <f t="shared" si="3"/>
        <v>60</v>
      </c>
      <c r="H85" s="74">
        <f t="shared" si="3"/>
        <v>70</v>
      </c>
    </row>
    <row r="86" spans="1:8">
      <c r="A86" s="57">
        <v>21103078</v>
      </c>
      <c r="B86" s="57" t="s">
        <v>94</v>
      </c>
      <c r="C86" s="57" t="s">
        <v>76</v>
      </c>
      <c r="D86" s="74">
        <v>10</v>
      </c>
      <c r="E86" s="74">
        <v>5</v>
      </c>
      <c r="F86" s="74">
        <f t="shared" si="2"/>
        <v>15</v>
      </c>
      <c r="G86" s="74">
        <f t="shared" si="3"/>
        <v>100</v>
      </c>
      <c r="H86" s="74">
        <f t="shared" si="3"/>
        <v>50</v>
      </c>
    </row>
    <row r="87" spans="1:8">
      <c r="A87" s="57">
        <v>21103079</v>
      </c>
      <c r="B87" s="57" t="s">
        <v>95</v>
      </c>
      <c r="C87" s="57" t="s">
        <v>76</v>
      </c>
      <c r="D87" s="74">
        <v>10</v>
      </c>
      <c r="E87" s="74">
        <v>1</v>
      </c>
      <c r="F87" s="74">
        <f t="shared" si="2"/>
        <v>11</v>
      </c>
      <c r="G87" s="74">
        <f t="shared" si="3"/>
        <v>100</v>
      </c>
      <c r="H87" s="74">
        <f t="shared" si="3"/>
        <v>10</v>
      </c>
    </row>
    <row r="88" spans="1:8">
      <c r="A88" s="57">
        <v>21103080</v>
      </c>
      <c r="B88" s="57" t="s">
        <v>96</v>
      </c>
      <c r="C88" s="57" t="s">
        <v>76</v>
      </c>
      <c r="D88" s="74">
        <v>10</v>
      </c>
      <c r="E88" s="74">
        <v>1</v>
      </c>
      <c r="F88" s="74">
        <f t="shared" si="2"/>
        <v>11</v>
      </c>
      <c r="G88" s="74">
        <f t="shared" si="3"/>
        <v>100</v>
      </c>
      <c r="H88" s="74">
        <f t="shared" si="3"/>
        <v>10</v>
      </c>
    </row>
    <row r="89" spans="1:8">
      <c r="A89" s="57">
        <v>21103081</v>
      </c>
      <c r="B89" s="57" t="s">
        <v>97</v>
      </c>
      <c r="C89" s="57" t="s">
        <v>76</v>
      </c>
      <c r="D89" s="74">
        <v>10</v>
      </c>
      <c r="E89" s="74">
        <v>3</v>
      </c>
      <c r="F89" s="74">
        <f t="shared" si="2"/>
        <v>13</v>
      </c>
      <c r="G89" s="74">
        <f t="shared" si="3"/>
        <v>100</v>
      </c>
      <c r="H89" s="74">
        <f t="shared" si="3"/>
        <v>30</v>
      </c>
    </row>
    <row r="90" spans="1:8">
      <c r="A90" s="57">
        <v>21103082</v>
      </c>
      <c r="B90" s="57" t="s">
        <v>98</v>
      </c>
      <c r="C90" s="57" t="s">
        <v>76</v>
      </c>
      <c r="D90" s="74">
        <v>9</v>
      </c>
      <c r="E90" s="74">
        <v>10</v>
      </c>
      <c r="F90" s="74">
        <f t="shared" si="2"/>
        <v>19</v>
      </c>
      <c r="G90" s="74">
        <f t="shared" si="3"/>
        <v>90</v>
      </c>
      <c r="H90" s="74">
        <f t="shared" si="3"/>
        <v>100</v>
      </c>
    </row>
    <row r="91" spans="1:8">
      <c r="A91" s="57">
        <v>21103083</v>
      </c>
      <c r="B91" s="57" t="s">
        <v>99</v>
      </c>
      <c r="C91" s="57" t="s">
        <v>76</v>
      </c>
      <c r="D91" s="74">
        <v>10</v>
      </c>
      <c r="E91" s="74">
        <v>3</v>
      </c>
      <c r="F91" s="74">
        <f t="shared" si="2"/>
        <v>13</v>
      </c>
      <c r="G91" s="74">
        <f t="shared" si="3"/>
        <v>100</v>
      </c>
      <c r="H91" s="74">
        <f t="shared" si="3"/>
        <v>30</v>
      </c>
    </row>
    <row r="92" spans="1:8">
      <c r="A92" s="57">
        <v>21103084</v>
      </c>
      <c r="B92" s="57" t="s">
        <v>100</v>
      </c>
      <c r="C92" s="57" t="s">
        <v>76</v>
      </c>
      <c r="D92" s="74">
        <v>6</v>
      </c>
      <c r="E92" s="74">
        <v>7</v>
      </c>
      <c r="F92" s="74">
        <f t="shared" si="2"/>
        <v>13</v>
      </c>
      <c r="G92" s="74">
        <f t="shared" si="3"/>
        <v>60</v>
      </c>
      <c r="H92" s="74">
        <f t="shared" si="3"/>
        <v>70</v>
      </c>
    </row>
    <row r="93" spans="1:8">
      <c r="A93" s="57">
        <v>21103085</v>
      </c>
      <c r="B93" s="57" t="s">
        <v>101</v>
      </c>
      <c r="C93" s="57" t="s">
        <v>76</v>
      </c>
      <c r="D93" s="74">
        <v>9</v>
      </c>
      <c r="E93" s="74">
        <v>9</v>
      </c>
      <c r="F93" s="74">
        <f t="shared" si="2"/>
        <v>18</v>
      </c>
      <c r="G93" s="74">
        <f t="shared" si="3"/>
        <v>90</v>
      </c>
      <c r="H93" s="74">
        <f t="shared" si="3"/>
        <v>90</v>
      </c>
    </row>
    <row r="94" spans="1:8">
      <c r="A94" s="57">
        <v>21103086</v>
      </c>
      <c r="B94" s="57" t="s">
        <v>102</v>
      </c>
      <c r="C94" s="57" t="s">
        <v>76</v>
      </c>
      <c r="D94" s="74">
        <v>10</v>
      </c>
      <c r="E94" s="74">
        <v>0</v>
      </c>
      <c r="F94" s="74">
        <f t="shared" si="2"/>
        <v>10</v>
      </c>
      <c r="G94" s="74">
        <f t="shared" si="3"/>
        <v>100</v>
      </c>
      <c r="H94" s="74">
        <f t="shared" si="3"/>
        <v>0</v>
      </c>
    </row>
    <row r="95" spans="1:8">
      <c r="A95" s="57">
        <v>21103087</v>
      </c>
      <c r="B95" s="57" t="s">
        <v>103</v>
      </c>
      <c r="C95" s="57" t="s">
        <v>76</v>
      </c>
      <c r="D95" s="74">
        <v>10</v>
      </c>
      <c r="E95" s="74">
        <v>1</v>
      </c>
      <c r="F95" s="74">
        <f t="shared" si="2"/>
        <v>11</v>
      </c>
      <c r="G95" s="74">
        <f t="shared" si="3"/>
        <v>100</v>
      </c>
      <c r="H95" s="74">
        <f t="shared" si="3"/>
        <v>10</v>
      </c>
    </row>
    <row r="96" spans="1:8">
      <c r="A96" s="57">
        <v>21103088</v>
      </c>
      <c r="B96" s="57" t="s">
        <v>104</v>
      </c>
      <c r="C96" s="57" t="s">
        <v>105</v>
      </c>
      <c r="D96" s="74">
        <v>3</v>
      </c>
      <c r="E96" s="74">
        <v>4</v>
      </c>
      <c r="F96" s="74">
        <f t="shared" ref="F96:F119" si="4">E96+D96</f>
        <v>7</v>
      </c>
      <c r="G96" s="74">
        <f t="shared" si="3"/>
        <v>30</v>
      </c>
      <c r="H96" s="74">
        <f t="shared" si="3"/>
        <v>40</v>
      </c>
    </row>
    <row r="97" spans="1:8">
      <c r="A97" s="57">
        <v>21103089</v>
      </c>
      <c r="B97" s="57" t="s">
        <v>106</v>
      </c>
      <c r="C97" s="57" t="s">
        <v>105</v>
      </c>
      <c r="D97" s="74">
        <v>9</v>
      </c>
      <c r="E97" s="74">
        <v>8</v>
      </c>
      <c r="F97" s="74">
        <f t="shared" si="4"/>
        <v>17</v>
      </c>
      <c r="G97" s="74">
        <f t="shared" si="3"/>
        <v>90</v>
      </c>
      <c r="H97" s="74">
        <f t="shared" si="3"/>
        <v>80</v>
      </c>
    </row>
    <row r="98" spans="1:8">
      <c r="A98" s="57">
        <v>21103090</v>
      </c>
      <c r="B98" s="57" t="s">
        <v>107</v>
      </c>
      <c r="C98" s="57" t="s">
        <v>105</v>
      </c>
      <c r="D98" s="74">
        <v>9</v>
      </c>
      <c r="E98" s="74">
        <v>7</v>
      </c>
      <c r="F98" s="74">
        <f t="shared" si="4"/>
        <v>16</v>
      </c>
      <c r="G98" s="74">
        <f t="shared" si="3"/>
        <v>90</v>
      </c>
      <c r="H98" s="74">
        <f t="shared" si="3"/>
        <v>70</v>
      </c>
    </row>
    <row r="99" spans="1:8">
      <c r="A99" s="57">
        <v>21103091</v>
      </c>
      <c r="B99" s="57" t="s">
        <v>108</v>
      </c>
      <c r="C99" s="57" t="s">
        <v>105</v>
      </c>
      <c r="D99" s="74">
        <v>5</v>
      </c>
      <c r="E99" s="74">
        <v>8</v>
      </c>
      <c r="F99" s="74">
        <f t="shared" si="4"/>
        <v>13</v>
      </c>
      <c r="G99" s="74">
        <f t="shared" si="3"/>
        <v>50</v>
      </c>
      <c r="H99" s="74">
        <f t="shared" si="3"/>
        <v>80</v>
      </c>
    </row>
    <row r="100" spans="1:8">
      <c r="A100" s="57">
        <v>21103093</v>
      </c>
      <c r="B100" s="57" t="s">
        <v>109</v>
      </c>
      <c r="C100" s="57" t="s">
        <v>105</v>
      </c>
      <c r="D100" s="74">
        <v>2</v>
      </c>
      <c r="E100" s="74">
        <v>7</v>
      </c>
      <c r="F100" s="74">
        <f t="shared" si="4"/>
        <v>9</v>
      </c>
      <c r="G100" s="74">
        <f t="shared" si="3"/>
        <v>20</v>
      </c>
      <c r="H100" s="74">
        <f t="shared" si="3"/>
        <v>70</v>
      </c>
    </row>
    <row r="101" spans="1:8">
      <c r="A101" s="57">
        <v>21103094</v>
      </c>
      <c r="B101" s="57" t="s">
        <v>110</v>
      </c>
      <c r="C101" s="57" t="s">
        <v>105</v>
      </c>
      <c r="D101" s="74">
        <v>6</v>
      </c>
      <c r="E101" s="74">
        <v>8</v>
      </c>
      <c r="F101" s="74">
        <f t="shared" si="4"/>
        <v>14</v>
      </c>
      <c r="G101" s="74">
        <f t="shared" si="3"/>
        <v>60</v>
      </c>
      <c r="H101" s="74">
        <f t="shared" si="3"/>
        <v>80</v>
      </c>
    </row>
    <row r="102" spans="1:8">
      <c r="A102" s="57">
        <v>21103095</v>
      </c>
      <c r="B102" s="57" t="s">
        <v>111</v>
      </c>
      <c r="C102" s="57" t="s">
        <v>105</v>
      </c>
      <c r="D102" s="74">
        <v>0</v>
      </c>
      <c r="E102" s="74">
        <v>8</v>
      </c>
      <c r="F102" s="74">
        <f t="shared" si="4"/>
        <v>8</v>
      </c>
      <c r="G102" s="74">
        <f t="shared" si="3"/>
        <v>0</v>
      </c>
      <c r="H102" s="74">
        <f t="shared" si="3"/>
        <v>80</v>
      </c>
    </row>
    <row r="103" spans="1:8">
      <c r="A103" s="57">
        <v>21103096</v>
      </c>
      <c r="B103" s="57" t="s">
        <v>112</v>
      </c>
      <c r="C103" s="57" t="s">
        <v>105</v>
      </c>
      <c r="D103" s="74">
        <v>4</v>
      </c>
      <c r="E103" s="74">
        <v>9</v>
      </c>
      <c r="F103" s="74">
        <f t="shared" si="4"/>
        <v>13</v>
      </c>
      <c r="G103" s="74">
        <f t="shared" si="3"/>
        <v>40</v>
      </c>
      <c r="H103" s="74">
        <f t="shared" si="3"/>
        <v>90</v>
      </c>
    </row>
    <row r="104" spans="1:8">
      <c r="A104" s="57">
        <v>21103097</v>
      </c>
      <c r="B104" s="57" t="s">
        <v>113</v>
      </c>
      <c r="C104" s="57" t="s">
        <v>105</v>
      </c>
      <c r="D104" s="74">
        <v>4</v>
      </c>
      <c r="E104" s="74">
        <v>7</v>
      </c>
      <c r="F104" s="74">
        <f t="shared" si="4"/>
        <v>11</v>
      </c>
      <c r="G104" s="74">
        <f t="shared" si="3"/>
        <v>40</v>
      </c>
      <c r="H104" s="74">
        <f t="shared" si="3"/>
        <v>70</v>
      </c>
    </row>
    <row r="105" spans="1:8">
      <c r="A105" s="57">
        <v>21103098</v>
      </c>
      <c r="B105" s="57" t="s">
        <v>114</v>
      </c>
      <c r="C105" s="57" t="s">
        <v>105</v>
      </c>
      <c r="D105" s="74">
        <v>5</v>
      </c>
      <c r="E105" s="74">
        <v>6</v>
      </c>
      <c r="F105" s="74">
        <f t="shared" si="4"/>
        <v>11</v>
      </c>
      <c r="G105" s="74">
        <f t="shared" si="3"/>
        <v>50</v>
      </c>
      <c r="H105" s="74">
        <f t="shared" si="3"/>
        <v>60</v>
      </c>
    </row>
    <row r="106" spans="1:8">
      <c r="A106" s="57">
        <v>21103099</v>
      </c>
      <c r="B106" s="57" t="s">
        <v>115</v>
      </c>
      <c r="C106" s="57" t="s">
        <v>105</v>
      </c>
      <c r="D106" s="74">
        <v>3</v>
      </c>
      <c r="E106" s="74">
        <v>6</v>
      </c>
      <c r="F106" s="74">
        <f t="shared" si="4"/>
        <v>9</v>
      </c>
      <c r="G106" s="74">
        <f t="shared" si="3"/>
        <v>30</v>
      </c>
      <c r="H106" s="74">
        <f t="shared" si="3"/>
        <v>60</v>
      </c>
    </row>
    <row r="107" spans="1:8">
      <c r="A107" s="57">
        <v>21103101</v>
      </c>
      <c r="B107" s="57" t="s">
        <v>116</v>
      </c>
      <c r="C107" s="57" t="s">
        <v>105</v>
      </c>
      <c r="D107" s="74">
        <v>6</v>
      </c>
      <c r="E107" s="74">
        <v>2</v>
      </c>
      <c r="F107" s="74">
        <f t="shared" si="4"/>
        <v>8</v>
      </c>
      <c r="G107" s="74">
        <f t="shared" si="3"/>
        <v>60</v>
      </c>
      <c r="H107" s="74">
        <f t="shared" si="3"/>
        <v>20</v>
      </c>
    </row>
    <row r="108" spans="1:8">
      <c r="A108" s="57">
        <v>21103102</v>
      </c>
      <c r="B108" s="57" t="s">
        <v>117</v>
      </c>
      <c r="C108" s="57" t="s">
        <v>105</v>
      </c>
      <c r="D108" s="74">
        <v>5</v>
      </c>
      <c r="E108" s="74">
        <v>10</v>
      </c>
      <c r="F108" s="74">
        <f t="shared" si="4"/>
        <v>15</v>
      </c>
      <c r="G108" s="74">
        <f t="shared" si="3"/>
        <v>50</v>
      </c>
      <c r="H108" s="74">
        <f t="shared" si="3"/>
        <v>100</v>
      </c>
    </row>
    <row r="109" spans="1:8">
      <c r="A109" s="57">
        <v>21103103</v>
      </c>
      <c r="B109" s="57" t="s">
        <v>118</v>
      </c>
      <c r="C109" s="57" t="s">
        <v>105</v>
      </c>
      <c r="D109" s="74">
        <v>3</v>
      </c>
      <c r="E109" s="74">
        <v>4</v>
      </c>
      <c r="F109" s="74">
        <f t="shared" si="4"/>
        <v>7</v>
      </c>
      <c r="G109" s="74">
        <f t="shared" si="3"/>
        <v>30</v>
      </c>
      <c r="H109" s="74">
        <f t="shared" si="3"/>
        <v>40</v>
      </c>
    </row>
    <row r="110" spans="1:8">
      <c r="A110" s="57">
        <v>21103104</v>
      </c>
      <c r="B110" s="57" t="s">
        <v>119</v>
      </c>
      <c r="C110" s="57" t="s">
        <v>105</v>
      </c>
      <c r="D110" s="74">
        <v>5</v>
      </c>
      <c r="E110" s="74">
        <v>7</v>
      </c>
      <c r="F110" s="74">
        <f t="shared" si="4"/>
        <v>12</v>
      </c>
      <c r="G110" s="74">
        <f t="shared" si="3"/>
        <v>50</v>
      </c>
      <c r="H110" s="74">
        <f t="shared" si="3"/>
        <v>70</v>
      </c>
    </row>
    <row r="111" spans="1:8">
      <c r="A111" s="57">
        <v>21103105</v>
      </c>
      <c r="B111" s="57" t="s">
        <v>120</v>
      </c>
      <c r="C111" s="57" t="s">
        <v>105</v>
      </c>
      <c r="D111" s="74">
        <v>5</v>
      </c>
      <c r="E111" s="74">
        <v>10</v>
      </c>
      <c r="F111" s="74">
        <f t="shared" si="4"/>
        <v>15</v>
      </c>
      <c r="G111" s="74">
        <f t="shared" si="3"/>
        <v>50</v>
      </c>
      <c r="H111" s="74">
        <f t="shared" si="3"/>
        <v>100</v>
      </c>
    </row>
    <row r="112" spans="1:8">
      <c r="A112" s="57">
        <v>21103106</v>
      </c>
      <c r="B112" s="57" t="s">
        <v>121</v>
      </c>
      <c r="C112" s="57" t="s">
        <v>105</v>
      </c>
      <c r="D112" s="74">
        <v>1</v>
      </c>
      <c r="E112" s="74">
        <v>5</v>
      </c>
      <c r="F112" s="74">
        <f t="shared" si="4"/>
        <v>6</v>
      </c>
      <c r="G112" s="74">
        <f t="shared" si="3"/>
        <v>10</v>
      </c>
      <c r="H112" s="74">
        <f t="shared" si="3"/>
        <v>50</v>
      </c>
    </row>
    <row r="113" spans="1:8">
      <c r="A113" s="57">
        <v>21103107</v>
      </c>
      <c r="B113" s="57" t="s">
        <v>122</v>
      </c>
      <c r="C113" s="57" t="s">
        <v>105</v>
      </c>
      <c r="D113" s="74">
        <v>6</v>
      </c>
      <c r="E113" s="74">
        <v>9</v>
      </c>
      <c r="F113" s="74">
        <f t="shared" si="4"/>
        <v>15</v>
      </c>
      <c r="G113" s="74">
        <f t="shared" si="3"/>
        <v>60</v>
      </c>
      <c r="H113" s="74">
        <f t="shared" si="3"/>
        <v>90</v>
      </c>
    </row>
    <row r="114" spans="1:8">
      <c r="A114" s="57">
        <v>21103108</v>
      </c>
      <c r="B114" s="57" t="s">
        <v>123</v>
      </c>
      <c r="C114" s="57" t="s">
        <v>105</v>
      </c>
      <c r="D114" s="74">
        <v>3</v>
      </c>
      <c r="E114" s="74">
        <v>6</v>
      </c>
      <c r="F114" s="74">
        <f t="shared" si="4"/>
        <v>9</v>
      </c>
      <c r="G114" s="74">
        <f t="shared" si="3"/>
        <v>30</v>
      </c>
      <c r="H114" s="74">
        <f t="shared" si="3"/>
        <v>60</v>
      </c>
    </row>
    <row r="115" spans="1:8">
      <c r="A115" s="57">
        <v>21103109</v>
      </c>
      <c r="B115" s="57" t="s">
        <v>124</v>
      </c>
      <c r="C115" s="57" t="s">
        <v>105</v>
      </c>
      <c r="D115" s="74">
        <v>4</v>
      </c>
      <c r="E115" s="74">
        <v>8</v>
      </c>
      <c r="F115" s="74">
        <f t="shared" si="4"/>
        <v>12</v>
      </c>
      <c r="G115" s="74">
        <f t="shared" si="3"/>
        <v>40</v>
      </c>
      <c r="H115" s="74">
        <f t="shared" si="3"/>
        <v>80</v>
      </c>
    </row>
    <row r="116" spans="1:8">
      <c r="A116" s="57">
        <v>21103110</v>
      </c>
      <c r="B116" s="57" t="s">
        <v>125</v>
      </c>
      <c r="C116" s="57" t="s">
        <v>105</v>
      </c>
      <c r="D116" s="74">
        <v>7</v>
      </c>
      <c r="E116" s="74">
        <v>9</v>
      </c>
      <c r="F116" s="74">
        <f t="shared" si="4"/>
        <v>16</v>
      </c>
      <c r="G116" s="74">
        <f t="shared" si="3"/>
        <v>70</v>
      </c>
      <c r="H116" s="74">
        <f t="shared" si="3"/>
        <v>90</v>
      </c>
    </row>
    <row r="117" spans="1:8">
      <c r="A117" s="57">
        <v>21103111</v>
      </c>
      <c r="B117" s="57" t="s">
        <v>126</v>
      </c>
      <c r="C117" s="57" t="s">
        <v>105</v>
      </c>
      <c r="D117" s="74">
        <v>9</v>
      </c>
      <c r="E117" s="74">
        <v>9.5</v>
      </c>
      <c r="F117" s="74">
        <f t="shared" si="4"/>
        <v>18.5</v>
      </c>
      <c r="G117" s="74">
        <f t="shared" si="3"/>
        <v>90</v>
      </c>
      <c r="H117" s="74">
        <f t="shared" si="3"/>
        <v>95</v>
      </c>
    </row>
    <row r="118" spans="1:8">
      <c r="A118" s="57">
        <v>21103112</v>
      </c>
      <c r="B118" s="57" t="s">
        <v>127</v>
      </c>
      <c r="C118" s="57" t="s">
        <v>105</v>
      </c>
      <c r="D118" s="74">
        <v>6</v>
      </c>
      <c r="E118" s="74">
        <v>2</v>
      </c>
      <c r="F118" s="74">
        <f t="shared" si="4"/>
        <v>8</v>
      </c>
      <c r="G118" s="74">
        <f t="shared" si="3"/>
        <v>60</v>
      </c>
      <c r="H118" s="74">
        <f t="shared" si="3"/>
        <v>20</v>
      </c>
    </row>
    <row r="119" spans="1:8">
      <c r="A119" s="57">
        <v>21103113</v>
      </c>
      <c r="B119" s="57" t="s">
        <v>128</v>
      </c>
      <c r="C119" s="57" t="s">
        <v>105</v>
      </c>
      <c r="D119" s="74">
        <v>4</v>
      </c>
      <c r="E119" s="74">
        <v>7</v>
      </c>
      <c r="F119" s="74">
        <f t="shared" si="4"/>
        <v>11</v>
      </c>
      <c r="G119" s="74">
        <f t="shared" si="3"/>
        <v>40</v>
      </c>
      <c r="H119" s="74">
        <f t="shared" si="3"/>
        <v>70</v>
      </c>
    </row>
    <row r="120" spans="1:8">
      <c r="A120" s="57">
        <v>21103114</v>
      </c>
      <c r="B120" s="57" t="s">
        <v>129</v>
      </c>
      <c r="C120" s="57" t="s">
        <v>130</v>
      </c>
      <c r="D120" s="74">
        <v>7</v>
      </c>
      <c r="E120" s="74">
        <v>2</v>
      </c>
      <c r="F120" s="74">
        <f t="shared" ref="F120:F147" si="5">D120+E120</f>
        <v>9</v>
      </c>
      <c r="G120" s="74">
        <f t="shared" si="3"/>
        <v>70</v>
      </c>
      <c r="H120" s="74">
        <f t="shared" si="3"/>
        <v>20</v>
      </c>
    </row>
    <row r="121" spans="1:8">
      <c r="A121" s="57">
        <v>21103115</v>
      </c>
      <c r="B121" s="57" t="s">
        <v>131</v>
      </c>
      <c r="C121" s="57" t="s">
        <v>130</v>
      </c>
      <c r="D121" s="74">
        <v>6</v>
      </c>
      <c r="E121" s="74">
        <v>1</v>
      </c>
      <c r="F121" s="74">
        <f t="shared" si="5"/>
        <v>7</v>
      </c>
      <c r="G121" s="74">
        <f t="shared" si="3"/>
        <v>60</v>
      </c>
      <c r="H121" s="74">
        <f t="shared" si="3"/>
        <v>10</v>
      </c>
    </row>
    <row r="122" spans="1:8">
      <c r="A122" s="57">
        <v>21103116</v>
      </c>
      <c r="B122" s="57" t="s">
        <v>132</v>
      </c>
      <c r="C122" s="57" t="s">
        <v>130</v>
      </c>
      <c r="D122" s="74">
        <v>8</v>
      </c>
      <c r="E122" s="74">
        <v>2</v>
      </c>
      <c r="F122" s="74">
        <f t="shared" si="5"/>
        <v>10</v>
      </c>
      <c r="G122" s="74">
        <f t="shared" si="3"/>
        <v>80</v>
      </c>
      <c r="H122" s="74">
        <f t="shared" si="3"/>
        <v>20</v>
      </c>
    </row>
    <row r="123" spans="1:8">
      <c r="A123" s="57">
        <v>21103117</v>
      </c>
      <c r="B123" s="57" t="s">
        <v>133</v>
      </c>
      <c r="C123" s="57" t="s">
        <v>130</v>
      </c>
      <c r="D123" s="74">
        <v>8</v>
      </c>
      <c r="E123" s="74">
        <v>2</v>
      </c>
      <c r="F123" s="74">
        <f t="shared" si="5"/>
        <v>10</v>
      </c>
      <c r="G123" s="74">
        <f t="shared" si="3"/>
        <v>80</v>
      </c>
      <c r="H123" s="74">
        <f t="shared" si="3"/>
        <v>20</v>
      </c>
    </row>
    <row r="124" spans="1:8">
      <c r="A124" s="57">
        <v>21103118</v>
      </c>
      <c r="B124" s="57" t="s">
        <v>134</v>
      </c>
      <c r="C124" s="57" t="s">
        <v>130</v>
      </c>
      <c r="D124" s="74">
        <v>8</v>
      </c>
      <c r="E124" s="74">
        <v>4</v>
      </c>
      <c r="F124" s="74">
        <f t="shared" si="5"/>
        <v>12</v>
      </c>
      <c r="G124" s="74">
        <f t="shared" si="3"/>
        <v>80</v>
      </c>
      <c r="H124" s="74">
        <f t="shared" si="3"/>
        <v>40</v>
      </c>
    </row>
    <row r="125" spans="1:8">
      <c r="A125" s="57">
        <v>21103119</v>
      </c>
      <c r="B125" s="57" t="s">
        <v>135</v>
      </c>
      <c r="C125" s="57" t="s">
        <v>130</v>
      </c>
      <c r="D125" s="74">
        <v>4</v>
      </c>
      <c r="E125" s="74">
        <v>4</v>
      </c>
      <c r="F125" s="74">
        <f t="shared" si="5"/>
        <v>8</v>
      </c>
      <c r="G125" s="74">
        <f t="shared" si="3"/>
        <v>40</v>
      </c>
      <c r="H125" s="74">
        <f t="shared" si="3"/>
        <v>40</v>
      </c>
    </row>
    <row r="126" spans="1:8">
      <c r="A126" s="57">
        <v>21103120</v>
      </c>
      <c r="B126" s="57" t="s">
        <v>136</v>
      </c>
      <c r="C126" s="57" t="s">
        <v>130</v>
      </c>
      <c r="D126" s="74">
        <v>6</v>
      </c>
      <c r="E126" s="74">
        <v>2</v>
      </c>
      <c r="F126" s="74">
        <f t="shared" si="5"/>
        <v>8</v>
      </c>
      <c r="G126" s="74">
        <f t="shared" si="3"/>
        <v>60</v>
      </c>
      <c r="H126" s="74">
        <f t="shared" si="3"/>
        <v>20</v>
      </c>
    </row>
    <row r="127" spans="1:8">
      <c r="A127" s="57">
        <v>21103121</v>
      </c>
      <c r="B127" s="57" t="s">
        <v>137</v>
      </c>
      <c r="C127" s="57" t="s">
        <v>130</v>
      </c>
      <c r="D127" s="74">
        <v>6</v>
      </c>
      <c r="E127" s="74">
        <v>6</v>
      </c>
      <c r="F127" s="74">
        <f t="shared" si="5"/>
        <v>12</v>
      </c>
      <c r="G127" s="74">
        <f t="shared" si="3"/>
        <v>60</v>
      </c>
      <c r="H127" s="74">
        <f t="shared" si="3"/>
        <v>60</v>
      </c>
    </row>
    <row r="128" spans="1:8">
      <c r="A128" s="57">
        <v>21103122</v>
      </c>
      <c r="B128" s="57" t="s">
        <v>138</v>
      </c>
      <c r="C128" s="57" t="s">
        <v>130</v>
      </c>
      <c r="D128" s="74">
        <v>6</v>
      </c>
      <c r="E128" s="74">
        <v>3</v>
      </c>
      <c r="F128" s="74">
        <f t="shared" si="5"/>
        <v>9</v>
      </c>
      <c r="G128" s="74">
        <f t="shared" si="3"/>
        <v>60</v>
      </c>
      <c r="H128" s="74">
        <f t="shared" si="3"/>
        <v>30</v>
      </c>
    </row>
    <row r="129" spans="1:8">
      <c r="A129" s="57">
        <v>21103123</v>
      </c>
      <c r="B129" s="57" t="s">
        <v>139</v>
      </c>
      <c r="C129" s="57" t="s">
        <v>130</v>
      </c>
      <c r="D129" s="74">
        <v>8</v>
      </c>
      <c r="E129" s="74">
        <v>2</v>
      </c>
      <c r="F129" s="74">
        <f t="shared" si="5"/>
        <v>10</v>
      </c>
      <c r="G129" s="74">
        <f t="shared" si="3"/>
        <v>80</v>
      </c>
      <c r="H129" s="74">
        <f t="shared" si="3"/>
        <v>20</v>
      </c>
    </row>
    <row r="130" spans="1:8">
      <c r="A130" s="57">
        <v>21103124</v>
      </c>
      <c r="B130" s="57" t="s">
        <v>140</v>
      </c>
      <c r="C130" s="57" t="s">
        <v>130</v>
      </c>
      <c r="D130" s="74">
        <v>8</v>
      </c>
      <c r="E130" s="74">
        <v>6</v>
      </c>
      <c r="F130" s="74">
        <f t="shared" si="5"/>
        <v>14</v>
      </c>
      <c r="G130" s="74">
        <f t="shared" si="3"/>
        <v>80</v>
      </c>
      <c r="H130" s="74">
        <f t="shared" si="3"/>
        <v>60</v>
      </c>
    </row>
    <row r="131" spans="1:8">
      <c r="A131" s="57">
        <v>21103125</v>
      </c>
      <c r="B131" s="57" t="s">
        <v>141</v>
      </c>
      <c r="C131" s="57" t="s">
        <v>130</v>
      </c>
      <c r="D131" s="74">
        <v>8</v>
      </c>
      <c r="E131" s="74">
        <v>3</v>
      </c>
      <c r="F131" s="74">
        <f t="shared" si="5"/>
        <v>11</v>
      </c>
      <c r="G131" s="74">
        <f t="shared" si="3"/>
        <v>80</v>
      </c>
      <c r="H131" s="74">
        <f t="shared" si="3"/>
        <v>30</v>
      </c>
    </row>
    <row r="132" spans="1:8">
      <c r="A132" s="57">
        <v>21103126</v>
      </c>
      <c r="B132" s="57" t="s">
        <v>142</v>
      </c>
      <c r="C132" s="57" t="s">
        <v>130</v>
      </c>
      <c r="D132" s="74">
        <v>8</v>
      </c>
      <c r="E132" s="74">
        <v>2</v>
      </c>
      <c r="F132" s="74">
        <f t="shared" si="5"/>
        <v>10</v>
      </c>
      <c r="G132" s="74">
        <f t="shared" si="3"/>
        <v>80</v>
      </c>
      <c r="H132" s="74">
        <f t="shared" si="3"/>
        <v>20</v>
      </c>
    </row>
    <row r="133" spans="1:8">
      <c r="A133" s="57">
        <v>21103127</v>
      </c>
      <c r="B133" s="57" t="s">
        <v>143</v>
      </c>
      <c r="C133" s="57" t="s">
        <v>130</v>
      </c>
      <c r="D133" s="74">
        <v>10</v>
      </c>
      <c r="E133" s="74">
        <v>2</v>
      </c>
      <c r="F133" s="74">
        <f t="shared" si="5"/>
        <v>12</v>
      </c>
      <c r="G133" s="74">
        <f t="shared" si="3"/>
        <v>100</v>
      </c>
      <c r="H133" s="74">
        <f t="shared" si="3"/>
        <v>20</v>
      </c>
    </row>
    <row r="134" spans="1:8">
      <c r="A134" s="57">
        <v>21103128</v>
      </c>
      <c r="B134" s="57" t="s">
        <v>144</v>
      </c>
      <c r="C134" s="57" t="s">
        <v>130</v>
      </c>
      <c r="D134" s="74">
        <v>8</v>
      </c>
      <c r="E134" s="74">
        <v>3</v>
      </c>
      <c r="F134" s="74">
        <f t="shared" si="5"/>
        <v>11</v>
      </c>
      <c r="G134" s="74">
        <f t="shared" si="3"/>
        <v>80</v>
      </c>
      <c r="H134" s="74">
        <f t="shared" si="3"/>
        <v>30</v>
      </c>
    </row>
    <row r="135" spans="1:8">
      <c r="A135" s="57">
        <v>21103130</v>
      </c>
      <c r="B135" s="57" t="s">
        <v>145</v>
      </c>
      <c r="C135" s="57" t="s">
        <v>130</v>
      </c>
      <c r="D135" s="74">
        <v>8</v>
      </c>
      <c r="E135" s="74">
        <v>8</v>
      </c>
      <c r="F135" s="74">
        <f t="shared" si="5"/>
        <v>16</v>
      </c>
      <c r="G135" s="74">
        <f t="shared" si="3"/>
        <v>80</v>
      </c>
      <c r="H135" s="74">
        <f t="shared" si="3"/>
        <v>80</v>
      </c>
    </row>
    <row r="136" spans="1:8">
      <c r="A136" s="57">
        <v>21103131</v>
      </c>
      <c r="B136" s="57" t="s">
        <v>146</v>
      </c>
      <c r="C136" s="57" t="s">
        <v>130</v>
      </c>
      <c r="D136" s="74">
        <v>7</v>
      </c>
      <c r="E136" s="74">
        <v>3</v>
      </c>
      <c r="F136" s="74">
        <f t="shared" si="5"/>
        <v>10</v>
      </c>
      <c r="G136" s="74">
        <f t="shared" si="3"/>
        <v>70</v>
      </c>
      <c r="H136" s="74">
        <f t="shared" si="3"/>
        <v>30</v>
      </c>
    </row>
    <row r="137" spans="1:8">
      <c r="A137" s="57">
        <v>21103132</v>
      </c>
      <c r="B137" s="57" t="s">
        <v>147</v>
      </c>
      <c r="C137" s="57" t="s">
        <v>130</v>
      </c>
      <c r="D137" s="74">
        <v>8</v>
      </c>
      <c r="E137" s="74">
        <v>8</v>
      </c>
      <c r="F137" s="74">
        <f t="shared" si="5"/>
        <v>16</v>
      </c>
      <c r="G137" s="74">
        <f t="shared" si="3"/>
        <v>80</v>
      </c>
      <c r="H137" s="74">
        <f t="shared" si="3"/>
        <v>80</v>
      </c>
    </row>
    <row r="138" spans="1:8">
      <c r="A138" s="57">
        <v>21103133</v>
      </c>
      <c r="B138" s="57" t="s">
        <v>148</v>
      </c>
      <c r="C138" s="57" t="s">
        <v>130</v>
      </c>
      <c r="D138" s="74">
        <v>8</v>
      </c>
      <c r="E138" s="74">
        <v>4</v>
      </c>
      <c r="F138" s="74">
        <f t="shared" si="5"/>
        <v>12</v>
      </c>
      <c r="G138" s="74">
        <f t="shared" si="3"/>
        <v>80</v>
      </c>
      <c r="H138" s="74">
        <f t="shared" si="3"/>
        <v>40</v>
      </c>
    </row>
    <row r="139" spans="1:8">
      <c r="A139" s="57">
        <v>21103134</v>
      </c>
      <c r="B139" s="57" t="s">
        <v>149</v>
      </c>
      <c r="C139" s="57" t="s">
        <v>130</v>
      </c>
      <c r="D139" s="74">
        <v>8</v>
      </c>
      <c r="E139" s="74">
        <v>7</v>
      </c>
      <c r="F139" s="74">
        <f t="shared" si="5"/>
        <v>15</v>
      </c>
      <c r="G139" s="74">
        <f t="shared" ref="G139:H202" si="6">D139*100/10</f>
        <v>80</v>
      </c>
      <c r="H139" s="74">
        <f t="shared" si="6"/>
        <v>70</v>
      </c>
    </row>
    <row r="140" spans="1:8">
      <c r="A140" s="57">
        <v>21103135</v>
      </c>
      <c r="B140" s="57" t="s">
        <v>150</v>
      </c>
      <c r="C140" s="57" t="s">
        <v>130</v>
      </c>
      <c r="D140" s="74">
        <v>7</v>
      </c>
      <c r="E140" s="74">
        <v>5</v>
      </c>
      <c r="F140" s="74">
        <f t="shared" si="5"/>
        <v>12</v>
      </c>
      <c r="G140" s="74">
        <f t="shared" si="6"/>
        <v>70</v>
      </c>
      <c r="H140" s="74">
        <f t="shared" si="6"/>
        <v>50</v>
      </c>
    </row>
    <row r="141" spans="1:8">
      <c r="A141" s="57">
        <v>21103136</v>
      </c>
      <c r="B141" s="57" t="s">
        <v>151</v>
      </c>
      <c r="C141" s="57" t="s">
        <v>130</v>
      </c>
      <c r="D141" s="74">
        <v>6</v>
      </c>
      <c r="E141" s="74">
        <v>6</v>
      </c>
      <c r="F141" s="74">
        <f t="shared" si="5"/>
        <v>12</v>
      </c>
      <c r="G141" s="74">
        <f t="shared" si="6"/>
        <v>60</v>
      </c>
      <c r="H141" s="74">
        <f t="shared" si="6"/>
        <v>60</v>
      </c>
    </row>
    <row r="142" spans="1:8">
      <c r="A142" s="57">
        <v>21103137</v>
      </c>
      <c r="B142" s="57" t="s">
        <v>152</v>
      </c>
      <c r="C142" s="57" t="s">
        <v>130</v>
      </c>
      <c r="D142" s="74">
        <v>7</v>
      </c>
      <c r="E142" s="74">
        <v>5</v>
      </c>
      <c r="F142" s="74">
        <f t="shared" si="5"/>
        <v>12</v>
      </c>
      <c r="G142" s="74">
        <f t="shared" si="6"/>
        <v>70</v>
      </c>
      <c r="H142" s="74">
        <f t="shared" si="6"/>
        <v>50</v>
      </c>
    </row>
    <row r="143" spans="1:8">
      <c r="A143" s="57">
        <v>21103138</v>
      </c>
      <c r="B143" s="57" t="s">
        <v>153</v>
      </c>
      <c r="C143" s="57" t="s">
        <v>130</v>
      </c>
      <c r="D143" s="74">
        <v>6</v>
      </c>
      <c r="E143" s="74">
        <v>6</v>
      </c>
      <c r="F143" s="74">
        <f t="shared" si="5"/>
        <v>12</v>
      </c>
      <c r="G143" s="74">
        <f t="shared" si="6"/>
        <v>60</v>
      </c>
      <c r="H143" s="74">
        <f t="shared" si="6"/>
        <v>60</v>
      </c>
    </row>
    <row r="144" spans="1:8">
      <c r="A144" s="57">
        <v>21103139</v>
      </c>
      <c r="B144" s="57" t="s">
        <v>154</v>
      </c>
      <c r="C144" s="57" t="s">
        <v>130</v>
      </c>
      <c r="D144" s="74">
        <v>5</v>
      </c>
      <c r="E144" s="74">
        <v>5</v>
      </c>
      <c r="F144" s="74">
        <f t="shared" si="5"/>
        <v>10</v>
      </c>
      <c r="G144" s="74">
        <f t="shared" si="6"/>
        <v>50</v>
      </c>
      <c r="H144" s="74">
        <f t="shared" si="6"/>
        <v>50</v>
      </c>
    </row>
    <row r="145" spans="1:8">
      <c r="A145" s="57">
        <v>21103140</v>
      </c>
      <c r="B145" s="57" t="s">
        <v>155</v>
      </c>
      <c r="C145" s="57" t="s">
        <v>130</v>
      </c>
      <c r="D145" s="74">
        <v>9</v>
      </c>
      <c r="E145" s="74">
        <v>2</v>
      </c>
      <c r="F145" s="74">
        <f t="shared" si="5"/>
        <v>11</v>
      </c>
      <c r="G145" s="74">
        <f t="shared" si="6"/>
        <v>90</v>
      </c>
      <c r="H145" s="74">
        <f t="shared" si="6"/>
        <v>20</v>
      </c>
    </row>
    <row r="146" spans="1:8">
      <c r="A146" s="57">
        <v>21103141</v>
      </c>
      <c r="B146" s="57" t="s">
        <v>156</v>
      </c>
      <c r="C146" s="57" t="s">
        <v>130</v>
      </c>
      <c r="D146" s="74">
        <v>7</v>
      </c>
      <c r="E146" s="74">
        <v>5</v>
      </c>
      <c r="F146" s="74">
        <f t="shared" si="5"/>
        <v>12</v>
      </c>
      <c r="G146" s="74">
        <f t="shared" si="6"/>
        <v>70</v>
      </c>
      <c r="H146" s="74">
        <f t="shared" si="6"/>
        <v>50</v>
      </c>
    </row>
    <row r="147" spans="1:8">
      <c r="A147" s="57">
        <v>21103142</v>
      </c>
      <c r="B147" s="57" t="s">
        <v>157</v>
      </c>
      <c r="C147" s="57" t="s">
        <v>130</v>
      </c>
      <c r="D147" s="74">
        <v>7</v>
      </c>
      <c r="E147" s="74">
        <v>3</v>
      </c>
      <c r="F147" s="74">
        <f t="shared" si="5"/>
        <v>10</v>
      </c>
      <c r="G147" s="74">
        <f t="shared" si="6"/>
        <v>70</v>
      </c>
      <c r="H147" s="74">
        <f t="shared" si="6"/>
        <v>30</v>
      </c>
    </row>
    <row r="148" spans="1:8">
      <c r="A148" s="57">
        <v>21103143</v>
      </c>
      <c r="B148" s="57" t="s">
        <v>158</v>
      </c>
      <c r="C148" s="57" t="s">
        <v>19</v>
      </c>
      <c r="D148" s="14">
        <v>6</v>
      </c>
      <c r="E148" s="14">
        <v>6</v>
      </c>
      <c r="F148" s="14">
        <v>12</v>
      </c>
      <c r="G148" s="74">
        <f t="shared" si="6"/>
        <v>60</v>
      </c>
      <c r="H148" s="74">
        <f t="shared" si="6"/>
        <v>60</v>
      </c>
    </row>
    <row r="149" spans="1:8">
      <c r="A149" s="57">
        <v>21103144</v>
      </c>
      <c r="B149" s="57" t="s">
        <v>159</v>
      </c>
      <c r="C149" s="57" t="s">
        <v>19</v>
      </c>
      <c r="D149" s="14">
        <v>6</v>
      </c>
      <c r="E149" s="14">
        <v>5</v>
      </c>
      <c r="F149" s="14">
        <v>11</v>
      </c>
      <c r="G149" s="74">
        <f t="shared" si="6"/>
        <v>60</v>
      </c>
      <c r="H149" s="74">
        <f t="shared" si="6"/>
        <v>50</v>
      </c>
    </row>
    <row r="150" spans="1:8">
      <c r="A150" s="57">
        <v>21103145</v>
      </c>
      <c r="B150" s="57" t="s">
        <v>160</v>
      </c>
      <c r="C150" s="57" t="s">
        <v>19</v>
      </c>
      <c r="D150" s="14">
        <v>6</v>
      </c>
      <c r="E150" s="14">
        <v>8</v>
      </c>
      <c r="F150" s="14">
        <v>14</v>
      </c>
      <c r="G150" s="74">
        <f t="shared" si="6"/>
        <v>60</v>
      </c>
      <c r="H150" s="74">
        <f t="shared" si="6"/>
        <v>80</v>
      </c>
    </row>
    <row r="151" spans="1:8">
      <c r="A151" s="57">
        <v>21103146</v>
      </c>
      <c r="B151" s="57" t="s">
        <v>161</v>
      </c>
      <c r="C151" s="57" t="s">
        <v>19</v>
      </c>
      <c r="D151" s="14">
        <v>6</v>
      </c>
      <c r="E151" s="14">
        <v>7</v>
      </c>
      <c r="F151" s="14">
        <v>13</v>
      </c>
      <c r="G151" s="74">
        <f t="shared" si="6"/>
        <v>60</v>
      </c>
      <c r="H151" s="74">
        <f t="shared" si="6"/>
        <v>70</v>
      </c>
    </row>
    <row r="152" spans="1:8">
      <c r="A152" s="57">
        <v>21103147</v>
      </c>
      <c r="B152" s="57" t="s">
        <v>162</v>
      </c>
      <c r="C152" s="57" t="s">
        <v>19</v>
      </c>
      <c r="D152" s="14">
        <v>8</v>
      </c>
      <c r="E152" s="14">
        <v>8</v>
      </c>
      <c r="F152" s="14">
        <v>16</v>
      </c>
      <c r="G152" s="74">
        <f t="shared" si="6"/>
        <v>80</v>
      </c>
      <c r="H152" s="74">
        <f t="shared" si="6"/>
        <v>80</v>
      </c>
    </row>
    <row r="153" spans="1:8">
      <c r="A153" s="57">
        <v>21103148</v>
      </c>
      <c r="B153" s="57" t="s">
        <v>163</v>
      </c>
      <c r="C153" s="57" t="s">
        <v>19</v>
      </c>
      <c r="D153" s="14">
        <v>6</v>
      </c>
      <c r="E153" s="14">
        <v>6</v>
      </c>
      <c r="F153" s="14">
        <v>12</v>
      </c>
      <c r="G153" s="74">
        <f t="shared" si="6"/>
        <v>60</v>
      </c>
      <c r="H153" s="74">
        <f t="shared" si="6"/>
        <v>60</v>
      </c>
    </row>
    <row r="154" spans="1:8">
      <c r="A154" s="57">
        <v>21103149</v>
      </c>
      <c r="B154" s="57" t="s">
        <v>164</v>
      </c>
      <c r="C154" s="57" t="s">
        <v>19</v>
      </c>
      <c r="D154" s="14">
        <v>7</v>
      </c>
      <c r="E154" s="14">
        <v>6</v>
      </c>
      <c r="F154" s="14">
        <v>13</v>
      </c>
      <c r="G154" s="74">
        <f t="shared" si="6"/>
        <v>70</v>
      </c>
      <c r="H154" s="74">
        <f t="shared" si="6"/>
        <v>60</v>
      </c>
    </row>
    <row r="155" spans="1:8">
      <c r="A155" s="57">
        <v>21103150</v>
      </c>
      <c r="B155" s="57" t="s">
        <v>165</v>
      </c>
      <c r="C155" s="57" t="s">
        <v>19</v>
      </c>
      <c r="D155" s="14">
        <v>8</v>
      </c>
      <c r="E155" s="14">
        <v>7</v>
      </c>
      <c r="F155" s="14">
        <v>15</v>
      </c>
      <c r="G155" s="74">
        <f t="shared" si="6"/>
        <v>80</v>
      </c>
      <c r="H155" s="74">
        <f t="shared" si="6"/>
        <v>70</v>
      </c>
    </row>
    <row r="156" spans="1:8">
      <c r="A156" s="57">
        <v>21103151</v>
      </c>
      <c r="B156" s="57" t="s">
        <v>166</v>
      </c>
      <c r="C156" s="57" t="s">
        <v>19</v>
      </c>
      <c r="D156" s="14">
        <v>8</v>
      </c>
      <c r="E156" s="14">
        <v>8</v>
      </c>
      <c r="F156" s="14">
        <v>16</v>
      </c>
      <c r="G156" s="74">
        <f t="shared" si="6"/>
        <v>80</v>
      </c>
      <c r="H156" s="74">
        <f t="shared" si="6"/>
        <v>80</v>
      </c>
    </row>
    <row r="157" spans="1:8">
      <c r="A157" s="57">
        <v>21103152</v>
      </c>
      <c r="B157" s="57" t="s">
        <v>167</v>
      </c>
      <c r="C157" s="57" t="s">
        <v>19</v>
      </c>
      <c r="D157" s="14">
        <v>7</v>
      </c>
      <c r="E157" s="14">
        <v>5</v>
      </c>
      <c r="F157" s="14">
        <v>12</v>
      </c>
      <c r="G157" s="74">
        <f t="shared" si="6"/>
        <v>70</v>
      </c>
      <c r="H157" s="74">
        <f t="shared" si="6"/>
        <v>50</v>
      </c>
    </row>
    <row r="158" spans="1:8">
      <c r="A158" s="57">
        <v>21103153</v>
      </c>
      <c r="B158" s="57" t="s">
        <v>168</v>
      </c>
      <c r="C158" s="57" t="s">
        <v>19</v>
      </c>
      <c r="D158" s="14">
        <v>8</v>
      </c>
      <c r="E158" s="14">
        <v>8</v>
      </c>
      <c r="F158" s="14">
        <v>16</v>
      </c>
      <c r="G158" s="74">
        <f t="shared" si="6"/>
        <v>80</v>
      </c>
      <c r="H158" s="74">
        <f t="shared" si="6"/>
        <v>80</v>
      </c>
    </row>
    <row r="159" spans="1:8">
      <c r="A159" s="57">
        <v>21103154</v>
      </c>
      <c r="B159" s="57" t="s">
        <v>169</v>
      </c>
      <c r="C159" s="57" t="s">
        <v>19</v>
      </c>
      <c r="D159" s="14">
        <v>6</v>
      </c>
      <c r="E159" s="14">
        <v>6</v>
      </c>
      <c r="F159" s="14">
        <v>12</v>
      </c>
      <c r="G159" s="74">
        <f t="shared" si="6"/>
        <v>60</v>
      </c>
      <c r="H159" s="74">
        <f t="shared" si="6"/>
        <v>60</v>
      </c>
    </row>
    <row r="160" spans="1:8">
      <c r="A160" s="57">
        <v>21103155</v>
      </c>
      <c r="B160" s="57" t="s">
        <v>170</v>
      </c>
      <c r="C160" s="57" t="s">
        <v>19</v>
      </c>
      <c r="D160" s="14">
        <v>8</v>
      </c>
      <c r="E160" s="14">
        <v>8</v>
      </c>
      <c r="F160" s="14">
        <v>16</v>
      </c>
      <c r="G160" s="74">
        <f t="shared" si="6"/>
        <v>80</v>
      </c>
      <c r="H160" s="74">
        <f t="shared" si="6"/>
        <v>80</v>
      </c>
    </row>
    <row r="161" spans="1:8">
      <c r="A161" s="57">
        <v>21103156</v>
      </c>
      <c r="B161" s="57" t="s">
        <v>171</v>
      </c>
      <c r="C161" s="57" t="s">
        <v>19</v>
      </c>
      <c r="D161" s="14">
        <v>7</v>
      </c>
      <c r="E161" s="14">
        <v>8</v>
      </c>
      <c r="F161" s="14">
        <v>15</v>
      </c>
      <c r="G161" s="74">
        <f t="shared" si="6"/>
        <v>70</v>
      </c>
      <c r="H161" s="74">
        <f t="shared" si="6"/>
        <v>80</v>
      </c>
    </row>
    <row r="162" spans="1:8">
      <c r="A162" s="57">
        <v>21103157</v>
      </c>
      <c r="B162" s="57" t="s">
        <v>172</v>
      </c>
      <c r="C162" s="57" t="s">
        <v>19</v>
      </c>
      <c r="D162" s="14">
        <v>8</v>
      </c>
      <c r="E162" s="14">
        <v>8</v>
      </c>
      <c r="F162" s="14">
        <v>16</v>
      </c>
      <c r="G162" s="74">
        <f t="shared" si="6"/>
        <v>80</v>
      </c>
      <c r="H162" s="74">
        <f t="shared" si="6"/>
        <v>80</v>
      </c>
    </row>
    <row r="163" spans="1:8">
      <c r="A163" s="57">
        <v>21103158</v>
      </c>
      <c r="B163" s="57" t="s">
        <v>173</v>
      </c>
      <c r="C163" s="57" t="s">
        <v>19</v>
      </c>
      <c r="D163" s="14">
        <v>5</v>
      </c>
      <c r="E163" s="14">
        <v>5</v>
      </c>
      <c r="F163" s="14">
        <v>10</v>
      </c>
      <c r="G163" s="74">
        <f t="shared" si="6"/>
        <v>50</v>
      </c>
      <c r="H163" s="74">
        <f t="shared" si="6"/>
        <v>50</v>
      </c>
    </row>
    <row r="164" spans="1:8">
      <c r="A164" s="57">
        <v>21103159</v>
      </c>
      <c r="B164" s="57" t="s">
        <v>174</v>
      </c>
      <c r="C164" s="57" t="s">
        <v>19</v>
      </c>
      <c r="D164" s="14">
        <v>6</v>
      </c>
      <c r="E164" s="14">
        <v>5</v>
      </c>
      <c r="F164" s="14">
        <v>11</v>
      </c>
      <c r="G164" s="74">
        <f t="shared" si="6"/>
        <v>60</v>
      </c>
      <c r="H164" s="74">
        <f t="shared" si="6"/>
        <v>50</v>
      </c>
    </row>
    <row r="165" spans="1:8">
      <c r="A165" s="57">
        <v>21103160</v>
      </c>
      <c r="B165" s="57" t="s">
        <v>175</v>
      </c>
      <c r="C165" s="57" t="s">
        <v>19</v>
      </c>
      <c r="D165" s="14">
        <v>6</v>
      </c>
      <c r="E165" s="14">
        <v>7</v>
      </c>
      <c r="F165" s="14">
        <v>13</v>
      </c>
      <c r="G165" s="74">
        <f t="shared" si="6"/>
        <v>60</v>
      </c>
      <c r="H165" s="74">
        <f t="shared" si="6"/>
        <v>70</v>
      </c>
    </row>
    <row r="166" spans="1:8">
      <c r="A166" s="57">
        <v>21103161</v>
      </c>
      <c r="B166" s="57" t="s">
        <v>176</v>
      </c>
      <c r="C166" s="57" t="s">
        <v>19</v>
      </c>
      <c r="D166" s="14">
        <v>9</v>
      </c>
      <c r="E166" s="14">
        <v>8</v>
      </c>
      <c r="F166" s="14">
        <v>17</v>
      </c>
      <c r="G166" s="74">
        <f t="shared" si="6"/>
        <v>90</v>
      </c>
      <c r="H166" s="74">
        <f t="shared" si="6"/>
        <v>80</v>
      </c>
    </row>
    <row r="167" spans="1:8">
      <c r="A167" s="57">
        <v>21103162</v>
      </c>
      <c r="B167" s="57" t="s">
        <v>177</v>
      </c>
      <c r="C167" s="57" t="s">
        <v>19</v>
      </c>
      <c r="D167" s="14">
        <v>7</v>
      </c>
      <c r="E167" s="14">
        <v>8</v>
      </c>
      <c r="F167" s="14">
        <v>15</v>
      </c>
      <c r="G167" s="74">
        <f t="shared" si="6"/>
        <v>70</v>
      </c>
      <c r="H167" s="74">
        <f t="shared" si="6"/>
        <v>80</v>
      </c>
    </row>
    <row r="168" spans="1:8">
      <c r="A168" s="57">
        <v>21103163</v>
      </c>
      <c r="B168" s="57" t="s">
        <v>178</v>
      </c>
      <c r="C168" s="57" t="s">
        <v>19</v>
      </c>
      <c r="D168" s="14">
        <v>6</v>
      </c>
      <c r="E168" s="14">
        <v>7</v>
      </c>
      <c r="F168" s="14">
        <v>13</v>
      </c>
      <c r="G168" s="74">
        <f t="shared" si="6"/>
        <v>60</v>
      </c>
      <c r="H168" s="74">
        <f t="shared" si="6"/>
        <v>70</v>
      </c>
    </row>
    <row r="169" spans="1:8">
      <c r="A169" s="57">
        <v>21103164</v>
      </c>
      <c r="B169" s="57" t="s">
        <v>179</v>
      </c>
      <c r="C169" s="57" t="s">
        <v>19</v>
      </c>
      <c r="D169" s="14">
        <v>7</v>
      </c>
      <c r="E169" s="14">
        <v>8</v>
      </c>
      <c r="F169" s="14">
        <v>15</v>
      </c>
      <c r="G169" s="74">
        <f t="shared" si="6"/>
        <v>70</v>
      </c>
      <c r="H169" s="74">
        <f t="shared" si="6"/>
        <v>80</v>
      </c>
    </row>
    <row r="170" spans="1:8">
      <c r="A170" s="57">
        <v>21103165</v>
      </c>
      <c r="B170" s="57" t="s">
        <v>180</v>
      </c>
      <c r="C170" s="57" t="s">
        <v>19</v>
      </c>
      <c r="D170" s="14">
        <v>8</v>
      </c>
      <c r="E170" s="14">
        <v>8</v>
      </c>
      <c r="F170" s="14">
        <v>16</v>
      </c>
      <c r="G170" s="74">
        <f t="shared" si="6"/>
        <v>80</v>
      </c>
      <c r="H170" s="74">
        <f t="shared" si="6"/>
        <v>80</v>
      </c>
    </row>
    <row r="171" spans="1:8">
      <c r="A171" s="57">
        <v>21103166</v>
      </c>
      <c r="B171" s="57" t="s">
        <v>181</v>
      </c>
      <c r="C171" s="57" t="s">
        <v>19</v>
      </c>
      <c r="D171" s="14">
        <v>8</v>
      </c>
      <c r="E171" s="14">
        <v>7</v>
      </c>
      <c r="F171" s="14">
        <v>15</v>
      </c>
      <c r="G171" s="74">
        <f t="shared" si="6"/>
        <v>80</v>
      </c>
      <c r="H171" s="74">
        <f t="shared" si="6"/>
        <v>70</v>
      </c>
    </row>
    <row r="172" spans="1:8">
      <c r="A172" s="57">
        <v>21103167</v>
      </c>
      <c r="B172" s="57" t="s">
        <v>182</v>
      </c>
      <c r="C172" s="57" t="s">
        <v>19</v>
      </c>
      <c r="D172" s="14">
        <v>7</v>
      </c>
      <c r="E172" s="14">
        <v>8</v>
      </c>
      <c r="F172" s="14">
        <v>15</v>
      </c>
      <c r="G172" s="74">
        <f t="shared" si="6"/>
        <v>70</v>
      </c>
      <c r="H172" s="74">
        <f t="shared" si="6"/>
        <v>80</v>
      </c>
    </row>
    <row r="173" spans="1:8">
      <c r="A173" s="57">
        <v>21103168</v>
      </c>
      <c r="B173" s="57" t="s">
        <v>183</v>
      </c>
      <c r="C173" s="57" t="s">
        <v>19</v>
      </c>
      <c r="D173" s="14">
        <v>8</v>
      </c>
      <c r="E173" s="14">
        <v>7</v>
      </c>
      <c r="F173" s="14">
        <v>15</v>
      </c>
      <c r="G173" s="74">
        <f t="shared" si="6"/>
        <v>80</v>
      </c>
      <c r="H173" s="74">
        <f t="shared" si="6"/>
        <v>70</v>
      </c>
    </row>
    <row r="174" spans="1:8">
      <c r="A174" s="57">
        <v>21103170</v>
      </c>
      <c r="B174" s="57" t="s">
        <v>184</v>
      </c>
      <c r="C174" s="57" t="s">
        <v>19</v>
      </c>
      <c r="D174" s="14">
        <v>6</v>
      </c>
      <c r="E174" s="14">
        <v>7</v>
      </c>
      <c r="F174" s="14">
        <v>13</v>
      </c>
      <c r="G174" s="74">
        <f t="shared" si="6"/>
        <v>60</v>
      </c>
      <c r="H174" s="74">
        <f t="shared" si="6"/>
        <v>70</v>
      </c>
    </row>
    <row r="175" spans="1:8">
      <c r="A175" s="57">
        <v>21103171</v>
      </c>
      <c r="B175" s="57" t="s">
        <v>185</v>
      </c>
      <c r="C175" s="57" t="s">
        <v>19</v>
      </c>
      <c r="D175" s="14">
        <v>6</v>
      </c>
      <c r="E175" s="14">
        <v>6</v>
      </c>
      <c r="F175" s="14">
        <v>12</v>
      </c>
      <c r="G175" s="74">
        <f t="shared" si="6"/>
        <v>60</v>
      </c>
      <c r="H175" s="74">
        <f t="shared" si="6"/>
        <v>60</v>
      </c>
    </row>
    <row r="176" spans="1:8">
      <c r="A176" s="57">
        <v>21103172</v>
      </c>
      <c r="B176" s="57" t="s">
        <v>186</v>
      </c>
      <c r="C176" s="57" t="s">
        <v>19</v>
      </c>
      <c r="D176" s="14">
        <v>5</v>
      </c>
      <c r="E176" s="14">
        <v>4</v>
      </c>
      <c r="F176" s="14">
        <v>9</v>
      </c>
      <c r="G176" s="74">
        <f t="shared" si="6"/>
        <v>50</v>
      </c>
      <c r="H176" s="74">
        <f t="shared" si="6"/>
        <v>40</v>
      </c>
    </row>
    <row r="177" spans="1:8">
      <c r="A177" s="57">
        <v>21103173</v>
      </c>
      <c r="B177" s="57" t="s">
        <v>187</v>
      </c>
      <c r="C177" s="57" t="s">
        <v>19</v>
      </c>
      <c r="D177" s="14">
        <v>7</v>
      </c>
      <c r="E177" s="14">
        <v>5</v>
      </c>
      <c r="F177" s="14">
        <v>12</v>
      </c>
      <c r="G177" s="74">
        <f t="shared" si="6"/>
        <v>70</v>
      </c>
      <c r="H177" s="74">
        <f t="shared" si="6"/>
        <v>50</v>
      </c>
    </row>
    <row r="178" spans="1:8">
      <c r="A178" s="57">
        <v>21103174</v>
      </c>
      <c r="B178" s="57" t="s">
        <v>188</v>
      </c>
      <c r="C178" s="57" t="s">
        <v>189</v>
      </c>
      <c r="D178" s="74">
        <v>5</v>
      </c>
      <c r="E178" s="74">
        <v>2</v>
      </c>
      <c r="F178" s="74">
        <f>D178+E178</f>
        <v>7</v>
      </c>
      <c r="G178" s="74">
        <f t="shared" si="6"/>
        <v>50</v>
      </c>
      <c r="H178" s="74">
        <f t="shared" si="6"/>
        <v>20</v>
      </c>
    </row>
    <row r="179" spans="1:8">
      <c r="A179" s="57">
        <v>21103175</v>
      </c>
      <c r="B179" s="57" t="s">
        <v>190</v>
      </c>
      <c r="C179" s="57" t="s">
        <v>19</v>
      </c>
      <c r="D179" s="14">
        <v>4</v>
      </c>
      <c r="E179" s="14">
        <v>4</v>
      </c>
      <c r="F179" s="14">
        <v>8</v>
      </c>
      <c r="G179" s="74">
        <f t="shared" si="6"/>
        <v>40</v>
      </c>
      <c r="H179" s="74">
        <f t="shared" si="6"/>
        <v>40</v>
      </c>
    </row>
    <row r="180" spans="1:8">
      <c r="A180" s="57">
        <v>21103177</v>
      </c>
      <c r="B180" s="57" t="s">
        <v>191</v>
      </c>
      <c r="C180" s="57" t="s">
        <v>192</v>
      </c>
      <c r="D180" s="14">
        <v>6</v>
      </c>
      <c r="E180" s="14">
        <v>6</v>
      </c>
      <c r="F180" s="14">
        <v>12</v>
      </c>
      <c r="G180" s="74">
        <f t="shared" si="6"/>
        <v>60</v>
      </c>
      <c r="H180" s="74">
        <f t="shared" si="6"/>
        <v>60</v>
      </c>
    </row>
    <row r="181" spans="1:8">
      <c r="A181" s="57">
        <v>21103178</v>
      </c>
      <c r="B181" s="57" t="s">
        <v>193</v>
      </c>
      <c r="C181" s="57" t="s">
        <v>192</v>
      </c>
      <c r="D181" s="14">
        <v>4</v>
      </c>
      <c r="E181" s="14">
        <v>5</v>
      </c>
      <c r="F181" s="14">
        <v>9</v>
      </c>
      <c r="G181" s="74">
        <f t="shared" si="6"/>
        <v>40</v>
      </c>
      <c r="H181" s="74">
        <f t="shared" si="6"/>
        <v>50</v>
      </c>
    </row>
    <row r="182" spans="1:8">
      <c r="A182" s="57">
        <v>21103179</v>
      </c>
      <c r="B182" s="57" t="s">
        <v>194</v>
      </c>
      <c r="C182" s="57" t="s">
        <v>192</v>
      </c>
      <c r="D182" s="14">
        <v>8</v>
      </c>
      <c r="E182" s="14">
        <v>9</v>
      </c>
      <c r="F182" s="14">
        <v>17</v>
      </c>
      <c r="G182" s="74">
        <f t="shared" si="6"/>
        <v>80</v>
      </c>
      <c r="H182" s="74">
        <f t="shared" si="6"/>
        <v>90</v>
      </c>
    </row>
    <row r="183" spans="1:8">
      <c r="A183" s="57">
        <v>21103180</v>
      </c>
      <c r="B183" s="57" t="s">
        <v>195</v>
      </c>
      <c r="C183" s="57" t="s">
        <v>192</v>
      </c>
      <c r="D183" s="14">
        <v>6</v>
      </c>
      <c r="E183" s="14">
        <v>5</v>
      </c>
      <c r="F183" s="14">
        <v>11</v>
      </c>
      <c r="G183" s="74">
        <f t="shared" si="6"/>
        <v>60</v>
      </c>
      <c r="H183" s="74">
        <f t="shared" si="6"/>
        <v>50</v>
      </c>
    </row>
    <row r="184" spans="1:8">
      <c r="A184" s="57">
        <v>21103181</v>
      </c>
      <c r="B184" s="57" t="s">
        <v>196</v>
      </c>
      <c r="C184" s="57" t="s">
        <v>192</v>
      </c>
      <c r="D184" s="14">
        <v>5</v>
      </c>
      <c r="E184" s="14">
        <v>1</v>
      </c>
      <c r="F184" s="14">
        <v>6</v>
      </c>
      <c r="G184" s="74">
        <f t="shared" si="6"/>
        <v>50</v>
      </c>
      <c r="H184" s="74">
        <f t="shared" si="6"/>
        <v>10</v>
      </c>
    </row>
    <row r="185" spans="1:8">
      <c r="A185" s="57">
        <v>21103182</v>
      </c>
      <c r="B185" s="57" t="s">
        <v>197</v>
      </c>
      <c r="C185" s="57" t="s">
        <v>192</v>
      </c>
      <c r="D185" s="14">
        <v>5</v>
      </c>
      <c r="E185" s="14">
        <v>5</v>
      </c>
      <c r="F185" s="14">
        <v>10</v>
      </c>
      <c r="G185" s="74">
        <f t="shared" si="6"/>
        <v>50</v>
      </c>
      <c r="H185" s="74">
        <f t="shared" si="6"/>
        <v>50</v>
      </c>
    </row>
    <row r="186" spans="1:8">
      <c r="A186" s="57">
        <v>21103183</v>
      </c>
      <c r="B186" s="57" t="s">
        <v>198</v>
      </c>
      <c r="C186" s="57" t="s">
        <v>192</v>
      </c>
      <c r="D186" s="14">
        <v>6</v>
      </c>
      <c r="E186" s="14">
        <v>6</v>
      </c>
      <c r="F186" s="14">
        <v>12</v>
      </c>
      <c r="G186" s="74">
        <f t="shared" si="6"/>
        <v>60</v>
      </c>
      <c r="H186" s="74">
        <f t="shared" si="6"/>
        <v>60</v>
      </c>
    </row>
    <row r="187" spans="1:8">
      <c r="A187" s="57">
        <v>21103184</v>
      </c>
      <c r="B187" s="57" t="s">
        <v>199</v>
      </c>
      <c r="C187" s="57" t="s">
        <v>192</v>
      </c>
      <c r="D187" s="14">
        <v>6</v>
      </c>
      <c r="E187" s="14">
        <v>6</v>
      </c>
      <c r="F187" s="14">
        <v>12</v>
      </c>
      <c r="G187" s="74">
        <f t="shared" si="6"/>
        <v>60</v>
      </c>
      <c r="H187" s="74">
        <f t="shared" si="6"/>
        <v>60</v>
      </c>
    </row>
    <row r="188" spans="1:8">
      <c r="A188" s="57">
        <v>21103185</v>
      </c>
      <c r="B188" s="57" t="s">
        <v>200</v>
      </c>
      <c r="C188" s="57" t="s">
        <v>192</v>
      </c>
      <c r="D188" s="14">
        <v>7</v>
      </c>
      <c r="E188" s="14">
        <v>8</v>
      </c>
      <c r="F188" s="14">
        <v>15</v>
      </c>
      <c r="G188" s="74">
        <f t="shared" si="6"/>
        <v>70</v>
      </c>
      <c r="H188" s="74">
        <f t="shared" si="6"/>
        <v>80</v>
      </c>
    </row>
    <row r="189" spans="1:8">
      <c r="A189" s="57">
        <v>21103186</v>
      </c>
      <c r="B189" s="57" t="s">
        <v>201</v>
      </c>
      <c r="C189" s="57" t="s">
        <v>192</v>
      </c>
      <c r="D189" s="14">
        <v>8</v>
      </c>
      <c r="E189" s="14">
        <v>9</v>
      </c>
      <c r="F189" s="14">
        <v>17</v>
      </c>
      <c r="G189" s="74">
        <f t="shared" si="6"/>
        <v>80</v>
      </c>
      <c r="H189" s="74">
        <f t="shared" si="6"/>
        <v>90</v>
      </c>
    </row>
    <row r="190" spans="1:8">
      <c r="A190" s="57">
        <v>21103187</v>
      </c>
      <c r="B190" s="57" t="s">
        <v>202</v>
      </c>
      <c r="C190" s="57" t="s">
        <v>192</v>
      </c>
      <c r="D190" s="14">
        <v>6</v>
      </c>
      <c r="E190" s="14">
        <v>5</v>
      </c>
      <c r="F190" s="14">
        <v>11</v>
      </c>
      <c r="G190" s="74">
        <f t="shared" si="6"/>
        <v>60</v>
      </c>
      <c r="H190" s="74">
        <f t="shared" si="6"/>
        <v>50</v>
      </c>
    </row>
    <row r="191" spans="1:8">
      <c r="A191" s="57">
        <v>21103188</v>
      </c>
      <c r="B191" s="57" t="s">
        <v>203</v>
      </c>
      <c r="C191" s="57" t="s">
        <v>192</v>
      </c>
      <c r="D191" s="14">
        <v>5</v>
      </c>
      <c r="E191" s="14">
        <v>5</v>
      </c>
      <c r="F191" s="14">
        <v>10</v>
      </c>
      <c r="G191" s="74">
        <f t="shared" si="6"/>
        <v>50</v>
      </c>
      <c r="H191" s="74">
        <f t="shared" si="6"/>
        <v>50</v>
      </c>
    </row>
    <row r="192" spans="1:8">
      <c r="A192" s="57">
        <v>21103189</v>
      </c>
      <c r="B192" s="57" t="s">
        <v>204</v>
      </c>
      <c r="C192" s="57" t="s">
        <v>192</v>
      </c>
      <c r="D192" s="14">
        <v>5</v>
      </c>
      <c r="E192" s="14">
        <v>4</v>
      </c>
      <c r="F192" s="14">
        <v>9</v>
      </c>
      <c r="G192" s="74">
        <f t="shared" si="6"/>
        <v>50</v>
      </c>
      <c r="H192" s="74">
        <f t="shared" si="6"/>
        <v>40</v>
      </c>
    </row>
    <row r="193" spans="1:8">
      <c r="A193" s="57">
        <v>21103190</v>
      </c>
      <c r="B193" s="57" t="s">
        <v>205</v>
      </c>
      <c r="C193" s="57" t="s">
        <v>192</v>
      </c>
      <c r="D193" s="14">
        <v>5</v>
      </c>
      <c r="E193" s="14">
        <v>5</v>
      </c>
      <c r="F193" s="14">
        <v>10</v>
      </c>
      <c r="G193" s="74">
        <f t="shared" si="6"/>
        <v>50</v>
      </c>
      <c r="H193" s="74">
        <f t="shared" si="6"/>
        <v>50</v>
      </c>
    </row>
    <row r="194" spans="1:8">
      <c r="A194" s="57">
        <v>21103191</v>
      </c>
      <c r="B194" s="57" t="s">
        <v>206</v>
      </c>
      <c r="C194" s="57" t="s">
        <v>192</v>
      </c>
      <c r="D194" s="14">
        <v>7</v>
      </c>
      <c r="E194" s="14">
        <v>6</v>
      </c>
      <c r="F194" s="14">
        <v>13</v>
      </c>
      <c r="G194" s="74">
        <f t="shared" si="6"/>
        <v>70</v>
      </c>
      <c r="H194" s="74">
        <f t="shared" si="6"/>
        <v>60</v>
      </c>
    </row>
    <row r="195" spans="1:8">
      <c r="A195" s="57">
        <v>21103192</v>
      </c>
      <c r="B195" s="57" t="s">
        <v>207</v>
      </c>
      <c r="C195" s="57" t="s">
        <v>192</v>
      </c>
      <c r="D195" s="14">
        <v>9</v>
      </c>
      <c r="E195" s="14">
        <v>9</v>
      </c>
      <c r="F195" s="14">
        <v>18</v>
      </c>
      <c r="G195" s="74">
        <f t="shared" si="6"/>
        <v>90</v>
      </c>
      <c r="H195" s="74">
        <f t="shared" si="6"/>
        <v>90</v>
      </c>
    </row>
    <row r="196" spans="1:8">
      <c r="A196" s="57">
        <v>21103194</v>
      </c>
      <c r="B196" s="57" t="s">
        <v>208</v>
      </c>
      <c r="C196" s="57" t="s">
        <v>192</v>
      </c>
      <c r="D196" s="14">
        <v>5</v>
      </c>
      <c r="E196" s="14">
        <v>6</v>
      </c>
      <c r="F196" s="14">
        <v>11</v>
      </c>
      <c r="G196" s="74">
        <f t="shared" si="6"/>
        <v>50</v>
      </c>
      <c r="H196" s="74">
        <f t="shared" si="6"/>
        <v>60</v>
      </c>
    </row>
    <row r="197" spans="1:8">
      <c r="A197" s="57">
        <v>21103195</v>
      </c>
      <c r="B197" s="57" t="s">
        <v>209</v>
      </c>
      <c r="C197" s="57" t="s">
        <v>192</v>
      </c>
      <c r="D197" s="14">
        <v>5</v>
      </c>
      <c r="E197" s="14">
        <v>6</v>
      </c>
      <c r="F197" s="14">
        <v>11</v>
      </c>
      <c r="G197" s="74">
        <f t="shared" si="6"/>
        <v>50</v>
      </c>
      <c r="H197" s="74">
        <f t="shared" si="6"/>
        <v>60</v>
      </c>
    </row>
    <row r="198" spans="1:8">
      <c r="A198" s="57">
        <v>21103196</v>
      </c>
      <c r="B198" s="57" t="s">
        <v>210</v>
      </c>
      <c r="C198" s="57" t="s">
        <v>192</v>
      </c>
      <c r="D198" s="14">
        <v>4</v>
      </c>
      <c r="E198" s="14">
        <v>4</v>
      </c>
      <c r="F198" s="14">
        <v>8</v>
      </c>
      <c r="G198" s="74">
        <f t="shared" si="6"/>
        <v>40</v>
      </c>
      <c r="H198" s="74">
        <f t="shared" si="6"/>
        <v>40</v>
      </c>
    </row>
    <row r="199" spans="1:8">
      <c r="A199" s="57">
        <v>21103197</v>
      </c>
      <c r="B199" s="57" t="s">
        <v>211</v>
      </c>
      <c r="C199" s="57" t="s">
        <v>212</v>
      </c>
      <c r="D199" s="74">
        <v>2</v>
      </c>
      <c r="E199" s="74">
        <v>5</v>
      </c>
      <c r="F199" s="74">
        <f t="shared" ref="F199:F211" si="7">D199+E199</f>
        <v>7</v>
      </c>
      <c r="G199" s="74">
        <f t="shared" si="6"/>
        <v>20</v>
      </c>
      <c r="H199" s="74">
        <f t="shared" si="6"/>
        <v>50</v>
      </c>
    </row>
    <row r="200" spans="1:8">
      <c r="A200" s="57">
        <v>21103198</v>
      </c>
      <c r="B200" s="57" t="s">
        <v>213</v>
      </c>
      <c r="C200" s="57" t="s">
        <v>212</v>
      </c>
      <c r="D200" s="74">
        <v>5</v>
      </c>
      <c r="E200" s="74">
        <v>5</v>
      </c>
      <c r="F200" s="74">
        <f t="shared" si="7"/>
        <v>10</v>
      </c>
      <c r="G200" s="74">
        <f t="shared" si="6"/>
        <v>50</v>
      </c>
      <c r="H200" s="74">
        <f t="shared" si="6"/>
        <v>50</v>
      </c>
    </row>
    <row r="201" spans="1:8">
      <c r="A201" s="57">
        <v>21103200</v>
      </c>
      <c r="B201" s="57" t="s">
        <v>214</v>
      </c>
      <c r="C201" s="57" t="s">
        <v>212</v>
      </c>
      <c r="D201" s="74">
        <v>9</v>
      </c>
      <c r="E201" s="74">
        <v>9</v>
      </c>
      <c r="F201" s="74">
        <f t="shared" si="7"/>
        <v>18</v>
      </c>
      <c r="G201" s="74">
        <f t="shared" si="6"/>
        <v>90</v>
      </c>
      <c r="H201" s="74">
        <f t="shared" si="6"/>
        <v>90</v>
      </c>
    </row>
    <row r="202" spans="1:8">
      <c r="A202" s="57">
        <v>21103201</v>
      </c>
      <c r="B202" s="57" t="s">
        <v>215</v>
      </c>
      <c r="C202" s="57" t="s">
        <v>212</v>
      </c>
      <c r="D202" s="74">
        <v>9</v>
      </c>
      <c r="E202" s="74">
        <v>5</v>
      </c>
      <c r="F202" s="74">
        <f t="shared" si="7"/>
        <v>14</v>
      </c>
      <c r="G202" s="74">
        <f t="shared" si="6"/>
        <v>90</v>
      </c>
      <c r="H202" s="74">
        <f t="shared" si="6"/>
        <v>50</v>
      </c>
    </row>
    <row r="203" spans="1:8">
      <c r="A203" s="57">
        <v>21103202</v>
      </c>
      <c r="B203" s="57" t="s">
        <v>216</v>
      </c>
      <c r="C203" s="57" t="s">
        <v>212</v>
      </c>
      <c r="D203" s="74">
        <v>2</v>
      </c>
      <c r="E203" s="74">
        <v>5</v>
      </c>
      <c r="F203" s="74">
        <f t="shared" si="7"/>
        <v>7</v>
      </c>
      <c r="G203" s="74">
        <f t="shared" ref="G203:H266" si="8">D203*100/10</f>
        <v>20</v>
      </c>
      <c r="H203" s="74">
        <f t="shared" si="8"/>
        <v>50</v>
      </c>
    </row>
    <row r="204" spans="1:8">
      <c r="A204" s="57">
        <v>21103203</v>
      </c>
      <c r="B204" s="57" t="s">
        <v>217</v>
      </c>
      <c r="C204" s="57" t="s">
        <v>212</v>
      </c>
      <c r="D204" s="74">
        <v>7</v>
      </c>
      <c r="E204" s="74">
        <v>5</v>
      </c>
      <c r="F204" s="74">
        <f t="shared" si="7"/>
        <v>12</v>
      </c>
      <c r="G204" s="74">
        <f t="shared" si="8"/>
        <v>70</v>
      </c>
      <c r="H204" s="74">
        <f t="shared" si="8"/>
        <v>50</v>
      </c>
    </row>
    <row r="205" spans="1:8">
      <c r="A205" s="57">
        <v>21103204</v>
      </c>
      <c r="B205" s="57" t="s">
        <v>218</v>
      </c>
      <c r="C205" s="57" t="s">
        <v>212</v>
      </c>
      <c r="D205" s="74">
        <v>10</v>
      </c>
      <c r="E205" s="74">
        <v>8</v>
      </c>
      <c r="F205" s="74">
        <f t="shared" si="7"/>
        <v>18</v>
      </c>
      <c r="G205" s="74">
        <f t="shared" si="8"/>
        <v>100</v>
      </c>
      <c r="H205" s="74">
        <f t="shared" si="8"/>
        <v>80</v>
      </c>
    </row>
    <row r="206" spans="1:8">
      <c r="A206" s="57">
        <v>21103205</v>
      </c>
      <c r="B206" s="57" t="s">
        <v>117</v>
      </c>
      <c r="C206" s="57" t="s">
        <v>212</v>
      </c>
      <c r="D206" s="74">
        <v>10</v>
      </c>
      <c r="E206" s="74">
        <v>6</v>
      </c>
      <c r="F206" s="74">
        <f t="shared" si="7"/>
        <v>16</v>
      </c>
      <c r="G206" s="74">
        <f t="shared" si="8"/>
        <v>100</v>
      </c>
      <c r="H206" s="74">
        <f t="shared" si="8"/>
        <v>60</v>
      </c>
    </row>
    <row r="207" spans="1:8">
      <c r="A207" s="57">
        <v>21103206</v>
      </c>
      <c r="B207" s="57" t="s">
        <v>219</v>
      </c>
      <c r="C207" s="57" t="s">
        <v>212</v>
      </c>
      <c r="D207" s="74">
        <v>2</v>
      </c>
      <c r="E207" s="74">
        <v>5</v>
      </c>
      <c r="F207" s="74">
        <f t="shared" si="7"/>
        <v>7</v>
      </c>
      <c r="G207" s="74">
        <f t="shared" si="8"/>
        <v>20</v>
      </c>
      <c r="H207" s="74">
        <f t="shared" si="8"/>
        <v>50</v>
      </c>
    </row>
    <row r="208" spans="1:8">
      <c r="A208" s="57">
        <v>21103207</v>
      </c>
      <c r="B208" s="57" t="s">
        <v>220</v>
      </c>
      <c r="C208" s="57" t="s">
        <v>212</v>
      </c>
      <c r="D208" s="74">
        <v>2</v>
      </c>
      <c r="E208" s="74">
        <v>5</v>
      </c>
      <c r="F208" s="74">
        <f t="shared" si="7"/>
        <v>7</v>
      </c>
      <c r="G208" s="74">
        <f t="shared" si="8"/>
        <v>20</v>
      </c>
      <c r="H208" s="74">
        <f t="shared" si="8"/>
        <v>50</v>
      </c>
    </row>
    <row r="209" spans="1:8">
      <c r="A209" s="57">
        <v>21103208</v>
      </c>
      <c r="B209" s="57" t="s">
        <v>221</v>
      </c>
      <c r="C209" s="57" t="s">
        <v>212</v>
      </c>
      <c r="D209" s="74">
        <v>5</v>
      </c>
      <c r="E209" s="74">
        <v>5</v>
      </c>
      <c r="F209" s="74">
        <f t="shared" si="7"/>
        <v>10</v>
      </c>
      <c r="G209" s="74">
        <f t="shared" si="8"/>
        <v>50</v>
      </c>
      <c r="H209" s="74">
        <f t="shared" si="8"/>
        <v>50</v>
      </c>
    </row>
    <row r="210" spans="1:8">
      <c r="A210" s="57">
        <v>21103209</v>
      </c>
      <c r="B210" s="57" t="s">
        <v>222</v>
      </c>
      <c r="C210" s="57" t="s">
        <v>212</v>
      </c>
      <c r="D210" s="74">
        <v>2</v>
      </c>
      <c r="E210" s="74">
        <v>2</v>
      </c>
      <c r="F210" s="74">
        <f t="shared" si="7"/>
        <v>4</v>
      </c>
      <c r="G210" s="74">
        <f t="shared" si="8"/>
        <v>20</v>
      </c>
      <c r="H210" s="74">
        <f t="shared" si="8"/>
        <v>20</v>
      </c>
    </row>
    <row r="211" spans="1:8">
      <c r="A211" s="57">
        <v>21103210</v>
      </c>
      <c r="B211" s="57" t="s">
        <v>223</v>
      </c>
      <c r="C211" s="57" t="s">
        <v>212</v>
      </c>
      <c r="D211" s="74">
        <v>5</v>
      </c>
      <c r="E211" s="74">
        <v>5</v>
      </c>
      <c r="F211" s="74">
        <f t="shared" si="7"/>
        <v>10</v>
      </c>
      <c r="G211" s="74">
        <f t="shared" si="8"/>
        <v>50</v>
      </c>
      <c r="H211" s="74">
        <f t="shared" si="8"/>
        <v>50</v>
      </c>
    </row>
    <row r="212" spans="1:8">
      <c r="A212" s="57">
        <v>21103211</v>
      </c>
      <c r="B212" s="57" t="s">
        <v>224</v>
      </c>
      <c r="C212" s="57" t="s">
        <v>192</v>
      </c>
      <c r="D212" s="14">
        <v>5</v>
      </c>
      <c r="E212" s="14">
        <v>5</v>
      </c>
      <c r="F212" s="14">
        <v>10</v>
      </c>
      <c r="G212" s="74">
        <f t="shared" si="8"/>
        <v>50</v>
      </c>
      <c r="H212" s="74">
        <f t="shared" si="8"/>
        <v>50</v>
      </c>
    </row>
    <row r="213" spans="1:8">
      <c r="A213" s="57">
        <v>21103212</v>
      </c>
      <c r="B213" s="57" t="s">
        <v>225</v>
      </c>
      <c r="C213" s="57" t="s">
        <v>192</v>
      </c>
      <c r="D213" s="14">
        <v>6</v>
      </c>
      <c r="E213" s="14">
        <v>5</v>
      </c>
      <c r="F213" s="14">
        <v>11</v>
      </c>
      <c r="G213" s="74">
        <f t="shared" si="8"/>
        <v>60</v>
      </c>
      <c r="H213" s="74">
        <f t="shared" si="8"/>
        <v>50</v>
      </c>
    </row>
    <row r="214" spans="1:8">
      <c r="A214" s="57">
        <v>21103213</v>
      </c>
      <c r="B214" s="57" t="s">
        <v>226</v>
      </c>
      <c r="C214" s="57" t="s">
        <v>192</v>
      </c>
      <c r="D214" s="14">
        <v>6</v>
      </c>
      <c r="E214" s="14">
        <v>6</v>
      </c>
      <c r="F214" s="14">
        <v>12</v>
      </c>
      <c r="G214" s="74">
        <f t="shared" si="8"/>
        <v>60</v>
      </c>
      <c r="H214" s="74">
        <f t="shared" si="8"/>
        <v>60</v>
      </c>
    </row>
    <row r="215" spans="1:8">
      <c r="A215" s="57">
        <v>21103214</v>
      </c>
      <c r="B215" s="57" t="s">
        <v>227</v>
      </c>
      <c r="C215" s="57" t="s">
        <v>212</v>
      </c>
      <c r="D215" s="74">
        <v>8</v>
      </c>
      <c r="E215" s="74">
        <v>9</v>
      </c>
      <c r="F215" s="74">
        <f t="shared" ref="F215:F237" si="9">D215+E215</f>
        <v>17</v>
      </c>
      <c r="G215" s="74">
        <f t="shared" si="8"/>
        <v>80</v>
      </c>
      <c r="H215" s="74">
        <f t="shared" si="8"/>
        <v>90</v>
      </c>
    </row>
    <row r="216" spans="1:8">
      <c r="A216" s="57">
        <v>21103215</v>
      </c>
      <c r="B216" s="57" t="s">
        <v>228</v>
      </c>
      <c r="C216" s="57" t="s">
        <v>212</v>
      </c>
      <c r="D216" s="74">
        <v>9</v>
      </c>
      <c r="E216" s="74">
        <v>8</v>
      </c>
      <c r="F216" s="74">
        <f t="shared" si="9"/>
        <v>17</v>
      </c>
      <c r="G216" s="74">
        <f t="shared" si="8"/>
        <v>90</v>
      </c>
      <c r="H216" s="74">
        <f t="shared" si="8"/>
        <v>80</v>
      </c>
    </row>
    <row r="217" spans="1:8">
      <c r="A217" s="57">
        <v>21103216</v>
      </c>
      <c r="B217" s="57" t="s">
        <v>46</v>
      </c>
      <c r="C217" s="57" t="s">
        <v>212</v>
      </c>
      <c r="D217" s="74">
        <v>8</v>
      </c>
      <c r="E217" s="74">
        <v>9</v>
      </c>
      <c r="F217" s="74">
        <f t="shared" si="9"/>
        <v>17</v>
      </c>
      <c r="G217" s="74">
        <f t="shared" si="8"/>
        <v>80</v>
      </c>
      <c r="H217" s="74">
        <f t="shared" si="8"/>
        <v>90</v>
      </c>
    </row>
    <row r="218" spans="1:8">
      <c r="A218" s="57">
        <v>21103217</v>
      </c>
      <c r="B218" s="57" t="s">
        <v>229</v>
      </c>
      <c r="C218" s="57" t="s">
        <v>189</v>
      </c>
      <c r="D218" s="74">
        <v>2</v>
      </c>
      <c r="E218" s="74">
        <v>5</v>
      </c>
      <c r="F218" s="74">
        <f t="shared" si="9"/>
        <v>7</v>
      </c>
      <c r="G218" s="74">
        <f t="shared" si="8"/>
        <v>20</v>
      </c>
      <c r="H218" s="74">
        <f t="shared" si="8"/>
        <v>50</v>
      </c>
    </row>
    <row r="219" spans="1:8">
      <c r="A219" s="57">
        <v>21103218</v>
      </c>
      <c r="B219" s="57" t="s">
        <v>230</v>
      </c>
      <c r="C219" s="57" t="s">
        <v>189</v>
      </c>
      <c r="D219" s="74">
        <v>9</v>
      </c>
      <c r="E219" s="74">
        <v>2</v>
      </c>
      <c r="F219" s="74">
        <f t="shared" si="9"/>
        <v>11</v>
      </c>
      <c r="G219" s="74">
        <f t="shared" si="8"/>
        <v>90</v>
      </c>
      <c r="H219" s="74">
        <f t="shared" si="8"/>
        <v>20</v>
      </c>
    </row>
    <row r="220" spans="1:8">
      <c r="A220" s="57">
        <v>21103219</v>
      </c>
      <c r="B220" s="57" t="s">
        <v>231</v>
      </c>
      <c r="C220" s="57" t="s">
        <v>189</v>
      </c>
      <c r="D220" s="74">
        <v>2</v>
      </c>
      <c r="E220" s="74">
        <v>9</v>
      </c>
      <c r="F220" s="74">
        <f t="shared" si="9"/>
        <v>11</v>
      </c>
      <c r="G220" s="74">
        <f t="shared" si="8"/>
        <v>20</v>
      </c>
      <c r="H220" s="74">
        <f t="shared" si="8"/>
        <v>90</v>
      </c>
    </row>
    <row r="221" spans="1:8">
      <c r="A221" s="57">
        <v>21103220</v>
      </c>
      <c r="B221" s="57" t="s">
        <v>232</v>
      </c>
      <c r="C221" s="57" t="s">
        <v>189</v>
      </c>
      <c r="D221" s="74">
        <v>6</v>
      </c>
      <c r="E221" s="74">
        <v>6</v>
      </c>
      <c r="F221" s="74">
        <f t="shared" si="9"/>
        <v>12</v>
      </c>
      <c r="G221" s="74">
        <f t="shared" si="8"/>
        <v>60</v>
      </c>
      <c r="H221" s="74">
        <f t="shared" si="8"/>
        <v>60</v>
      </c>
    </row>
    <row r="222" spans="1:8">
      <c r="A222" s="57">
        <v>21103221</v>
      </c>
      <c r="B222" s="57" t="s">
        <v>233</v>
      </c>
      <c r="C222" s="57" t="s">
        <v>189</v>
      </c>
      <c r="D222" s="74">
        <v>5</v>
      </c>
      <c r="E222" s="74">
        <v>5</v>
      </c>
      <c r="F222" s="74">
        <f t="shared" si="9"/>
        <v>10</v>
      </c>
      <c r="G222" s="74">
        <f t="shared" si="8"/>
        <v>50</v>
      </c>
      <c r="H222" s="74">
        <f t="shared" si="8"/>
        <v>50</v>
      </c>
    </row>
    <row r="223" spans="1:8">
      <c r="A223" s="57">
        <v>21103222</v>
      </c>
      <c r="B223" s="57" t="s">
        <v>234</v>
      </c>
      <c r="C223" s="57" t="s">
        <v>189</v>
      </c>
      <c r="D223" s="74">
        <v>5</v>
      </c>
      <c r="E223" s="74">
        <v>2</v>
      </c>
      <c r="F223" s="74">
        <f t="shared" si="9"/>
        <v>7</v>
      </c>
      <c r="G223" s="74">
        <f t="shared" si="8"/>
        <v>50</v>
      </c>
      <c r="H223" s="74">
        <f t="shared" si="8"/>
        <v>20</v>
      </c>
    </row>
    <row r="224" spans="1:8">
      <c r="A224" s="57">
        <v>21103223</v>
      </c>
      <c r="B224" s="57" t="s">
        <v>235</v>
      </c>
      <c r="C224" s="57" t="s">
        <v>189</v>
      </c>
      <c r="D224" s="74">
        <v>9</v>
      </c>
      <c r="E224" s="74">
        <v>5</v>
      </c>
      <c r="F224" s="74">
        <f t="shared" si="9"/>
        <v>14</v>
      </c>
      <c r="G224" s="74">
        <f t="shared" si="8"/>
        <v>90</v>
      </c>
      <c r="H224" s="74">
        <f t="shared" si="8"/>
        <v>50</v>
      </c>
    </row>
    <row r="225" spans="1:8">
      <c r="A225" s="57">
        <v>21103224</v>
      </c>
      <c r="B225" s="57" t="s">
        <v>236</v>
      </c>
      <c r="C225" s="57" t="s">
        <v>189</v>
      </c>
      <c r="D225" s="74">
        <v>5</v>
      </c>
      <c r="E225" s="74">
        <v>2</v>
      </c>
      <c r="F225" s="74">
        <f t="shared" si="9"/>
        <v>7</v>
      </c>
      <c r="G225" s="74">
        <f t="shared" si="8"/>
        <v>50</v>
      </c>
      <c r="H225" s="74">
        <f t="shared" si="8"/>
        <v>20</v>
      </c>
    </row>
    <row r="226" spans="1:8">
      <c r="A226" s="57">
        <v>21103226</v>
      </c>
      <c r="B226" s="57" t="s">
        <v>237</v>
      </c>
      <c r="C226" s="57" t="s">
        <v>189</v>
      </c>
      <c r="D226" s="74">
        <v>9</v>
      </c>
      <c r="E226" s="74">
        <v>2</v>
      </c>
      <c r="F226" s="74">
        <f t="shared" si="9"/>
        <v>11</v>
      </c>
      <c r="G226" s="74">
        <f t="shared" si="8"/>
        <v>90</v>
      </c>
      <c r="H226" s="74">
        <f t="shared" si="8"/>
        <v>20</v>
      </c>
    </row>
    <row r="227" spans="1:8">
      <c r="A227" s="57">
        <v>21103227</v>
      </c>
      <c r="B227" s="57" t="s">
        <v>238</v>
      </c>
      <c r="C227" s="57" t="s">
        <v>189</v>
      </c>
      <c r="D227" s="74">
        <v>5</v>
      </c>
      <c r="E227" s="74">
        <v>9</v>
      </c>
      <c r="F227" s="74">
        <f t="shared" si="9"/>
        <v>14</v>
      </c>
      <c r="G227" s="74">
        <f t="shared" si="8"/>
        <v>50</v>
      </c>
      <c r="H227" s="74">
        <f t="shared" si="8"/>
        <v>90</v>
      </c>
    </row>
    <row r="228" spans="1:8">
      <c r="A228" s="57">
        <v>21103228</v>
      </c>
      <c r="B228" s="57" t="s">
        <v>239</v>
      </c>
      <c r="C228" s="57" t="s">
        <v>189</v>
      </c>
      <c r="D228" s="74">
        <v>2</v>
      </c>
      <c r="E228" s="74">
        <v>5</v>
      </c>
      <c r="F228" s="74">
        <f t="shared" si="9"/>
        <v>7</v>
      </c>
      <c r="G228" s="74">
        <f t="shared" si="8"/>
        <v>20</v>
      </c>
      <c r="H228" s="74">
        <f t="shared" si="8"/>
        <v>50</v>
      </c>
    </row>
    <row r="229" spans="1:8">
      <c r="A229" s="57">
        <v>21103229</v>
      </c>
      <c r="B229" s="57" t="s">
        <v>240</v>
      </c>
      <c r="C229" s="57" t="s">
        <v>189</v>
      </c>
      <c r="D229" s="74">
        <v>9</v>
      </c>
      <c r="E229" s="74">
        <v>9</v>
      </c>
      <c r="F229" s="74">
        <f t="shared" si="9"/>
        <v>18</v>
      </c>
      <c r="G229" s="74">
        <f t="shared" si="8"/>
        <v>90</v>
      </c>
      <c r="H229" s="74">
        <f t="shared" si="8"/>
        <v>90</v>
      </c>
    </row>
    <row r="230" spans="1:8">
      <c r="A230" s="57">
        <v>21103230</v>
      </c>
      <c r="B230" s="57" t="s">
        <v>241</v>
      </c>
      <c r="C230" s="57" t="s">
        <v>189</v>
      </c>
      <c r="D230" s="74">
        <v>5</v>
      </c>
      <c r="E230" s="74">
        <v>2</v>
      </c>
      <c r="F230" s="74">
        <f t="shared" si="9"/>
        <v>7</v>
      </c>
      <c r="G230" s="74">
        <f t="shared" si="8"/>
        <v>50</v>
      </c>
      <c r="H230" s="74">
        <f t="shared" si="8"/>
        <v>20</v>
      </c>
    </row>
    <row r="231" spans="1:8">
      <c r="A231" s="57">
        <v>21103231</v>
      </c>
      <c r="B231" s="57" t="s">
        <v>242</v>
      </c>
      <c r="C231" s="57" t="s">
        <v>189</v>
      </c>
      <c r="D231" s="74">
        <v>8</v>
      </c>
      <c r="E231" s="74">
        <v>3</v>
      </c>
      <c r="F231" s="74">
        <f t="shared" si="9"/>
        <v>11</v>
      </c>
      <c r="G231" s="74">
        <f t="shared" si="8"/>
        <v>80</v>
      </c>
      <c r="H231" s="74">
        <f t="shared" si="8"/>
        <v>30</v>
      </c>
    </row>
    <row r="232" spans="1:8">
      <c r="A232" s="57">
        <v>21103232</v>
      </c>
      <c r="B232" s="57" t="s">
        <v>243</v>
      </c>
      <c r="C232" s="57" t="s">
        <v>189</v>
      </c>
      <c r="D232" s="74">
        <v>9</v>
      </c>
      <c r="E232" s="74">
        <v>9</v>
      </c>
      <c r="F232" s="74">
        <f t="shared" si="9"/>
        <v>18</v>
      </c>
      <c r="G232" s="74">
        <f t="shared" si="8"/>
        <v>90</v>
      </c>
      <c r="H232" s="74">
        <f t="shared" si="8"/>
        <v>90</v>
      </c>
    </row>
    <row r="233" spans="1:8">
      <c r="A233" s="57">
        <v>21103233</v>
      </c>
      <c r="B233" s="57" t="s">
        <v>244</v>
      </c>
      <c r="C233" s="57" t="s">
        <v>189</v>
      </c>
      <c r="D233" s="74">
        <v>5</v>
      </c>
      <c r="E233" s="74">
        <v>5</v>
      </c>
      <c r="F233" s="74">
        <f t="shared" si="9"/>
        <v>10</v>
      </c>
      <c r="G233" s="74">
        <f t="shared" si="8"/>
        <v>50</v>
      </c>
      <c r="H233" s="74">
        <f t="shared" si="8"/>
        <v>50</v>
      </c>
    </row>
    <row r="234" spans="1:8">
      <c r="A234" s="57">
        <v>21103234</v>
      </c>
      <c r="B234" s="57" t="s">
        <v>245</v>
      </c>
      <c r="C234" s="57" t="s">
        <v>189</v>
      </c>
      <c r="D234" s="74">
        <v>5</v>
      </c>
      <c r="E234" s="74">
        <v>6</v>
      </c>
      <c r="F234" s="74">
        <f t="shared" si="9"/>
        <v>11</v>
      </c>
      <c r="G234" s="74">
        <f t="shared" si="8"/>
        <v>50</v>
      </c>
      <c r="H234" s="74">
        <f t="shared" si="8"/>
        <v>60</v>
      </c>
    </row>
    <row r="235" spans="1:8">
      <c r="A235" s="57">
        <v>21103235</v>
      </c>
      <c r="B235" s="57" t="s">
        <v>246</v>
      </c>
      <c r="C235" s="57" t="s">
        <v>189</v>
      </c>
      <c r="D235" s="74">
        <v>5</v>
      </c>
      <c r="E235" s="74">
        <v>2</v>
      </c>
      <c r="F235" s="74">
        <f t="shared" si="9"/>
        <v>7</v>
      </c>
      <c r="G235" s="74">
        <f t="shared" si="8"/>
        <v>50</v>
      </c>
      <c r="H235" s="74">
        <f t="shared" si="8"/>
        <v>20</v>
      </c>
    </row>
    <row r="236" spans="1:8">
      <c r="A236" s="57">
        <v>21103236</v>
      </c>
      <c r="B236" s="57" t="s">
        <v>247</v>
      </c>
      <c r="C236" s="57" t="s">
        <v>189</v>
      </c>
      <c r="D236" s="74">
        <v>5</v>
      </c>
      <c r="E236" s="74">
        <v>5</v>
      </c>
      <c r="F236" s="74">
        <f t="shared" si="9"/>
        <v>10</v>
      </c>
      <c r="G236" s="74">
        <f t="shared" si="8"/>
        <v>50</v>
      </c>
      <c r="H236" s="74">
        <f t="shared" si="8"/>
        <v>50</v>
      </c>
    </row>
    <row r="237" spans="1:8">
      <c r="A237" s="57">
        <v>21103237</v>
      </c>
      <c r="B237" s="57" t="s">
        <v>248</v>
      </c>
      <c r="C237" s="57" t="s">
        <v>189</v>
      </c>
      <c r="D237" s="74">
        <v>2</v>
      </c>
      <c r="E237" s="74">
        <v>2</v>
      </c>
      <c r="F237" s="74">
        <f t="shared" si="9"/>
        <v>4</v>
      </c>
      <c r="G237" s="74">
        <f t="shared" si="8"/>
        <v>20</v>
      </c>
      <c r="H237" s="74">
        <f t="shared" si="8"/>
        <v>20</v>
      </c>
    </row>
    <row r="238" spans="1:8">
      <c r="A238" s="57">
        <v>21103238</v>
      </c>
      <c r="B238" s="57" t="s">
        <v>249</v>
      </c>
      <c r="C238" s="57" t="s">
        <v>192</v>
      </c>
      <c r="D238" s="14">
        <v>6</v>
      </c>
      <c r="E238" s="14">
        <v>7</v>
      </c>
      <c r="F238" s="14">
        <v>13</v>
      </c>
      <c r="G238" s="74">
        <f t="shared" si="8"/>
        <v>60</v>
      </c>
      <c r="H238" s="74">
        <f t="shared" si="8"/>
        <v>70</v>
      </c>
    </row>
    <row r="239" spans="1:8">
      <c r="A239" s="57">
        <v>21103239</v>
      </c>
      <c r="B239" s="57" t="s">
        <v>250</v>
      </c>
      <c r="C239" s="57" t="s">
        <v>189</v>
      </c>
      <c r="D239" s="74">
        <v>5</v>
      </c>
      <c r="E239" s="74">
        <v>2</v>
      </c>
      <c r="F239" s="74">
        <f>D239+E239</f>
        <v>7</v>
      </c>
      <c r="G239" s="74">
        <f t="shared" si="8"/>
        <v>50</v>
      </c>
      <c r="H239" s="74">
        <f t="shared" si="8"/>
        <v>20</v>
      </c>
    </row>
    <row r="240" spans="1:8">
      <c r="A240" s="57">
        <v>21103240</v>
      </c>
      <c r="B240" s="57" t="s">
        <v>251</v>
      </c>
      <c r="C240" s="57" t="s">
        <v>192</v>
      </c>
      <c r="D240" s="14">
        <v>6</v>
      </c>
      <c r="E240" s="14">
        <v>5</v>
      </c>
      <c r="F240" s="14">
        <v>11</v>
      </c>
      <c r="G240" s="74">
        <f t="shared" si="8"/>
        <v>60</v>
      </c>
      <c r="H240" s="74">
        <f t="shared" si="8"/>
        <v>50</v>
      </c>
    </row>
    <row r="241" spans="1:8">
      <c r="A241" s="57">
        <v>21103241</v>
      </c>
      <c r="B241" s="57" t="s">
        <v>252</v>
      </c>
      <c r="C241" s="57" t="s">
        <v>192</v>
      </c>
      <c r="D241" s="14">
        <v>8</v>
      </c>
      <c r="E241" s="14">
        <v>8</v>
      </c>
      <c r="F241" s="14">
        <v>16</v>
      </c>
      <c r="G241" s="74">
        <f t="shared" si="8"/>
        <v>80</v>
      </c>
      <c r="H241" s="74">
        <f t="shared" si="8"/>
        <v>80</v>
      </c>
    </row>
    <row r="242" spans="1:8">
      <c r="A242" s="57">
        <v>21103242</v>
      </c>
      <c r="B242" s="57" t="s">
        <v>253</v>
      </c>
      <c r="C242" s="57" t="s">
        <v>192</v>
      </c>
      <c r="D242" s="14">
        <v>7</v>
      </c>
      <c r="E242" s="14">
        <v>7</v>
      </c>
      <c r="F242" s="14">
        <v>14</v>
      </c>
      <c r="G242" s="74">
        <f t="shared" si="8"/>
        <v>70</v>
      </c>
      <c r="H242" s="74">
        <f t="shared" si="8"/>
        <v>70</v>
      </c>
    </row>
    <row r="243" spans="1:8">
      <c r="A243" s="57">
        <v>21103243</v>
      </c>
      <c r="B243" s="57" t="s">
        <v>254</v>
      </c>
      <c r="C243" s="57" t="s">
        <v>189</v>
      </c>
      <c r="D243" s="74">
        <v>9</v>
      </c>
      <c r="E243" s="74">
        <v>9</v>
      </c>
      <c r="F243" s="74">
        <f t="shared" ref="F243:F255" si="10">D243+E243</f>
        <v>18</v>
      </c>
      <c r="G243" s="74">
        <f t="shared" si="8"/>
        <v>90</v>
      </c>
      <c r="H243" s="74">
        <f t="shared" si="8"/>
        <v>90</v>
      </c>
    </row>
    <row r="244" spans="1:8">
      <c r="A244" s="57">
        <v>21103244</v>
      </c>
      <c r="B244" s="57" t="s">
        <v>255</v>
      </c>
      <c r="C244" s="57" t="s">
        <v>212</v>
      </c>
      <c r="D244" s="74">
        <v>7</v>
      </c>
      <c r="E244" s="74">
        <v>5</v>
      </c>
      <c r="F244" s="74">
        <f t="shared" si="10"/>
        <v>12</v>
      </c>
      <c r="G244" s="74">
        <f t="shared" si="8"/>
        <v>70</v>
      </c>
      <c r="H244" s="74">
        <f t="shared" si="8"/>
        <v>50</v>
      </c>
    </row>
    <row r="245" spans="1:8">
      <c r="A245" s="57">
        <v>21103245</v>
      </c>
      <c r="B245" s="57" t="s">
        <v>256</v>
      </c>
      <c r="C245" s="57" t="s">
        <v>212</v>
      </c>
      <c r="D245" s="74">
        <v>7</v>
      </c>
      <c r="E245" s="74">
        <v>5</v>
      </c>
      <c r="F245" s="74">
        <f t="shared" si="10"/>
        <v>12</v>
      </c>
      <c r="G245" s="74">
        <f t="shared" si="8"/>
        <v>70</v>
      </c>
      <c r="H245" s="74">
        <f t="shared" si="8"/>
        <v>50</v>
      </c>
    </row>
    <row r="246" spans="1:8">
      <c r="A246" s="57">
        <v>21103247</v>
      </c>
      <c r="B246" s="57" t="s">
        <v>123</v>
      </c>
      <c r="C246" s="57" t="s">
        <v>212</v>
      </c>
      <c r="D246" s="74">
        <v>5</v>
      </c>
      <c r="E246" s="74">
        <v>3</v>
      </c>
      <c r="F246" s="74">
        <f t="shared" si="10"/>
        <v>8</v>
      </c>
      <c r="G246" s="74">
        <f t="shared" si="8"/>
        <v>50</v>
      </c>
      <c r="H246" s="74">
        <f t="shared" si="8"/>
        <v>30</v>
      </c>
    </row>
    <row r="247" spans="1:8">
      <c r="A247" s="57">
        <v>21103248</v>
      </c>
      <c r="B247" s="57" t="s">
        <v>257</v>
      </c>
      <c r="C247" s="57" t="s">
        <v>212</v>
      </c>
      <c r="D247" s="74">
        <v>9</v>
      </c>
      <c r="E247" s="74">
        <v>4</v>
      </c>
      <c r="F247" s="74">
        <f t="shared" si="10"/>
        <v>13</v>
      </c>
      <c r="G247" s="74">
        <f t="shared" si="8"/>
        <v>90</v>
      </c>
      <c r="H247" s="74">
        <f t="shared" si="8"/>
        <v>40</v>
      </c>
    </row>
    <row r="248" spans="1:8">
      <c r="A248" s="57">
        <v>21103249</v>
      </c>
      <c r="B248" s="57" t="s">
        <v>258</v>
      </c>
      <c r="C248" s="57" t="s">
        <v>212</v>
      </c>
      <c r="D248" s="74">
        <v>9</v>
      </c>
      <c r="E248" s="74">
        <v>6</v>
      </c>
      <c r="F248" s="74">
        <f t="shared" si="10"/>
        <v>15</v>
      </c>
      <c r="G248" s="74">
        <f t="shared" si="8"/>
        <v>90</v>
      </c>
      <c r="H248" s="74">
        <f t="shared" si="8"/>
        <v>60</v>
      </c>
    </row>
    <row r="249" spans="1:8">
      <c r="A249" s="57">
        <v>21103250</v>
      </c>
      <c r="B249" s="57" t="s">
        <v>259</v>
      </c>
      <c r="C249" s="57" t="s">
        <v>212</v>
      </c>
      <c r="D249" s="74">
        <v>5</v>
      </c>
      <c r="E249" s="74">
        <v>8</v>
      </c>
      <c r="F249" s="74">
        <f t="shared" si="10"/>
        <v>13</v>
      </c>
      <c r="G249" s="74">
        <f t="shared" si="8"/>
        <v>50</v>
      </c>
      <c r="H249" s="74">
        <f t="shared" si="8"/>
        <v>80</v>
      </c>
    </row>
    <row r="250" spans="1:8">
      <c r="A250" s="57">
        <v>21103251</v>
      </c>
      <c r="B250" s="57" t="s">
        <v>260</v>
      </c>
      <c r="C250" s="57" t="s">
        <v>212</v>
      </c>
      <c r="D250" s="74">
        <v>2</v>
      </c>
      <c r="E250" s="74">
        <v>9</v>
      </c>
      <c r="F250" s="74">
        <f t="shared" si="10"/>
        <v>11</v>
      </c>
      <c r="G250" s="74">
        <f t="shared" si="8"/>
        <v>20</v>
      </c>
      <c r="H250" s="74">
        <f t="shared" si="8"/>
        <v>90</v>
      </c>
    </row>
    <row r="251" spans="1:8">
      <c r="A251" s="57">
        <v>21103252</v>
      </c>
      <c r="B251" s="57" t="s">
        <v>261</v>
      </c>
      <c r="C251" s="57" t="s">
        <v>212</v>
      </c>
      <c r="D251" s="74">
        <v>9</v>
      </c>
      <c r="E251" s="74">
        <v>5</v>
      </c>
      <c r="F251" s="74">
        <f t="shared" si="10"/>
        <v>14</v>
      </c>
      <c r="G251" s="74">
        <f t="shared" si="8"/>
        <v>90</v>
      </c>
      <c r="H251" s="74">
        <f t="shared" si="8"/>
        <v>50</v>
      </c>
    </row>
    <row r="252" spans="1:8">
      <c r="A252" s="57">
        <v>21103253</v>
      </c>
      <c r="B252" s="57" t="s">
        <v>262</v>
      </c>
      <c r="C252" s="57" t="s">
        <v>212</v>
      </c>
      <c r="D252" s="74">
        <v>5</v>
      </c>
      <c r="E252" s="74">
        <v>3</v>
      </c>
      <c r="F252" s="74">
        <f t="shared" si="10"/>
        <v>8</v>
      </c>
      <c r="G252" s="74">
        <f t="shared" si="8"/>
        <v>50</v>
      </c>
      <c r="H252" s="74">
        <f t="shared" si="8"/>
        <v>30</v>
      </c>
    </row>
    <row r="253" spans="1:8">
      <c r="A253" s="57">
        <v>21103254</v>
      </c>
      <c r="B253" s="57" t="s">
        <v>263</v>
      </c>
      <c r="C253" s="57" t="s">
        <v>212</v>
      </c>
      <c r="D253" s="74">
        <v>8</v>
      </c>
      <c r="E253" s="74">
        <v>6</v>
      </c>
      <c r="F253" s="74">
        <f t="shared" si="10"/>
        <v>14</v>
      </c>
      <c r="G253" s="74">
        <f t="shared" si="8"/>
        <v>80</v>
      </c>
      <c r="H253" s="74">
        <f t="shared" si="8"/>
        <v>60</v>
      </c>
    </row>
    <row r="254" spans="1:8">
      <c r="A254" s="57">
        <v>21103255</v>
      </c>
      <c r="B254" s="57" t="s">
        <v>264</v>
      </c>
      <c r="C254" s="57" t="s">
        <v>212</v>
      </c>
      <c r="D254" s="74">
        <v>9</v>
      </c>
      <c r="E254" s="74">
        <v>9</v>
      </c>
      <c r="F254" s="74">
        <f t="shared" si="10"/>
        <v>18</v>
      </c>
      <c r="G254" s="74">
        <f t="shared" si="8"/>
        <v>90</v>
      </c>
      <c r="H254" s="74">
        <f t="shared" si="8"/>
        <v>90</v>
      </c>
    </row>
    <row r="255" spans="1:8">
      <c r="A255" s="57">
        <v>21103256</v>
      </c>
      <c r="B255" s="57" t="s">
        <v>265</v>
      </c>
      <c r="C255" s="57" t="s">
        <v>212</v>
      </c>
      <c r="D255" s="74">
        <v>2</v>
      </c>
      <c r="E255" s="74">
        <v>5</v>
      </c>
      <c r="F255" s="74">
        <f t="shared" si="10"/>
        <v>7</v>
      </c>
      <c r="G255" s="74">
        <f t="shared" si="8"/>
        <v>20</v>
      </c>
      <c r="H255" s="74">
        <f t="shared" si="8"/>
        <v>50</v>
      </c>
    </row>
    <row r="256" spans="1:8">
      <c r="A256" s="57">
        <v>21103257</v>
      </c>
      <c r="B256" s="57" t="s">
        <v>266</v>
      </c>
      <c r="C256" s="57" t="s">
        <v>192</v>
      </c>
      <c r="D256" s="14">
        <v>7</v>
      </c>
      <c r="E256" s="14">
        <v>7</v>
      </c>
      <c r="F256" s="14">
        <v>14</v>
      </c>
      <c r="G256" s="74">
        <f t="shared" si="8"/>
        <v>70</v>
      </c>
      <c r="H256" s="74">
        <f t="shared" si="8"/>
        <v>70</v>
      </c>
    </row>
    <row r="257" spans="1:8">
      <c r="A257" s="57">
        <v>21103258</v>
      </c>
      <c r="B257" s="57" t="s">
        <v>267</v>
      </c>
      <c r="C257" s="57" t="s">
        <v>105</v>
      </c>
      <c r="D257" s="74">
        <v>3</v>
      </c>
      <c r="E257" s="74">
        <v>9</v>
      </c>
      <c r="F257" s="74">
        <f>E257+D257</f>
        <v>12</v>
      </c>
      <c r="G257" s="74">
        <f t="shared" si="8"/>
        <v>30</v>
      </c>
      <c r="H257" s="74">
        <f t="shared" si="8"/>
        <v>90</v>
      </c>
    </row>
    <row r="258" spans="1:8">
      <c r="A258" s="57">
        <v>21103259</v>
      </c>
      <c r="B258" s="57" t="s">
        <v>268</v>
      </c>
      <c r="C258" s="57" t="s">
        <v>192</v>
      </c>
      <c r="D258" s="14">
        <v>9</v>
      </c>
      <c r="E258" s="14">
        <v>8</v>
      </c>
      <c r="F258" s="14">
        <v>17</v>
      </c>
      <c r="G258" s="74">
        <f t="shared" si="8"/>
        <v>90</v>
      </c>
      <c r="H258" s="74">
        <f t="shared" si="8"/>
        <v>80</v>
      </c>
    </row>
    <row r="259" spans="1:8">
      <c r="A259" s="57">
        <v>21103260</v>
      </c>
      <c r="B259" s="57" t="s">
        <v>269</v>
      </c>
      <c r="C259" s="57" t="s">
        <v>16</v>
      </c>
      <c r="D259" s="74">
        <v>7</v>
      </c>
      <c r="E259" s="74">
        <v>6</v>
      </c>
      <c r="F259" s="14">
        <v>17</v>
      </c>
      <c r="G259" s="74">
        <f t="shared" si="8"/>
        <v>70</v>
      </c>
      <c r="H259" s="74">
        <f t="shared" si="8"/>
        <v>60</v>
      </c>
    </row>
    <row r="260" spans="1:8">
      <c r="A260" s="57">
        <v>21103261</v>
      </c>
      <c r="B260" s="57" t="s">
        <v>270</v>
      </c>
      <c r="C260" s="57" t="s">
        <v>105</v>
      </c>
      <c r="D260" s="74">
        <v>5</v>
      </c>
      <c r="E260" s="74">
        <v>9</v>
      </c>
      <c r="F260" s="74">
        <f>E260+D260</f>
        <v>14</v>
      </c>
      <c r="G260" s="74">
        <f t="shared" si="8"/>
        <v>50</v>
      </c>
      <c r="H260" s="74">
        <f t="shared" si="8"/>
        <v>90</v>
      </c>
    </row>
    <row r="261" spans="1:8">
      <c r="A261" s="57">
        <v>21103262</v>
      </c>
      <c r="B261" s="57" t="s">
        <v>271</v>
      </c>
      <c r="C261" s="57" t="s">
        <v>189</v>
      </c>
      <c r="D261" s="74">
        <v>10</v>
      </c>
      <c r="E261" s="74">
        <v>9</v>
      </c>
      <c r="F261" s="74">
        <f>D261+E261</f>
        <v>19</v>
      </c>
      <c r="G261" s="74">
        <f t="shared" si="8"/>
        <v>100</v>
      </c>
      <c r="H261" s="74">
        <f t="shared" si="8"/>
        <v>90</v>
      </c>
    </row>
    <row r="262" spans="1:8">
      <c r="A262" s="57">
        <v>21103263</v>
      </c>
      <c r="B262" s="57" t="s">
        <v>272</v>
      </c>
      <c r="C262" s="57" t="s">
        <v>105</v>
      </c>
      <c r="D262" s="74">
        <v>5</v>
      </c>
      <c r="E262" s="74">
        <v>8</v>
      </c>
      <c r="F262" s="74">
        <f>E262+D262</f>
        <v>13</v>
      </c>
      <c r="G262" s="74">
        <f t="shared" si="8"/>
        <v>50</v>
      </c>
      <c r="H262" s="74">
        <f t="shared" si="8"/>
        <v>80</v>
      </c>
    </row>
    <row r="263" spans="1:8">
      <c r="A263" s="57">
        <v>21103265</v>
      </c>
      <c r="B263" s="57" t="s">
        <v>273</v>
      </c>
      <c r="C263" s="57" t="s">
        <v>192</v>
      </c>
      <c r="D263" s="14">
        <v>8</v>
      </c>
      <c r="E263" s="14">
        <v>9</v>
      </c>
      <c r="F263" s="14">
        <v>17</v>
      </c>
      <c r="G263" s="74">
        <f t="shared" si="8"/>
        <v>80</v>
      </c>
      <c r="H263" s="74">
        <f t="shared" si="8"/>
        <v>90</v>
      </c>
    </row>
    <row r="264" spans="1:8">
      <c r="A264" s="57">
        <v>21103266</v>
      </c>
      <c r="B264" s="57" t="s">
        <v>274</v>
      </c>
      <c r="C264" s="57" t="s">
        <v>16</v>
      </c>
      <c r="D264" s="74">
        <v>5</v>
      </c>
      <c r="E264" s="74">
        <v>5</v>
      </c>
      <c r="F264" s="74">
        <f>D264+E264</f>
        <v>10</v>
      </c>
      <c r="G264" s="74">
        <f t="shared" si="8"/>
        <v>50</v>
      </c>
      <c r="H264" s="74">
        <f t="shared" si="8"/>
        <v>50</v>
      </c>
    </row>
    <row r="265" spans="1:8">
      <c r="A265" s="57">
        <v>21103267</v>
      </c>
      <c r="B265" s="57" t="s">
        <v>275</v>
      </c>
      <c r="C265" s="57" t="s">
        <v>16</v>
      </c>
      <c r="D265" s="74">
        <v>7</v>
      </c>
      <c r="E265" s="74">
        <v>7</v>
      </c>
      <c r="F265" s="74">
        <f>D265+E265</f>
        <v>14</v>
      </c>
      <c r="G265" s="74">
        <f t="shared" si="8"/>
        <v>70</v>
      </c>
      <c r="H265" s="74">
        <f t="shared" si="8"/>
        <v>70</v>
      </c>
    </row>
    <row r="266" spans="1:8">
      <c r="A266" s="57">
        <v>21103268</v>
      </c>
      <c r="B266" s="57" t="s">
        <v>276</v>
      </c>
      <c r="C266" s="57" t="s">
        <v>105</v>
      </c>
      <c r="D266" s="74">
        <v>4</v>
      </c>
      <c r="E266" s="74">
        <v>9</v>
      </c>
      <c r="F266" s="74">
        <f>E266+D266</f>
        <v>13</v>
      </c>
      <c r="G266" s="74">
        <f t="shared" si="8"/>
        <v>40</v>
      </c>
      <c r="H266" s="74">
        <f t="shared" si="8"/>
        <v>90</v>
      </c>
    </row>
    <row r="267" spans="1:8">
      <c r="A267" s="57">
        <v>21103269</v>
      </c>
      <c r="B267" s="57" t="s">
        <v>208</v>
      </c>
      <c r="C267" s="57" t="s">
        <v>16</v>
      </c>
      <c r="D267" s="74">
        <v>7</v>
      </c>
      <c r="E267" s="74">
        <v>6</v>
      </c>
      <c r="F267" s="74">
        <f>D267+E267</f>
        <v>13</v>
      </c>
      <c r="G267" s="74">
        <f t="shared" ref="G267:H330" si="11">D267*100/10</f>
        <v>70</v>
      </c>
      <c r="H267" s="74">
        <f t="shared" si="11"/>
        <v>60</v>
      </c>
    </row>
    <row r="268" spans="1:8">
      <c r="A268" s="57">
        <v>21103270</v>
      </c>
      <c r="B268" s="57" t="s">
        <v>277</v>
      </c>
      <c r="C268" s="57" t="s">
        <v>105</v>
      </c>
      <c r="D268" s="74">
        <v>4</v>
      </c>
      <c r="E268" s="74">
        <v>8</v>
      </c>
      <c r="F268" s="74">
        <f>E268+D268</f>
        <v>12</v>
      </c>
      <c r="G268" s="74">
        <f t="shared" si="11"/>
        <v>40</v>
      </c>
      <c r="H268" s="74">
        <f t="shared" si="11"/>
        <v>80</v>
      </c>
    </row>
    <row r="269" spans="1:8">
      <c r="A269" s="57">
        <v>21103271</v>
      </c>
      <c r="B269" s="57" t="s">
        <v>278</v>
      </c>
      <c r="C269" s="57" t="s">
        <v>192</v>
      </c>
      <c r="D269" s="14">
        <v>6</v>
      </c>
      <c r="E269" s="14">
        <v>5</v>
      </c>
      <c r="F269" s="14">
        <v>11</v>
      </c>
      <c r="G269" s="74">
        <f t="shared" si="11"/>
        <v>60</v>
      </c>
      <c r="H269" s="74">
        <f t="shared" si="11"/>
        <v>50</v>
      </c>
    </row>
    <row r="270" spans="1:8">
      <c r="A270" s="57">
        <v>21103272</v>
      </c>
      <c r="B270" s="57" t="s">
        <v>279</v>
      </c>
      <c r="C270" s="57" t="s">
        <v>192</v>
      </c>
      <c r="D270" s="14">
        <v>5</v>
      </c>
      <c r="E270" s="14">
        <v>6</v>
      </c>
      <c r="F270" s="14">
        <v>11</v>
      </c>
      <c r="G270" s="74">
        <f t="shared" si="11"/>
        <v>50</v>
      </c>
      <c r="H270" s="74">
        <f t="shared" si="11"/>
        <v>60</v>
      </c>
    </row>
    <row r="271" spans="1:8">
      <c r="A271" s="57">
        <v>21103273</v>
      </c>
      <c r="B271" s="57" t="s">
        <v>280</v>
      </c>
      <c r="C271" s="57" t="s">
        <v>16</v>
      </c>
      <c r="D271" s="74">
        <v>8</v>
      </c>
      <c r="E271" s="74">
        <v>8</v>
      </c>
      <c r="F271" s="74">
        <f>D271+E271</f>
        <v>16</v>
      </c>
      <c r="G271" s="74">
        <f t="shared" si="11"/>
        <v>80</v>
      </c>
      <c r="H271" s="74">
        <f t="shared" si="11"/>
        <v>80</v>
      </c>
    </row>
    <row r="272" spans="1:8">
      <c r="A272" s="57">
        <v>21103275</v>
      </c>
      <c r="B272" s="57" t="s">
        <v>281</v>
      </c>
      <c r="C272" s="57" t="s">
        <v>105</v>
      </c>
      <c r="D272" s="74">
        <v>7</v>
      </c>
      <c r="E272" s="74">
        <v>9</v>
      </c>
      <c r="F272" s="74">
        <f>E272+D272</f>
        <v>16</v>
      </c>
      <c r="G272" s="74">
        <f t="shared" si="11"/>
        <v>70</v>
      </c>
      <c r="H272" s="74">
        <f t="shared" si="11"/>
        <v>90</v>
      </c>
    </row>
    <row r="273" spans="1:8">
      <c r="A273" s="57">
        <v>21103276</v>
      </c>
      <c r="B273" s="57" t="s">
        <v>282</v>
      </c>
      <c r="C273" s="57" t="s">
        <v>130</v>
      </c>
      <c r="D273" s="74">
        <v>8</v>
      </c>
      <c r="E273" s="74">
        <v>5</v>
      </c>
      <c r="F273" s="74">
        <f t="shared" ref="F273:F281" si="12">D273+E273</f>
        <v>13</v>
      </c>
      <c r="G273" s="74">
        <f t="shared" si="11"/>
        <v>80</v>
      </c>
      <c r="H273" s="74">
        <f t="shared" si="11"/>
        <v>50</v>
      </c>
    </row>
    <row r="274" spans="1:8">
      <c r="A274" s="57">
        <v>21103277</v>
      </c>
      <c r="B274" s="57" t="s">
        <v>283</v>
      </c>
      <c r="C274" s="57" t="s">
        <v>212</v>
      </c>
      <c r="D274" s="74">
        <v>4</v>
      </c>
      <c r="E274" s="74">
        <v>9</v>
      </c>
      <c r="F274" s="74">
        <f t="shared" si="12"/>
        <v>13</v>
      </c>
      <c r="G274" s="74">
        <f t="shared" si="11"/>
        <v>40</v>
      </c>
      <c r="H274" s="74">
        <f t="shared" si="11"/>
        <v>90</v>
      </c>
    </row>
    <row r="275" spans="1:8">
      <c r="A275" s="57">
        <v>21103278</v>
      </c>
      <c r="B275" s="57" t="s">
        <v>131</v>
      </c>
      <c r="C275" s="57" t="s">
        <v>130</v>
      </c>
      <c r="D275" s="74">
        <v>7</v>
      </c>
      <c r="E275" s="74">
        <v>2</v>
      </c>
      <c r="F275" s="74">
        <f t="shared" si="12"/>
        <v>9</v>
      </c>
      <c r="G275" s="74">
        <f t="shared" si="11"/>
        <v>70</v>
      </c>
      <c r="H275" s="74">
        <f t="shared" si="11"/>
        <v>20</v>
      </c>
    </row>
    <row r="276" spans="1:8">
      <c r="A276" s="57">
        <v>21103279</v>
      </c>
      <c r="B276" s="57" t="s">
        <v>284</v>
      </c>
      <c r="C276" s="57" t="s">
        <v>14</v>
      </c>
      <c r="D276" s="74">
        <v>9</v>
      </c>
      <c r="E276" s="74">
        <v>5</v>
      </c>
      <c r="F276" s="74">
        <f t="shared" si="12"/>
        <v>14</v>
      </c>
      <c r="G276" s="74">
        <f t="shared" si="11"/>
        <v>90</v>
      </c>
      <c r="H276" s="74">
        <f t="shared" si="11"/>
        <v>50</v>
      </c>
    </row>
    <row r="277" spans="1:8">
      <c r="A277" s="57">
        <v>21103280</v>
      </c>
      <c r="B277" s="57" t="s">
        <v>285</v>
      </c>
      <c r="C277" s="57" t="s">
        <v>189</v>
      </c>
      <c r="D277" s="74">
        <v>9</v>
      </c>
      <c r="E277" s="74">
        <v>4</v>
      </c>
      <c r="F277" s="74">
        <f t="shared" si="12"/>
        <v>13</v>
      </c>
      <c r="G277" s="74">
        <f t="shared" si="11"/>
        <v>90</v>
      </c>
      <c r="H277" s="74">
        <f t="shared" si="11"/>
        <v>40</v>
      </c>
    </row>
    <row r="278" spans="1:8">
      <c r="A278" s="57">
        <v>21103281</v>
      </c>
      <c r="B278" s="57" t="s">
        <v>286</v>
      </c>
      <c r="C278" s="57" t="s">
        <v>189</v>
      </c>
      <c r="D278" s="74">
        <v>8</v>
      </c>
      <c r="E278" s="74">
        <v>5</v>
      </c>
      <c r="F278" s="74">
        <f t="shared" si="12"/>
        <v>13</v>
      </c>
      <c r="G278" s="74">
        <f t="shared" si="11"/>
        <v>80</v>
      </c>
      <c r="H278" s="74">
        <f t="shared" si="11"/>
        <v>50</v>
      </c>
    </row>
    <row r="279" spans="1:8">
      <c r="A279" s="57">
        <v>21103282</v>
      </c>
      <c r="B279" s="57" t="s">
        <v>287</v>
      </c>
      <c r="C279" s="57" t="s">
        <v>130</v>
      </c>
      <c r="D279" s="74">
        <v>7</v>
      </c>
      <c r="E279" s="74">
        <v>6</v>
      </c>
      <c r="F279" s="74">
        <f t="shared" si="12"/>
        <v>13</v>
      </c>
      <c r="G279" s="74">
        <f t="shared" si="11"/>
        <v>70</v>
      </c>
      <c r="H279" s="74">
        <f t="shared" si="11"/>
        <v>60</v>
      </c>
    </row>
    <row r="280" spans="1:8">
      <c r="A280" s="57">
        <v>21103284</v>
      </c>
      <c r="B280" s="57" t="s">
        <v>288</v>
      </c>
      <c r="C280" s="57" t="s">
        <v>130</v>
      </c>
      <c r="D280" s="74">
        <v>8</v>
      </c>
      <c r="E280" s="74">
        <v>3</v>
      </c>
      <c r="F280" s="74">
        <f t="shared" si="12"/>
        <v>11</v>
      </c>
      <c r="G280" s="74">
        <f t="shared" si="11"/>
        <v>80</v>
      </c>
      <c r="H280" s="74">
        <f t="shared" si="11"/>
        <v>30</v>
      </c>
    </row>
    <row r="281" spans="1:8">
      <c r="A281" s="57">
        <v>21103285</v>
      </c>
      <c r="B281" s="57" t="s">
        <v>257</v>
      </c>
      <c r="C281" s="57" t="s">
        <v>212</v>
      </c>
      <c r="D281" s="74">
        <v>9</v>
      </c>
      <c r="E281" s="74">
        <v>9</v>
      </c>
      <c r="F281" s="74">
        <f t="shared" si="12"/>
        <v>18</v>
      </c>
      <c r="G281" s="74">
        <f t="shared" si="11"/>
        <v>90</v>
      </c>
      <c r="H281" s="74">
        <f t="shared" si="11"/>
        <v>90</v>
      </c>
    </row>
    <row r="282" spans="1:8">
      <c r="A282" s="57">
        <v>21103286</v>
      </c>
      <c r="B282" s="57" t="s">
        <v>289</v>
      </c>
      <c r="C282" s="57" t="s">
        <v>76</v>
      </c>
      <c r="D282" s="74">
        <v>10</v>
      </c>
      <c r="E282" s="74">
        <v>8</v>
      </c>
      <c r="F282" s="74">
        <f>SUM(D282:E282)</f>
        <v>18</v>
      </c>
      <c r="G282" s="74">
        <f t="shared" si="11"/>
        <v>100</v>
      </c>
      <c r="H282" s="74">
        <f t="shared" si="11"/>
        <v>80</v>
      </c>
    </row>
    <row r="283" spans="1:8">
      <c r="A283" s="57">
        <v>21103287</v>
      </c>
      <c r="B283" s="57" t="s">
        <v>290</v>
      </c>
      <c r="C283" s="57" t="s">
        <v>14</v>
      </c>
      <c r="D283" s="74">
        <v>5</v>
      </c>
      <c r="E283" s="74">
        <v>5</v>
      </c>
      <c r="F283" s="74">
        <f t="shared" ref="F283:F289" si="13">D283+E283</f>
        <v>10</v>
      </c>
      <c r="G283" s="74">
        <f t="shared" si="11"/>
        <v>50</v>
      </c>
      <c r="H283" s="74">
        <f t="shared" si="11"/>
        <v>50</v>
      </c>
    </row>
    <row r="284" spans="1:8">
      <c r="A284" s="57">
        <v>21103288</v>
      </c>
      <c r="B284" s="57" t="s">
        <v>291</v>
      </c>
      <c r="C284" s="57" t="s">
        <v>189</v>
      </c>
      <c r="D284" s="74">
        <v>9</v>
      </c>
      <c r="E284" s="74">
        <v>9</v>
      </c>
      <c r="F284" s="74">
        <f t="shared" si="13"/>
        <v>18</v>
      </c>
      <c r="G284" s="74">
        <f t="shared" si="11"/>
        <v>90</v>
      </c>
      <c r="H284" s="74">
        <f t="shared" si="11"/>
        <v>90</v>
      </c>
    </row>
    <row r="285" spans="1:8">
      <c r="A285" s="57">
        <v>21103289</v>
      </c>
      <c r="B285" s="57" t="s">
        <v>292</v>
      </c>
      <c r="C285" s="57" t="s">
        <v>14</v>
      </c>
      <c r="D285" s="74">
        <v>6</v>
      </c>
      <c r="E285" s="74">
        <v>7</v>
      </c>
      <c r="F285" s="74">
        <f t="shared" si="13"/>
        <v>13</v>
      </c>
      <c r="G285" s="74">
        <f t="shared" si="11"/>
        <v>60</v>
      </c>
      <c r="H285" s="74">
        <f t="shared" si="11"/>
        <v>70</v>
      </c>
    </row>
    <row r="286" spans="1:8">
      <c r="A286" s="57">
        <v>21103290</v>
      </c>
      <c r="B286" s="57" t="s">
        <v>293</v>
      </c>
      <c r="C286" s="57" t="s">
        <v>14</v>
      </c>
      <c r="D286" s="74">
        <v>6</v>
      </c>
      <c r="E286" s="74">
        <v>10</v>
      </c>
      <c r="F286" s="74">
        <f t="shared" si="13"/>
        <v>16</v>
      </c>
      <c r="G286" s="74">
        <f t="shared" si="11"/>
        <v>60</v>
      </c>
      <c r="H286" s="74">
        <f t="shared" si="11"/>
        <v>100</v>
      </c>
    </row>
    <row r="287" spans="1:8">
      <c r="A287" s="57">
        <v>21103291</v>
      </c>
      <c r="B287" s="57" t="s">
        <v>294</v>
      </c>
      <c r="C287" s="57" t="s">
        <v>130</v>
      </c>
      <c r="D287" s="74">
        <v>7</v>
      </c>
      <c r="E287" s="74">
        <v>6</v>
      </c>
      <c r="F287" s="74">
        <f t="shared" si="13"/>
        <v>13</v>
      </c>
      <c r="G287" s="74">
        <f t="shared" si="11"/>
        <v>70</v>
      </c>
      <c r="H287" s="74">
        <f t="shared" si="11"/>
        <v>60</v>
      </c>
    </row>
    <row r="288" spans="1:8">
      <c r="A288" s="57">
        <v>21103292</v>
      </c>
      <c r="B288" s="57" t="s">
        <v>295</v>
      </c>
      <c r="C288" s="57" t="s">
        <v>189</v>
      </c>
      <c r="D288" s="74">
        <v>8</v>
      </c>
      <c r="E288" s="74">
        <v>5</v>
      </c>
      <c r="F288" s="74">
        <f t="shared" si="13"/>
        <v>13</v>
      </c>
      <c r="G288" s="74">
        <f t="shared" si="11"/>
        <v>80</v>
      </c>
      <c r="H288" s="74">
        <f t="shared" si="11"/>
        <v>50</v>
      </c>
    </row>
    <row r="289" spans="1:8">
      <c r="A289" s="57">
        <v>21103293</v>
      </c>
      <c r="B289" s="57" t="s">
        <v>296</v>
      </c>
      <c r="C289" s="57" t="s">
        <v>189</v>
      </c>
      <c r="D289" s="74">
        <v>2</v>
      </c>
      <c r="E289" s="74">
        <v>5</v>
      </c>
      <c r="F289" s="74">
        <f t="shared" si="13"/>
        <v>7</v>
      </c>
      <c r="G289" s="74">
        <f t="shared" si="11"/>
        <v>20</v>
      </c>
      <c r="H289" s="74">
        <f t="shared" si="11"/>
        <v>50</v>
      </c>
    </row>
    <row r="290" spans="1:8">
      <c r="A290" s="57">
        <v>21103294</v>
      </c>
      <c r="B290" s="57" t="s">
        <v>297</v>
      </c>
      <c r="C290" s="57" t="s">
        <v>298</v>
      </c>
      <c r="D290" s="74">
        <v>10</v>
      </c>
      <c r="E290" s="74">
        <v>0</v>
      </c>
      <c r="F290" s="74">
        <v>10</v>
      </c>
      <c r="G290" s="74">
        <f t="shared" si="11"/>
        <v>100</v>
      </c>
      <c r="H290" s="74">
        <f t="shared" si="11"/>
        <v>0</v>
      </c>
    </row>
    <row r="291" spans="1:8">
      <c r="A291" s="57">
        <v>21103295</v>
      </c>
      <c r="B291" s="57" t="s">
        <v>299</v>
      </c>
      <c r="C291" s="57" t="s">
        <v>298</v>
      </c>
      <c r="D291" s="74">
        <v>7</v>
      </c>
      <c r="E291" s="74">
        <v>7</v>
      </c>
      <c r="F291" s="74">
        <v>14</v>
      </c>
      <c r="G291" s="74">
        <f t="shared" si="11"/>
        <v>70</v>
      </c>
      <c r="H291" s="74">
        <f t="shared" si="11"/>
        <v>70</v>
      </c>
    </row>
    <row r="292" spans="1:8">
      <c r="A292" s="57">
        <v>21103296</v>
      </c>
      <c r="B292" s="57" t="s">
        <v>300</v>
      </c>
      <c r="C292" s="57" t="s">
        <v>298</v>
      </c>
      <c r="D292" s="74">
        <v>10</v>
      </c>
      <c r="E292" s="74">
        <v>4</v>
      </c>
      <c r="F292" s="74">
        <v>14</v>
      </c>
      <c r="G292" s="74">
        <f t="shared" si="11"/>
        <v>100</v>
      </c>
      <c r="H292" s="74">
        <f t="shared" si="11"/>
        <v>40</v>
      </c>
    </row>
    <row r="293" spans="1:8">
      <c r="A293" s="57">
        <v>21103297</v>
      </c>
      <c r="B293" s="57" t="s">
        <v>301</v>
      </c>
      <c r="C293" s="57" t="s">
        <v>298</v>
      </c>
      <c r="D293" s="74">
        <v>10</v>
      </c>
      <c r="E293" s="74">
        <v>4</v>
      </c>
      <c r="F293" s="74">
        <v>14</v>
      </c>
      <c r="G293" s="74">
        <f t="shared" si="11"/>
        <v>100</v>
      </c>
      <c r="H293" s="74">
        <f t="shared" si="11"/>
        <v>40</v>
      </c>
    </row>
    <row r="294" spans="1:8">
      <c r="A294" s="57">
        <v>21103298</v>
      </c>
      <c r="B294" s="57" t="s">
        <v>302</v>
      </c>
      <c r="C294" s="57" t="s">
        <v>298</v>
      </c>
      <c r="D294" s="74">
        <v>10</v>
      </c>
      <c r="E294" s="74">
        <v>3</v>
      </c>
      <c r="F294" s="74">
        <v>13</v>
      </c>
      <c r="G294" s="74">
        <f t="shared" si="11"/>
        <v>100</v>
      </c>
      <c r="H294" s="74">
        <f t="shared" si="11"/>
        <v>30</v>
      </c>
    </row>
    <row r="295" spans="1:8">
      <c r="A295" s="57">
        <v>21103299</v>
      </c>
      <c r="B295" s="57" t="s">
        <v>303</v>
      </c>
      <c r="C295" s="57" t="s">
        <v>298</v>
      </c>
      <c r="D295" s="74">
        <v>10</v>
      </c>
      <c r="E295" s="74">
        <v>5</v>
      </c>
      <c r="F295" s="74">
        <v>15</v>
      </c>
      <c r="G295" s="74">
        <f t="shared" si="11"/>
        <v>100</v>
      </c>
      <c r="H295" s="74">
        <f t="shared" si="11"/>
        <v>50</v>
      </c>
    </row>
    <row r="296" spans="1:8">
      <c r="A296" s="57">
        <v>21103300</v>
      </c>
      <c r="B296" s="57" t="s">
        <v>304</v>
      </c>
      <c r="C296" s="57" t="s">
        <v>298</v>
      </c>
      <c r="D296" s="74">
        <v>10</v>
      </c>
      <c r="E296" s="74">
        <v>10</v>
      </c>
      <c r="F296" s="74">
        <v>20</v>
      </c>
      <c r="G296" s="74">
        <f t="shared" si="11"/>
        <v>100</v>
      </c>
      <c r="H296" s="74">
        <f t="shared" si="11"/>
        <v>100</v>
      </c>
    </row>
    <row r="297" spans="1:8">
      <c r="A297" s="57">
        <v>21103301</v>
      </c>
      <c r="B297" s="57" t="s">
        <v>305</v>
      </c>
      <c r="C297" s="57" t="s">
        <v>298</v>
      </c>
      <c r="D297" s="74">
        <v>10</v>
      </c>
      <c r="E297" s="74">
        <v>10</v>
      </c>
      <c r="F297" s="74">
        <v>20</v>
      </c>
      <c r="G297" s="74">
        <f t="shared" si="11"/>
        <v>100</v>
      </c>
      <c r="H297" s="74">
        <f t="shared" si="11"/>
        <v>100</v>
      </c>
    </row>
    <row r="298" spans="1:8">
      <c r="A298" s="57">
        <v>21103302</v>
      </c>
      <c r="B298" s="57" t="s">
        <v>306</v>
      </c>
      <c r="C298" s="57" t="s">
        <v>298</v>
      </c>
      <c r="D298" s="74">
        <v>10</v>
      </c>
      <c r="E298" s="74">
        <v>3</v>
      </c>
      <c r="F298" s="74">
        <v>13</v>
      </c>
      <c r="G298" s="74">
        <f t="shared" si="11"/>
        <v>100</v>
      </c>
      <c r="H298" s="74">
        <f t="shared" si="11"/>
        <v>30</v>
      </c>
    </row>
    <row r="299" spans="1:8">
      <c r="A299" s="57">
        <v>21103303</v>
      </c>
      <c r="B299" s="57" t="s">
        <v>307</v>
      </c>
      <c r="C299" s="57" t="s">
        <v>298</v>
      </c>
      <c r="D299" s="74">
        <v>10</v>
      </c>
      <c r="E299" s="74">
        <v>8</v>
      </c>
      <c r="F299" s="74">
        <v>18</v>
      </c>
      <c r="G299" s="74">
        <f t="shared" si="11"/>
        <v>100</v>
      </c>
      <c r="H299" s="74">
        <f t="shared" si="11"/>
        <v>80</v>
      </c>
    </row>
    <row r="300" spans="1:8">
      <c r="A300" s="57">
        <v>21103304</v>
      </c>
      <c r="B300" s="57" t="s">
        <v>308</v>
      </c>
      <c r="C300" s="57" t="s">
        <v>298</v>
      </c>
      <c r="D300" s="74">
        <v>10</v>
      </c>
      <c r="E300" s="74">
        <v>0</v>
      </c>
      <c r="F300" s="74">
        <v>10</v>
      </c>
      <c r="G300" s="74">
        <f t="shared" si="11"/>
        <v>100</v>
      </c>
      <c r="H300" s="74">
        <f t="shared" si="11"/>
        <v>0</v>
      </c>
    </row>
    <row r="301" spans="1:8">
      <c r="A301" s="57">
        <v>21103305</v>
      </c>
      <c r="B301" s="57" t="s">
        <v>309</v>
      </c>
      <c r="C301" s="57" t="s">
        <v>298</v>
      </c>
      <c r="D301" s="74">
        <v>10</v>
      </c>
      <c r="E301" s="74">
        <v>3</v>
      </c>
      <c r="F301" s="74">
        <v>13</v>
      </c>
      <c r="G301" s="74">
        <f t="shared" si="11"/>
        <v>100</v>
      </c>
      <c r="H301" s="74">
        <f t="shared" si="11"/>
        <v>30</v>
      </c>
    </row>
    <row r="302" spans="1:8">
      <c r="A302" s="57">
        <v>21103307</v>
      </c>
      <c r="B302" s="57" t="s">
        <v>310</v>
      </c>
      <c r="C302" s="57" t="s">
        <v>298</v>
      </c>
      <c r="D302" s="74">
        <v>10</v>
      </c>
      <c r="E302" s="74">
        <v>1</v>
      </c>
      <c r="F302" s="74">
        <v>11</v>
      </c>
      <c r="G302" s="74">
        <f t="shared" si="11"/>
        <v>100</v>
      </c>
      <c r="H302" s="74">
        <f t="shared" si="11"/>
        <v>10</v>
      </c>
    </row>
    <row r="303" spans="1:8">
      <c r="A303" s="57">
        <v>21103308</v>
      </c>
      <c r="B303" s="57" t="s">
        <v>311</v>
      </c>
      <c r="C303" s="57" t="s">
        <v>298</v>
      </c>
      <c r="D303" s="74">
        <v>10</v>
      </c>
      <c r="E303" s="74">
        <v>3</v>
      </c>
      <c r="F303" s="74">
        <v>13</v>
      </c>
      <c r="G303" s="74">
        <f t="shared" si="11"/>
        <v>100</v>
      </c>
      <c r="H303" s="74">
        <f t="shared" si="11"/>
        <v>30</v>
      </c>
    </row>
    <row r="304" spans="1:8">
      <c r="A304" s="57">
        <v>21103309</v>
      </c>
      <c r="B304" s="57" t="s">
        <v>312</v>
      </c>
      <c r="C304" s="57" t="s">
        <v>298</v>
      </c>
      <c r="D304" s="74">
        <v>10</v>
      </c>
      <c r="E304" s="74">
        <v>4</v>
      </c>
      <c r="F304" s="74">
        <v>14</v>
      </c>
      <c r="G304" s="74">
        <f t="shared" si="11"/>
        <v>100</v>
      </c>
      <c r="H304" s="74">
        <f t="shared" si="11"/>
        <v>40</v>
      </c>
    </row>
    <row r="305" spans="1:8">
      <c r="A305" s="57">
        <v>21103310</v>
      </c>
      <c r="B305" s="57" t="s">
        <v>313</v>
      </c>
      <c r="C305" s="57" t="s">
        <v>298</v>
      </c>
      <c r="D305" s="74">
        <v>10</v>
      </c>
      <c r="E305" s="74">
        <v>0</v>
      </c>
      <c r="F305" s="74">
        <v>10</v>
      </c>
      <c r="G305" s="74">
        <f t="shared" si="11"/>
        <v>100</v>
      </c>
      <c r="H305" s="74">
        <f t="shared" si="11"/>
        <v>0</v>
      </c>
    </row>
    <row r="306" spans="1:8">
      <c r="A306" s="57">
        <v>21103311</v>
      </c>
      <c r="B306" s="57" t="s">
        <v>314</v>
      </c>
      <c r="C306" s="57" t="s">
        <v>298</v>
      </c>
      <c r="D306" s="74">
        <v>10</v>
      </c>
      <c r="E306" s="74">
        <v>1</v>
      </c>
      <c r="F306" s="74">
        <v>11</v>
      </c>
      <c r="G306" s="74">
        <f t="shared" si="11"/>
        <v>100</v>
      </c>
      <c r="H306" s="74">
        <f t="shared" si="11"/>
        <v>10</v>
      </c>
    </row>
    <row r="307" spans="1:8">
      <c r="A307" s="57">
        <v>21103312</v>
      </c>
      <c r="B307" s="57" t="s">
        <v>315</v>
      </c>
      <c r="C307" s="57" t="s">
        <v>298</v>
      </c>
      <c r="D307" s="74">
        <v>10</v>
      </c>
      <c r="E307" s="74">
        <v>2</v>
      </c>
      <c r="F307" s="74">
        <v>12</v>
      </c>
      <c r="G307" s="74">
        <f t="shared" si="11"/>
        <v>100</v>
      </c>
      <c r="H307" s="74">
        <f t="shared" si="11"/>
        <v>20</v>
      </c>
    </row>
    <row r="308" spans="1:8">
      <c r="A308" s="57">
        <v>21103313</v>
      </c>
      <c r="B308" s="57" t="s">
        <v>316</v>
      </c>
      <c r="C308" s="57" t="s">
        <v>298</v>
      </c>
      <c r="D308" s="74">
        <v>10</v>
      </c>
      <c r="E308" s="74">
        <v>1</v>
      </c>
      <c r="F308" s="74">
        <v>11</v>
      </c>
      <c r="G308" s="74">
        <f t="shared" si="11"/>
        <v>100</v>
      </c>
      <c r="H308" s="74">
        <f t="shared" si="11"/>
        <v>10</v>
      </c>
    </row>
    <row r="309" spans="1:8">
      <c r="A309" s="57">
        <v>21103314</v>
      </c>
      <c r="B309" s="57" t="s">
        <v>317</v>
      </c>
      <c r="C309" s="57" t="s">
        <v>298</v>
      </c>
      <c r="D309" s="74">
        <v>10</v>
      </c>
      <c r="E309" s="74">
        <v>3</v>
      </c>
      <c r="F309" s="74">
        <v>13</v>
      </c>
      <c r="G309" s="74">
        <f t="shared" si="11"/>
        <v>100</v>
      </c>
      <c r="H309" s="74">
        <f t="shared" si="11"/>
        <v>30</v>
      </c>
    </row>
    <row r="310" spans="1:8">
      <c r="A310" s="57">
        <v>21103315</v>
      </c>
      <c r="B310" s="57" t="s">
        <v>318</v>
      </c>
      <c r="C310" s="57" t="s">
        <v>298</v>
      </c>
      <c r="D310" s="74">
        <v>10</v>
      </c>
      <c r="E310" s="74">
        <v>2</v>
      </c>
      <c r="F310" s="74">
        <v>12</v>
      </c>
      <c r="G310" s="74">
        <f t="shared" si="11"/>
        <v>100</v>
      </c>
      <c r="H310" s="74">
        <f t="shared" si="11"/>
        <v>20</v>
      </c>
    </row>
    <row r="311" spans="1:8">
      <c r="A311" s="57">
        <v>21103316</v>
      </c>
      <c r="B311" s="57" t="s">
        <v>319</v>
      </c>
      <c r="C311" s="57" t="s">
        <v>298</v>
      </c>
      <c r="D311" s="74">
        <v>10</v>
      </c>
      <c r="E311" s="74">
        <v>8</v>
      </c>
      <c r="F311" s="74">
        <v>18</v>
      </c>
      <c r="G311" s="74">
        <f t="shared" si="11"/>
        <v>100</v>
      </c>
      <c r="H311" s="74">
        <f t="shared" si="11"/>
        <v>80</v>
      </c>
    </row>
    <row r="312" spans="1:8">
      <c r="A312" s="57">
        <v>21103317</v>
      </c>
      <c r="B312" s="57" t="s">
        <v>320</v>
      </c>
      <c r="C312" s="57" t="s">
        <v>298</v>
      </c>
      <c r="D312" s="74">
        <v>10</v>
      </c>
      <c r="E312" s="74">
        <v>8</v>
      </c>
      <c r="F312" s="74">
        <v>18</v>
      </c>
      <c r="G312" s="74">
        <f t="shared" si="11"/>
        <v>100</v>
      </c>
      <c r="H312" s="74">
        <f t="shared" si="11"/>
        <v>80</v>
      </c>
    </row>
    <row r="313" spans="1:8">
      <c r="A313" s="57">
        <v>21103318</v>
      </c>
      <c r="B313" s="57" t="s">
        <v>321</v>
      </c>
      <c r="C313" s="57" t="s">
        <v>298</v>
      </c>
      <c r="D313" s="74">
        <v>10</v>
      </c>
      <c r="E313" s="74">
        <v>10</v>
      </c>
      <c r="F313" s="74">
        <v>20</v>
      </c>
      <c r="G313" s="74">
        <f t="shared" si="11"/>
        <v>100</v>
      </c>
      <c r="H313" s="74">
        <f t="shared" si="11"/>
        <v>100</v>
      </c>
    </row>
    <row r="314" spans="1:8">
      <c r="A314" s="57">
        <v>21103320</v>
      </c>
      <c r="B314" s="57" t="s">
        <v>322</v>
      </c>
      <c r="C314" s="57" t="s">
        <v>298</v>
      </c>
      <c r="D314" s="74">
        <v>10</v>
      </c>
      <c r="E314" s="74">
        <v>4</v>
      </c>
      <c r="F314" s="74">
        <v>14</v>
      </c>
      <c r="G314" s="74">
        <f t="shared" si="11"/>
        <v>100</v>
      </c>
      <c r="H314" s="74">
        <f t="shared" si="11"/>
        <v>40</v>
      </c>
    </row>
    <row r="315" spans="1:8">
      <c r="A315" s="57">
        <v>21103321</v>
      </c>
      <c r="B315" s="57" t="s">
        <v>323</v>
      </c>
      <c r="C315" s="57" t="s">
        <v>324</v>
      </c>
      <c r="D315" s="45">
        <v>5</v>
      </c>
      <c r="E315" s="14">
        <v>4</v>
      </c>
      <c r="F315" s="14">
        <v>9</v>
      </c>
      <c r="G315" s="74">
        <f t="shared" si="11"/>
        <v>50</v>
      </c>
      <c r="H315" s="74">
        <f t="shared" si="11"/>
        <v>40</v>
      </c>
    </row>
    <row r="316" spans="1:8">
      <c r="A316" s="57">
        <v>21103322</v>
      </c>
      <c r="B316" s="57" t="s">
        <v>325</v>
      </c>
      <c r="C316" s="57" t="s">
        <v>324</v>
      </c>
      <c r="D316" s="45">
        <v>5</v>
      </c>
      <c r="E316" s="14">
        <v>4</v>
      </c>
      <c r="F316" s="14">
        <v>9</v>
      </c>
      <c r="G316" s="74">
        <f t="shared" si="11"/>
        <v>50</v>
      </c>
      <c r="H316" s="74">
        <f t="shared" si="11"/>
        <v>40</v>
      </c>
    </row>
    <row r="317" spans="1:8">
      <c r="A317" s="57">
        <v>21103323</v>
      </c>
      <c r="B317" s="57" t="s">
        <v>326</v>
      </c>
      <c r="C317" s="57" t="s">
        <v>324</v>
      </c>
      <c r="D317" s="45">
        <v>6</v>
      </c>
      <c r="E317" s="14">
        <v>6</v>
      </c>
      <c r="F317" s="14">
        <v>12</v>
      </c>
      <c r="G317" s="74">
        <f t="shared" si="11"/>
        <v>60</v>
      </c>
      <c r="H317" s="74">
        <f t="shared" si="11"/>
        <v>60</v>
      </c>
    </row>
    <row r="318" spans="1:8">
      <c r="A318" s="57">
        <v>21103324</v>
      </c>
      <c r="B318" s="57" t="s">
        <v>327</v>
      </c>
      <c r="C318" s="57" t="s">
        <v>324</v>
      </c>
      <c r="D318" s="45">
        <v>9</v>
      </c>
      <c r="E318" s="14">
        <v>9</v>
      </c>
      <c r="F318" s="14">
        <v>18</v>
      </c>
      <c r="G318" s="74">
        <f t="shared" si="11"/>
        <v>90</v>
      </c>
      <c r="H318" s="74">
        <f t="shared" si="11"/>
        <v>90</v>
      </c>
    </row>
    <row r="319" spans="1:8">
      <c r="A319" s="57">
        <v>21103325</v>
      </c>
      <c r="B319" s="57" t="s">
        <v>328</v>
      </c>
      <c r="C319" s="57" t="s">
        <v>324</v>
      </c>
      <c r="D319" s="45">
        <v>6</v>
      </c>
      <c r="E319" s="14">
        <v>6</v>
      </c>
      <c r="F319" s="14">
        <v>12</v>
      </c>
      <c r="G319" s="74">
        <f t="shared" si="11"/>
        <v>60</v>
      </c>
      <c r="H319" s="74">
        <f t="shared" si="11"/>
        <v>60</v>
      </c>
    </row>
    <row r="320" spans="1:8">
      <c r="A320" s="57">
        <v>21103326</v>
      </c>
      <c r="B320" s="57" t="s">
        <v>329</v>
      </c>
      <c r="C320" s="57" t="s">
        <v>324</v>
      </c>
      <c r="D320" s="45">
        <v>7</v>
      </c>
      <c r="E320" s="14">
        <v>6</v>
      </c>
      <c r="F320" s="14">
        <v>13</v>
      </c>
      <c r="G320" s="74">
        <f t="shared" si="11"/>
        <v>70</v>
      </c>
      <c r="H320" s="74">
        <f t="shared" si="11"/>
        <v>60</v>
      </c>
    </row>
    <row r="321" spans="1:8">
      <c r="A321" s="57">
        <v>21103327</v>
      </c>
      <c r="B321" s="57" t="s">
        <v>330</v>
      </c>
      <c r="C321" s="57" t="s">
        <v>324</v>
      </c>
      <c r="D321" s="45">
        <v>5</v>
      </c>
      <c r="E321" s="14">
        <v>4</v>
      </c>
      <c r="F321" s="14">
        <v>9</v>
      </c>
      <c r="G321" s="74">
        <f t="shared" si="11"/>
        <v>50</v>
      </c>
      <c r="H321" s="74">
        <f t="shared" si="11"/>
        <v>40</v>
      </c>
    </row>
    <row r="322" spans="1:8">
      <c r="A322" s="57">
        <v>21103328</v>
      </c>
      <c r="B322" s="57" t="s">
        <v>331</v>
      </c>
      <c r="C322" s="57" t="s">
        <v>324</v>
      </c>
      <c r="D322" s="45">
        <v>6</v>
      </c>
      <c r="E322" s="14">
        <v>6</v>
      </c>
      <c r="F322" s="14">
        <v>12</v>
      </c>
      <c r="G322" s="74">
        <f t="shared" si="11"/>
        <v>60</v>
      </c>
      <c r="H322" s="74">
        <f t="shared" si="11"/>
        <v>60</v>
      </c>
    </row>
    <row r="323" spans="1:8">
      <c r="A323" s="57">
        <v>21103329</v>
      </c>
      <c r="B323" s="57" t="s">
        <v>332</v>
      </c>
      <c r="C323" s="57" t="s">
        <v>324</v>
      </c>
      <c r="D323" s="45">
        <v>6</v>
      </c>
      <c r="E323" s="14">
        <v>6</v>
      </c>
      <c r="F323" s="14">
        <v>12</v>
      </c>
      <c r="G323" s="74">
        <f t="shared" si="11"/>
        <v>60</v>
      </c>
      <c r="H323" s="74">
        <f t="shared" si="11"/>
        <v>60</v>
      </c>
    </row>
    <row r="324" spans="1:8">
      <c r="A324" s="57">
        <v>21103330</v>
      </c>
      <c r="B324" s="57" t="s">
        <v>333</v>
      </c>
      <c r="C324" s="57" t="s">
        <v>324</v>
      </c>
      <c r="D324" s="45">
        <v>7</v>
      </c>
      <c r="E324" s="14">
        <v>8</v>
      </c>
      <c r="F324" s="14">
        <v>15</v>
      </c>
      <c r="G324" s="74">
        <f t="shared" si="11"/>
        <v>70</v>
      </c>
      <c r="H324" s="74">
        <f t="shared" si="11"/>
        <v>80</v>
      </c>
    </row>
    <row r="325" spans="1:8">
      <c r="A325" s="57">
        <v>21103331</v>
      </c>
      <c r="B325" s="57" t="s">
        <v>334</v>
      </c>
      <c r="C325" s="57" t="s">
        <v>324</v>
      </c>
      <c r="D325" s="45">
        <v>7</v>
      </c>
      <c r="E325" s="14">
        <v>6</v>
      </c>
      <c r="F325" s="14">
        <v>13</v>
      </c>
      <c r="G325" s="74">
        <f t="shared" si="11"/>
        <v>70</v>
      </c>
      <c r="H325" s="74">
        <f t="shared" si="11"/>
        <v>60</v>
      </c>
    </row>
    <row r="326" spans="1:8">
      <c r="A326" s="57">
        <v>21103332</v>
      </c>
      <c r="B326" s="57" t="s">
        <v>335</v>
      </c>
      <c r="C326" s="57" t="s">
        <v>324</v>
      </c>
      <c r="D326" s="45">
        <v>6</v>
      </c>
      <c r="E326" s="14">
        <v>7</v>
      </c>
      <c r="F326" s="14">
        <v>13</v>
      </c>
      <c r="G326" s="74">
        <f t="shared" si="11"/>
        <v>60</v>
      </c>
      <c r="H326" s="74">
        <f t="shared" si="11"/>
        <v>70</v>
      </c>
    </row>
    <row r="327" spans="1:8">
      <c r="A327" s="57">
        <v>21103333</v>
      </c>
      <c r="B327" s="57" t="s">
        <v>336</v>
      </c>
      <c r="C327" s="57" t="s">
        <v>324</v>
      </c>
      <c r="D327" s="45">
        <v>6</v>
      </c>
      <c r="E327" s="14">
        <v>5</v>
      </c>
      <c r="F327" s="14">
        <v>11</v>
      </c>
      <c r="G327" s="74">
        <f t="shared" si="11"/>
        <v>60</v>
      </c>
      <c r="H327" s="74">
        <f t="shared" si="11"/>
        <v>50</v>
      </c>
    </row>
    <row r="328" spans="1:8">
      <c r="A328" s="57">
        <v>21103334</v>
      </c>
      <c r="B328" s="57" t="s">
        <v>337</v>
      </c>
      <c r="C328" s="57" t="s">
        <v>324</v>
      </c>
      <c r="D328" s="45">
        <v>7</v>
      </c>
      <c r="E328" s="14">
        <v>7</v>
      </c>
      <c r="F328" s="14">
        <v>14</v>
      </c>
      <c r="G328" s="74">
        <f t="shared" si="11"/>
        <v>70</v>
      </c>
      <c r="H328" s="74">
        <f t="shared" si="11"/>
        <v>70</v>
      </c>
    </row>
    <row r="329" spans="1:8">
      <c r="A329" s="57">
        <v>21103335</v>
      </c>
      <c r="B329" s="57" t="s">
        <v>338</v>
      </c>
      <c r="C329" s="57" t="s">
        <v>324</v>
      </c>
      <c r="D329" s="45">
        <v>4</v>
      </c>
      <c r="E329" s="14">
        <v>4</v>
      </c>
      <c r="F329" s="14">
        <v>8</v>
      </c>
      <c r="G329" s="74">
        <f t="shared" si="11"/>
        <v>40</v>
      </c>
      <c r="H329" s="74">
        <f t="shared" si="11"/>
        <v>40</v>
      </c>
    </row>
    <row r="330" spans="1:8">
      <c r="A330" s="57">
        <v>21103336</v>
      </c>
      <c r="B330" s="57" t="s">
        <v>339</v>
      </c>
      <c r="C330" s="57" t="s">
        <v>324</v>
      </c>
      <c r="D330" s="45">
        <v>6</v>
      </c>
      <c r="E330" s="14">
        <v>7</v>
      </c>
      <c r="F330" s="14">
        <v>13</v>
      </c>
      <c r="G330" s="74">
        <f t="shared" si="11"/>
        <v>60</v>
      </c>
      <c r="H330" s="74">
        <f t="shared" si="11"/>
        <v>70</v>
      </c>
    </row>
    <row r="331" spans="1:8">
      <c r="A331" s="57">
        <v>21103337</v>
      </c>
      <c r="B331" s="57" t="s">
        <v>340</v>
      </c>
      <c r="C331" s="57" t="s">
        <v>324</v>
      </c>
      <c r="D331" s="45">
        <v>4</v>
      </c>
      <c r="E331" s="14">
        <v>4</v>
      </c>
      <c r="F331" s="14">
        <v>8</v>
      </c>
      <c r="G331" s="74">
        <f t="shared" ref="G331:H394" si="14">D331*100/10</f>
        <v>40</v>
      </c>
      <c r="H331" s="74">
        <f t="shared" si="14"/>
        <v>40</v>
      </c>
    </row>
    <row r="332" spans="1:8">
      <c r="A332" s="57">
        <v>21103339</v>
      </c>
      <c r="B332" s="57" t="s">
        <v>341</v>
      </c>
      <c r="C332" s="57" t="s">
        <v>324</v>
      </c>
      <c r="D332" s="45">
        <v>7</v>
      </c>
      <c r="E332" s="14">
        <v>6</v>
      </c>
      <c r="F332" s="14">
        <v>13</v>
      </c>
      <c r="G332" s="74">
        <f t="shared" si="14"/>
        <v>70</v>
      </c>
      <c r="H332" s="74">
        <f t="shared" si="14"/>
        <v>60</v>
      </c>
    </row>
    <row r="333" spans="1:8">
      <c r="A333" s="57">
        <v>21103340</v>
      </c>
      <c r="B333" s="57" t="s">
        <v>342</v>
      </c>
      <c r="C333" s="57" t="s">
        <v>324</v>
      </c>
      <c r="D333" s="45">
        <v>6</v>
      </c>
      <c r="E333" s="14">
        <v>5</v>
      </c>
      <c r="F333" s="14">
        <v>11</v>
      </c>
      <c r="G333" s="74">
        <f t="shared" si="14"/>
        <v>60</v>
      </c>
      <c r="H333" s="74">
        <f t="shared" si="14"/>
        <v>50</v>
      </c>
    </row>
    <row r="334" spans="1:8">
      <c r="A334" s="57">
        <v>21103341</v>
      </c>
      <c r="B334" s="57" t="s">
        <v>343</v>
      </c>
      <c r="C334" s="57" t="s">
        <v>324</v>
      </c>
      <c r="D334" s="45">
        <v>5</v>
      </c>
      <c r="E334" s="14">
        <v>5</v>
      </c>
      <c r="F334" s="14">
        <v>10</v>
      </c>
      <c r="G334" s="74">
        <f t="shared" si="14"/>
        <v>50</v>
      </c>
      <c r="H334" s="74">
        <f t="shared" si="14"/>
        <v>50</v>
      </c>
    </row>
    <row r="335" spans="1:8">
      <c r="A335" s="57">
        <v>21103343</v>
      </c>
      <c r="B335" s="57" t="s">
        <v>344</v>
      </c>
      <c r="C335" s="57" t="s">
        <v>324</v>
      </c>
      <c r="D335" s="45">
        <v>6</v>
      </c>
      <c r="E335" s="14">
        <v>5</v>
      </c>
      <c r="F335" s="14">
        <v>11</v>
      </c>
      <c r="G335" s="74">
        <f t="shared" si="14"/>
        <v>60</v>
      </c>
      <c r="H335" s="74">
        <f t="shared" si="14"/>
        <v>50</v>
      </c>
    </row>
    <row r="336" spans="1:8">
      <c r="A336" s="57">
        <v>21104001</v>
      </c>
      <c r="B336" s="57" t="s">
        <v>345</v>
      </c>
      <c r="C336" s="57" t="s">
        <v>346</v>
      </c>
      <c r="D336" s="74">
        <v>10</v>
      </c>
      <c r="E336" s="74">
        <v>10</v>
      </c>
      <c r="F336" s="74">
        <v>20</v>
      </c>
      <c r="G336" s="74">
        <f t="shared" si="14"/>
        <v>100</v>
      </c>
      <c r="H336" s="74">
        <f t="shared" si="14"/>
        <v>100</v>
      </c>
    </row>
    <row r="337" spans="1:8">
      <c r="A337" s="57">
        <v>21104002</v>
      </c>
      <c r="B337" s="57" t="s">
        <v>347</v>
      </c>
      <c r="C337" s="57" t="s">
        <v>346</v>
      </c>
      <c r="D337" s="74">
        <v>7</v>
      </c>
      <c r="E337" s="74">
        <v>7</v>
      </c>
      <c r="F337" s="74">
        <v>14</v>
      </c>
      <c r="G337" s="74">
        <f t="shared" si="14"/>
        <v>70</v>
      </c>
      <c r="H337" s="74">
        <f t="shared" si="14"/>
        <v>70</v>
      </c>
    </row>
    <row r="338" spans="1:8">
      <c r="A338" s="57">
        <v>21104003</v>
      </c>
      <c r="B338" s="57" t="s">
        <v>348</v>
      </c>
      <c r="C338" s="57" t="s">
        <v>346</v>
      </c>
      <c r="D338" s="74">
        <v>10</v>
      </c>
      <c r="E338" s="74">
        <v>1</v>
      </c>
      <c r="F338" s="74">
        <v>11</v>
      </c>
      <c r="G338" s="74">
        <f t="shared" si="14"/>
        <v>100</v>
      </c>
      <c r="H338" s="74">
        <f t="shared" si="14"/>
        <v>10</v>
      </c>
    </row>
    <row r="339" spans="1:8">
      <c r="A339" s="57">
        <v>21104004</v>
      </c>
      <c r="B339" s="57" t="s">
        <v>349</v>
      </c>
      <c r="C339" s="57" t="s">
        <v>346</v>
      </c>
      <c r="D339" s="74">
        <v>10</v>
      </c>
      <c r="E339" s="74">
        <v>10</v>
      </c>
      <c r="F339" s="74">
        <v>20</v>
      </c>
      <c r="G339" s="74">
        <f t="shared" si="14"/>
        <v>100</v>
      </c>
      <c r="H339" s="74">
        <f t="shared" si="14"/>
        <v>100</v>
      </c>
    </row>
    <row r="340" spans="1:8">
      <c r="A340" s="57">
        <v>21104005</v>
      </c>
      <c r="B340" s="57" t="s">
        <v>350</v>
      </c>
      <c r="C340" s="57" t="s">
        <v>346</v>
      </c>
      <c r="D340" s="74">
        <v>10</v>
      </c>
      <c r="E340" s="74">
        <v>10</v>
      </c>
      <c r="F340" s="74">
        <v>20</v>
      </c>
      <c r="G340" s="74">
        <f t="shared" si="14"/>
        <v>100</v>
      </c>
      <c r="H340" s="74">
        <f t="shared" si="14"/>
        <v>100</v>
      </c>
    </row>
    <row r="341" spans="1:8">
      <c r="A341" s="57">
        <v>21104006</v>
      </c>
      <c r="B341" s="57" t="s">
        <v>351</v>
      </c>
      <c r="C341" s="57" t="s">
        <v>346</v>
      </c>
      <c r="D341" s="74">
        <v>10</v>
      </c>
      <c r="E341" s="74">
        <v>1</v>
      </c>
      <c r="F341" s="74">
        <v>11</v>
      </c>
      <c r="G341" s="74">
        <f t="shared" si="14"/>
        <v>100</v>
      </c>
      <c r="H341" s="74">
        <f t="shared" si="14"/>
        <v>10</v>
      </c>
    </row>
    <row r="342" spans="1:8">
      <c r="A342" s="57">
        <v>21104007</v>
      </c>
      <c r="B342" s="57" t="s">
        <v>352</v>
      </c>
      <c r="C342" s="57" t="s">
        <v>346</v>
      </c>
      <c r="D342" s="74">
        <v>10</v>
      </c>
      <c r="E342" s="74">
        <v>3</v>
      </c>
      <c r="F342" s="74">
        <v>13</v>
      </c>
      <c r="G342" s="74">
        <f t="shared" si="14"/>
        <v>100</v>
      </c>
      <c r="H342" s="74">
        <f t="shared" si="14"/>
        <v>30</v>
      </c>
    </row>
    <row r="343" spans="1:8">
      <c r="A343" s="57">
        <v>21104008</v>
      </c>
      <c r="B343" s="57" t="s">
        <v>353</v>
      </c>
      <c r="C343" s="57" t="s">
        <v>346</v>
      </c>
      <c r="D343" s="74">
        <v>10</v>
      </c>
      <c r="E343" s="74">
        <v>5</v>
      </c>
      <c r="F343" s="74">
        <v>15</v>
      </c>
      <c r="G343" s="74">
        <f t="shared" si="14"/>
        <v>100</v>
      </c>
      <c r="H343" s="74">
        <f t="shared" si="14"/>
        <v>50</v>
      </c>
    </row>
    <row r="344" spans="1:8">
      <c r="A344" s="57">
        <v>21104009</v>
      </c>
      <c r="B344" s="57" t="s">
        <v>354</v>
      </c>
      <c r="C344" s="57" t="s">
        <v>346</v>
      </c>
      <c r="D344" s="74">
        <v>10</v>
      </c>
      <c r="E344" s="74">
        <v>5</v>
      </c>
      <c r="F344" s="74">
        <v>15</v>
      </c>
      <c r="G344" s="74">
        <f t="shared" si="14"/>
        <v>100</v>
      </c>
      <c r="H344" s="74">
        <f t="shared" si="14"/>
        <v>50</v>
      </c>
    </row>
    <row r="345" spans="1:8">
      <c r="A345" s="57">
        <v>21104010</v>
      </c>
      <c r="B345" s="57" t="s">
        <v>355</v>
      </c>
      <c r="C345" s="57" t="s">
        <v>346</v>
      </c>
      <c r="D345" s="74">
        <v>10</v>
      </c>
      <c r="E345" s="74">
        <v>1</v>
      </c>
      <c r="F345" s="74">
        <v>11</v>
      </c>
      <c r="G345" s="74">
        <f t="shared" si="14"/>
        <v>100</v>
      </c>
      <c r="H345" s="74">
        <f t="shared" si="14"/>
        <v>10</v>
      </c>
    </row>
    <row r="346" spans="1:8">
      <c r="A346" s="57">
        <v>21104011</v>
      </c>
      <c r="B346" s="57" t="s">
        <v>356</v>
      </c>
      <c r="C346" s="57" t="s">
        <v>346</v>
      </c>
      <c r="D346" s="74">
        <v>7</v>
      </c>
      <c r="E346" s="74">
        <v>7</v>
      </c>
      <c r="F346" s="74">
        <v>14</v>
      </c>
      <c r="G346" s="74">
        <f t="shared" si="14"/>
        <v>70</v>
      </c>
      <c r="H346" s="74">
        <f t="shared" si="14"/>
        <v>70</v>
      </c>
    </row>
    <row r="347" spans="1:8">
      <c r="A347" s="57">
        <v>21104012</v>
      </c>
      <c r="B347" s="57" t="s">
        <v>357</v>
      </c>
      <c r="C347" s="57" t="s">
        <v>346</v>
      </c>
      <c r="D347" s="74">
        <v>7</v>
      </c>
      <c r="E347" s="74">
        <v>7</v>
      </c>
      <c r="F347" s="74">
        <v>14</v>
      </c>
      <c r="G347" s="74">
        <f t="shared" si="14"/>
        <v>70</v>
      </c>
      <c r="H347" s="74">
        <f t="shared" si="14"/>
        <v>70</v>
      </c>
    </row>
    <row r="348" spans="1:8">
      <c r="A348" s="57">
        <v>21104013</v>
      </c>
      <c r="B348" s="57" t="s">
        <v>358</v>
      </c>
      <c r="C348" s="57" t="s">
        <v>346</v>
      </c>
      <c r="D348" s="74">
        <v>10</v>
      </c>
      <c r="E348" s="74">
        <v>1</v>
      </c>
      <c r="F348" s="74">
        <v>11</v>
      </c>
      <c r="G348" s="74">
        <f t="shared" si="14"/>
        <v>100</v>
      </c>
      <c r="H348" s="74">
        <f t="shared" si="14"/>
        <v>10</v>
      </c>
    </row>
    <row r="349" spans="1:8">
      <c r="A349" s="57">
        <v>21104014</v>
      </c>
      <c r="B349" s="57" t="s">
        <v>359</v>
      </c>
      <c r="C349" s="57" t="s">
        <v>346</v>
      </c>
      <c r="D349" s="74">
        <v>10</v>
      </c>
      <c r="E349" s="74">
        <v>0</v>
      </c>
      <c r="F349" s="74">
        <v>10</v>
      </c>
      <c r="G349" s="74">
        <f t="shared" si="14"/>
        <v>100</v>
      </c>
      <c r="H349" s="74">
        <f t="shared" si="14"/>
        <v>0</v>
      </c>
    </row>
    <row r="350" spans="1:8">
      <c r="A350" s="57">
        <v>21104015</v>
      </c>
      <c r="B350" s="57" t="s">
        <v>360</v>
      </c>
      <c r="C350" s="57" t="s">
        <v>346</v>
      </c>
      <c r="D350" s="74">
        <v>10</v>
      </c>
      <c r="E350" s="74">
        <v>5</v>
      </c>
      <c r="F350" s="74">
        <v>15</v>
      </c>
      <c r="G350" s="74">
        <f t="shared" si="14"/>
        <v>100</v>
      </c>
      <c r="H350" s="74">
        <f t="shared" si="14"/>
        <v>50</v>
      </c>
    </row>
    <row r="351" spans="1:8">
      <c r="A351" s="57">
        <v>21104017</v>
      </c>
      <c r="B351" s="57" t="s">
        <v>361</v>
      </c>
      <c r="C351" s="57" t="s">
        <v>346</v>
      </c>
      <c r="D351" s="74">
        <v>10</v>
      </c>
      <c r="E351" s="74">
        <v>1</v>
      </c>
      <c r="F351" s="74">
        <v>11</v>
      </c>
      <c r="G351" s="74">
        <f t="shared" si="14"/>
        <v>100</v>
      </c>
      <c r="H351" s="74">
        <f t="shared" si="14"/>
        <v>10</v>
      </c>
    </row>
    <row r="352" spans="1:8">
      <c r="A352" s="57">
        <v>21104018</v>
      </c>
      <c r="B352" s="57" t="s">
        <v>362</v>
      </c>
      <c r="C352" s="57" t="s">
        <v>346</v>
      </c>
      <c r="D352" s="74">
        <v>6</v>
      </c>
      <c r="E352" s="74">
        <v>7</v>
      </c>
      <c r="F352" s="74">
        <v>13</v>
      </c>
      <c r="G352" s="74">
        <f t="shared" si="14"/>
        <v>60</v>
      </c>
      <c r="H352" s="74">
        <f t="shared" si="14"/>
        <v>70</v>
      </c>
    </row>
    <row r="353" spans="1:8">
      <c r="A353" s="57">
        <v>21104019</v>
      </c>
      <c r="B353" s="57" t="s">
        <v>363</v>
      </c>
      <c r="C353" s="57" t="s">
        <v>346</v>
      </c>
      <c r="D353" s="74">
        <v>8</v>
      </c>
      <c r="E353" s="74">
        <v>7</v>
      </c>
      <c r="F353" s="74">
        <v>15</v>
      </c>
      <c r="G353" s="74">
        <f t="shared" si="14"/>
        <v>80</v>
      </c>
      <c r="H353" s="74">
        <f t="shared" si="14"/>
        <v>70</v>
      </c>
    </row>
    <row r="354" spans="1:8">
      <c r="A354" s="57">
        <v>21104020</v>
      </c>
      <c r="B354" s="57" t="s">
        <v>364</v>
      </c>
      <c r="C354" s="57" t="s">
        <v>346</v>
      </c>
      <c r="D354" s="74">
        <v>10</v>
      </c>
      <c r="E354" s="74">
        <v>5</v>
      </c>
      <c r="F354" s="74">
        <v>15</v>
      </c>
      <c r="G354" s="74">
        <f t="shared" si="14"/>
        <v>100</v>
      </c>
      <c r="H354" s="74">
        <f t="shared" si="14"/>
        <v>50</v>
      </c>
    </row>
    <row r="355" spans="1:8">
      <c r="A355" s="57">
        <v>21104021</v>
      </c>
      <c r="B355" s="57" t="s">
        <v>365</v>
      </c>
      <c r="C355" s="57" t="s">
        <v>346</v>
      </c>
      <c r="D355" s="74">
        <v>10</v>
      </c>
      <c r="E355" s="74">
        <v>8</v>
      </c>
      <c r="F355" s="74">
        <v>18</v>
      </c>
      <c r="G355" s="74">
        <f t="shared" si="14"/>
        <v>100</v>
      </c>
      <c r="H355" s="74">
        <f t="shared" si="14"/>
        <v>80</v>
      </c>
    </row>
    <row r="356" spans="1:8">
      <c r="A356" s="57">
        <v>21104022</v>
      </c>
      <c r="B356" s="57" t="s">
        <v>366</v>
      </c>
      <c r="C356" s="57" t="s">
        <v>346</v>
      </c>
      <c r="D356" s="74">
        <v>10</v>
      </c>
      <c r="E356" s="74">
        <v>8</v>
      </c>
      <c r="F356" s="74">
        <v>18</v>
      </c>
      <c r="G356" s="74">
        <f t="shared" si="14"/>
        <v>100</v>
      </c>
      <c r="H356" s="74">
        <f t="shared" si="14"/>
        <v>80</v>
      </c>
    </row>
    <row r="357" spans="1:8">
      <c r="A357" s="57">
        <v>21104023</v>
      </c>
      <c r="B357" s="57" t="s">
        <v>367</v>
      </c>
      <c r="C357" s="57" t="s">
        <v>346</v>
      </c>
      <c r="D357" s="74">
        <v>10</v>
      </c>
      <c r="E357" s="74">
        <v>5</v>
      </c>
      <c r="F357" s="74">
        <v>15</v>
      </c>
      <c r="G357" s="74">
        <f t="shared" si="14"/>
        <v>100</v>
      </c>
      <c r="H357" s="74">
        <f t="shared" si="14"/>
        <v>50</v>
      </c>
    </row>
    <row r="358" spans="1:8">
      <c r="A358" s="57">
        <v>21104024</v>
      </c>
      <c r="B358" s="57" t="s">
        <v>368</v>
      </c>
      <c r="C358" s="57" t="s">
        <v>21</v>
      </c>
      <c r="D358" s="14">
        <v>9</v>
      </c>
      <c r="E358" s="14">
        <v>10</v>
      </c>
      <c r="F358" s="14">
        <f>SUM(D358,E358)</f>
        <v>19</v>
      </c>
      <c r="G358" s="74">
        <f t="shared" si="14"/>
        <v>90</v>
      </c>
      <c r="H358" s="74">
        <f t="shared" si="14"/>
        <v>100</v>
      </c>
    </row>
    <row r="359" spans="1:8">
      <c r="A359" s="57">
        <v>21104025</v>
      </c>
      <c r="B359" s="57" t="s">
        <v>369</v>
      </c>
      <c r="C359" s="57" t="s">
        <v>21</v>
      </c>
      <c r="D359" s="14">
        <v>6</v>
      </c>
      <c r="E359" s="14">
        <v>5</v>
      </c>
      <c r="F359" s="14">
        <f>SUM(D359,E359)</f>
        <v>11</v>
      </c>
      <c r="G359" s="74">
        <f t="shared" si="14"/>
        <v>60</v>
      </c>
      <c r="H359" s="74">
        <f t="shared" si="14"/>
        <v>50</v>
      </c>
    </row>
    <row r="360" spans="1:8">
      <c r="A360" s="57">
        <v>21104026</v>
      </c>
      <c r="B360" s="57" t="s">
        <v>370</v>
      </c>
      <c r="C360" s="57" t="s">
        <v>346</v>
      </c>
      <c r="D360" s="74">
        <v>6</v>
      </c>
      <c r="E360" s="74">
        <v>4</v>
      </c>
      <c r="F360" s="74">
        <v>10</v>
      </c>
      <c r="G360" s="74">
        <f t="shared" si="14"/>
        <v>60</v>
      </c>
      <c r="H360" s="74">
        <f t="shared" si="14"/>
        <v>40</v>
      </c>
    </row>
    <row r="361" spans="1:8">
      <c r="A361" s="57">
        <v>21104027</v>
      </c>
      <c r="B361" s="57" t="s">
        <v>371</v>
      </c>
      <c r="C361" s="57" t="s">
        <v>346</v>
      </c>
      <c r="D361" s="74">
        <v>6</v>
      </c>
      <c r="E361" s="74">
        <v>7</v>
      </c>
      <c r="F361" s="74">
        <v>13</v>
      </c>
      <c r="G361" s="74">
        <f t="shared" si="14"/>
        <v>60</v>
      </c>
      <c r="H361" s="74">
        <f t="shared" si="14"/>
        <v>70</v>
      </c>
    </row>
    <row r="362" spans="1:8">
      <c r="A362" s="57">
        <v>21104029</v>
      </c>
      <c r="B362" s="57" t="s">
        <v>372</v>
      </c>
      <c r="C362" s="57" t="s">
        <v>346</v>
      </c>
      <c r="D362" s="74">
        <v>5</v>
      </c>
      <c r="E362" s="74">
        <v>5</v>
      </c>
      <c r="F362" s="74">
        <v>10</v>
      </c>
      <c r="G362" s="74">
        <f t="shared" si="14"/>
        <v>50</v>
      </c>
      <c r="H362" s="74">
        <f t="shared" si="14"/>
        <v>50</v>
      </c>
    </row>
    <row r="363" spans="1:8">
      <c r="A363" s="57">
        <v>21104031</v>
      </c>
      <c r="B363" s="57" t="s">
        <v>373</v>
      </c>
      <c r="C363" s="57" t="s">
        <v>346</v>
      </c>
      <c r="D363" s="74">
        <v>6</v>
      </c>
      <c r="E363" s="74">
        <v>6</v>
      </c>
      <c r="F363" s="74">
        <v>12</v>
      </c>
      <c r="G363" s="74">
        <f t="shared" si="14"/>
        <v>60</v>
      </c>
      <c r="H363" s="74">
        <f t="shared" si="14"/>
        <v>60</v>
      </c>
    </row>
    <row r="364" spans="1:8">
      <c r="A364" s="57">
        <v>21104032</v>
      </c>
      <c r="B364" s="57" t="s">
        <v>374</v>
      </c>
      <c r="C364" s="57" t="s">
        <v>21</v>
      </c>
      <c r="D364" s="14">
        <v>6</v>
      </c>
      <c r="E364" s="14">
        <v>6</v>
      </c>
      <c r="F364" s="14">
        <f t="shared" ref="F364:F390" si="15">SUM(D364,E364)</f>
        <v>12</v>
      </c>
      <c r="G364" s="74">
        <f t="shared" si="14"/>
        <v>60</v>
      </c>
      <c r="H364" s="74">
        <f t="shared" si="14"/>
        <v>60</v>
      </c>
    </row>
    <row r="365" spans="1:8">
      <c r="A365" s="57">
        <v>21104033</v>
      </c>
      <c r="B365" s="57" t="s">
        <v>375</v>
      </c>
      <c r="C365" s="57" t="s">
        <v>21</v>
      </c>
      <c r="D365" s="14">
        <v>6</v>
      </c>
      <c r="E365" s="14">
        <v>6</v>
      </c>
      <c r="F365" s="14">
        <f t="shared" si="15"/>
        <v>12</v>
      </c>
      <c r="G365" s="74">
        <f t="shared" si="14"/>
        <v>60</v>
      </c>
      <c r="H365" s="74">
        <f t="shared" si="14"/>
        <v>60</v>
      </c>
    </row>
    <row r="366" spans="1:8">
      <c r="A366" s="57">
        <v>21104034</v>
      </c>
      <c r="B366" s="57" t="s">
        <v>376</v>
      </c>
      <c r="C366" s="57" t="s">
        <v>21</v>
      </c>
      <c r="D366" s="14">
        <v>7</v>
      </c>
      <c r="E366" s="14">
        <v>7</v>
      </c>
      <c r="F366" s="14">
        <f t="shared" si="15"/>
        <v>14</v>
      </c>
      <c r="G366" s="74">
        <f t="shared" si="14"/>
        <v>70</v>
      </c>
      <c r="H366" s="74">
        <f t="shared" si="14"/>
        <v>70</v>
      </c>
    </row>
    <row r="367" spans="1:8">
      <c r="A367" s="57">
        <v>21104035</v>
      </c>
      <c r="B367" s="57" t="s">
        <v>377</v>
      </c>
      <c r="C367" s="57" t="s">
        <v>21</v>
      </c>
      <c r="D367" s="14">
        <v>8</v>
      </c>
      <c r="E367" s="14">
        <v>9</v>
      </c>
      <c r="F367" s="14">
        <f t="shared" si="15"/>
        <v>17</v>
      </c>
      <c r="G367" s="74">
        <f t="shared" si="14"/>
        <v>80</v>
      </c>
      <c r="H367" s="74">
        <f t="shared" si="14"/>
        <v>90</v>
      </c>
    </row>
    <row r="368" spans="1:8">
      <c r="A368" s="57">
        <v>21104036</v>
      </c>
      <c r="B368" s="57" t="s">
        <v>378</v>
      </c>
      <c r="C368" s="57" t="s">
        <v>21</v>
      </c>
      <c r="D368" s="14">
        <v>5</v>
      </c>
      <c r="E368" s="14">
        <v>4</v>
      </c>
      <c r="F368" s="14">
        <f t="shared" si="15"/>
        <v>9</v>
      </c>
      <c r="G368" s="74">
        <f t="shared" si="14"/>
        <v>50</v>
      </c>
      <c r="H368" s="74">
        <f t="shared" si="14"/>
        <v>40</v>
      </c>
    </row>
    <row r="369" spans="1:8">
      <c r="A369" s="57">
        <v>21104037</v>
      </c>
      <c r="B369" s="57" t="s">
        <v>379</v>
      </c>
      <c r="C369" s="57" t="s">
        <v>21</v>
      </c>
      <c r="D369" s="14">
        <v>6</v>
      </c>
      <c r="E369" s="14">
        <v>6</v>
      </c>
      <c r="F369" s="14">
        <f t="shared" si="15"/>
        <v>12</v>
      </c>
      <c r="G369" s="74">
        <f t="shared" si="14"/>
        <v>60</v>
      </c>
      <c r="H369" s="74">
        <f t="shared" si="14"/>
        <v>60</v>
      </c>
    </row>
    <row r="370" spans="1:8">
      <c r="A370" s="57">
        <v>21104038</v>
      </c>
      <c r="B370" s="57" t="s">
        <v>380</v>
      </c>
      <c r="C370" s="57" t="s">
        <v>21</v>
      </c>
      <c r="D370" s="14">
        <v>5</v>
      </c>
      <c r="E370" s="14">
        <v>2</v>
      </c>
      <c r="F370" s="14">
        <f t="shared" si="15"/>
        <v>7</v>
      </c>
      <c r="G370" s="74">
        <f t="shared" si="14"/>
        <v>50</v>
      </c>
      <c r="H370" s="74">
        <f t="shared" si="14"/>
        <v>20</v>
      </c>
    </row>
    <row r="371" spans="1:8">
      <c r="A371" s="57">
        <v>21104039</v>
      </c>
      <c r="B371" s="57" t="s">
        <v>381</v>
      </c>
      <c r="C371" s="57" t="s">
        <v>21</v>
      </c>
      <c r="D371" s="14">
        <v>10</v>
      </c>
      <c r="E371" s="14">
        <v>9</v>
      </c>
      <c r="F371" s="14">
        <f t="shared" si="15"/>
        <v>19</v>
      </c>
      <c r="G371" s="74">
        <f t="shared" si="14"/>
        <v>100</v>
      </c>
      <c r="H371" s="74">
        <f t="shared" si="14"/>
        <v>90</v>
      </c>
    </row>
    <row r="372" spans="1:8">
      <c r="A372" s="57">
        <v>21104040</v>
      </c>
      <c r="B372" s="57" t="s">
        <v>382</v>
      </c>
      <c r="C372" s="57" t="s">
        <v>21</v>
      </c>
      <c r="D372" s="14">
        <v>5</v>
      </c>
      <c r="E372" s="14">
        <v>5</v>
      </c>
      <c r="F372" s="14">
        <f t="shared" si="15"/>
        <v>10</v>
      </c>
      <c r="G372" s="74">
        <f t="shared" si="14"/>
        <v>50</v>
      </c>
      <c r="H372" s="74">
        <f t="shared" si="14"/>
        <v>50</v>
      </c>
    </row>
    <row r="373" spans="1:8">
      <c r="A373" s="57">
        <v>21104042</v>
      </c>
      <c r="B373" s="57" t="s">
        <v>252</v>
      </c>
      <c r="C373" s="57" t="s">
        <v>21</v>
      </c>
      <c r="D373" s="14">
        <v>8</v>
      </c>
      <c r="E373" s="14">
        <v>7</v>
      </c>
      <c r="F373" s="14">
        <f t="shared" si="15"/>
        <v>15</v>
      </c>
      <c r="G373" s="74">
        <f t="shared" si="14"/>
        <v>80</v>
      </c>
      <c r="H373" s="74">
        <f t="shared" si="14"/>
        <v>70</v>
      </c>
    </row>
    <row r="374" spans="1:8">
      <c r="A374" s="57">
        <v>21104043</v>
      </c>
      <c r="B374" s="57" t="s">
        <v>383</v>
      </c>
      <c r="C374" s="57" t="s">
        <v>21</v>
      </c>
      <c r="D374" s="14">
        <v>5</v>
      </c>
      <c r="E374" s="14">
        <v>5</v>
      </c>
      <c r="F374" s="14">
        <f t="shared" si="15"/>
        <v>10</v>
      </c>
      <c r="G374" s="74">
        <f t="shared" si="14"/>
        <v>50</v>
      </c>
      <c r="H374" s="74">
        <f t="shared" si="14"/>
        <v>50</v>
      </c>
    </row>
    <row r="375" spans="1:8">
      <c r="A375" s="57">
        <v>21104044</v>
      </c>
      <c r="B375" s="57" t="s">
        <v>384</v>
      </c>
      <c r="C375" s="57" t="s">
        <v>21</v>
      </c>
      <c r="D375" s="14">
        <v>4</v>
      </c>
      <c r="E375" s="14">
        <v>5</v>
      </c>
      <c r="F375" s="14">
        <f t="shared" si="15"/>
        <v>9</v>
      </c>
      <c r="G375" s="74">
        <f t="shared" si="14"/>
        <v>40</v>
      </c>
      <c r="H375" s="74">
        <f t="shared" si="14"/>
        <v>50</v>
      </c>
    </row>
    <row r="376" spans="1:8">
      <c r="A376" s="57">
        <v>21104045</v>
      </c>
      <c r="B376" s="57" t="s">
        <v>385</v>
      </c>
      <c r="C376" s="57" t="s">
        <v>21</v>
      </c>
      <c r="D376" s="14">
        <v>7</v>
      </c>
      <c r="E376" s="14">
        <v>6</v>
      </c>
      <c r="F376" s="14">
        <f t="shared" si="15"/>
        <v>13</v>
      </c>
      <c r="G376" s="74">
        <f t="shared" si="14"/>
        <v>70</v>
      </c>
      <c r="H376" s="74">
        <f t="shared" si="14"/>
        <v>60</v>
      </c>
    </row>
    <row r="377" spans="1:8">
      <c r="A377" s="57">
        <v>21104046</v>
      </c>
      <c r="B377" s="57" t="s">
        <v>386</v>
      </c>
      <c r="C377" s="57" t="s">
        <v>21</v>
      </c>
      <c r="D377" s="14">
        <v>7</v>
      </c>
      <c r="E377" s="14">
        <v>7</v>
      </c>
      <c r="F377" s="14">
        <f t="shared" si="15"/>
        <v>14</v>
      </c>
      <c r="G377" s="74">
        <f t="shared" si="14"/>
        <v>70</v>
      </c>
      <c r="H377" s="74">
        <f t="shared" si="14"/>
        <v>70</v>
      </c>
    </row>
    <row r="378" spans="1:8">
      <c r="A378" s="57">
        <v>21104047</v>
      </c>
      <c r="B378" s="57" t="s">
        <v>387</v>
      </c>
      <c r="C378" s="57" t="s">
        <v>21</v>
      </c>
      <c r="D378" s="14">
        <v>4</v>
      </c>
      <c r="E378" s="14">
        <v>4</v>
      </c>
      <c r="F378" s="14">
        <f t="shared" si="15"/>
        <v>8</v>
      </c>
      <c r="G378" s="74">
        <f t="shared" si="14"/>
        <v>40</v>
      </c>
      <c r="H378" s="74">
        <f t="shared" si="14"/>
        <v>40</v>
      </c>
    </row>
    <row r="379" spans="1:8">
      <c r="A379" s="57">
        <v>21104048</v>
      </c>
      <c r="B379" s="57" t="s">
        <v>388</v>
      </c>
      <c r="C379" s="57" t="s">
        <v>21</v>
      </c>
      <c r="D379" s="14">
        <v>5</v>
      </c>
      <c r="E379" s="14">
        <v>4</v>
      </c>
      <c r="F379" s="14">
        <f t="shared" si="15"/>
        <v>9</v>
      </c>
      <c r="G379" s="74">
        <f t="shared" si="14"/>
        <v>50</v>
      </c>
      <c r="H379" s="74">
        <f t="shared" si="14"/>
        <v>40</v>
      </c>
    </row>
    <row r="380" spans="1:8">
      <c r="A380" s="57">
        <v>21104049</v>
      </c>
      <c r="B380" s="57" t="s">
        <v>389</v>
      </c>
      <c r="C380" s="57" t="s">
        <v>21</v>
      </c>
      <c r="D380" s="14">
        <v>7</v>
      </c>
      <c r="E380" s="14">
        <v>8</v>
      </c>
      <c r="F380" s="14">
        <f t="shared" si="15"/>
        <v>15</v>
      </c>
      <c r="G380" s="74">
        <f t="shared" si="14"/>
        <v>70</v>
      </c>
      <c r="H380" s="74">
        <f t="shared" si="14"/>
        <v>80</v>
      </c>
    </row>
    <row r="381" spans="1:8">
      <c r="A381" s="57">
        <v>21104050</v>
      </c>
      <c r="B381" s="57" t="s">
        <v>390</v>
      </c>
      <c r="C381" s="57" t="s">
        <v>21</v>
      </c>
      <c r="D381" s="14">
        <v>6</v>
      </c>
      <c r="E381" s="14">
        <v>6</v>
      </c>
      <c r="F381" s="14">
        <f t="shared" si="15"/>
        <v>12</v>
      </c>
      <c r="G381" s="74">
        <f t="shared" si="14"/>
        <v>60</v>
      </c>
      <c r="H381" s="74">
        <f t="shared" si="14"/>
        <v>60</v>
      </c>
    </row>
    <row r="382" spans="1:8">
      <c r="A382" s="57">
        <v>21104051</v>
      </c>
      <c r="B382" s="57" t="s">
        <v>391</v>
      </c>
      <c r="C382" s="57" t="s">
        <v>21</v>
      </c>
      <c r="D382" s="14">
        <v>9</v>
      </c>
      <c r="E382" s="14">
        <v>10</v>
      </c>
      <c r="F382" s="14">
        <f t="shared" si="15"/>
        <v>19</v>
      </c>
      <c r="G382" s="74">
        <f t="shared" si="14"/>
        <v>90</v>
      </c>
      <c r="H382" s="74">
        <f t="shared" si="14"/>
        <v>100</v>
      </c>
    </row>
    <row r="383" spans="1:8">
      <c r="A383" s="57">
        <v>21104052</v>
      </c>
      <c r="B383" s="57" t="s">
        <v>392</v>
      </c>
      <c r="C383" s="57" t="s">
        <v>21</v>
      </c>
      <c r="D383" s="14">
        <v>9</v>
      </c>
      <c r="E383" s="14">
        <v>9</v>
      </c>
      <c r="F383" s="14">
        <f t="shared" si="15"/>
        <v>18</v>
      </c>
      <c r="G383" s="74">
        <f t="shared" si="14"/>
        <v>90</v>
      </c>
      <c r="H383" s="74">
        <f t="shared" si="14"/>
        <v>90</v>
      </c>
    </row>
    <row r="384" spans="1:8">
      <c r="A384" s="57">
        <v>21104053</v>
      </c>
      <c r="B384" s="57" t="s">
        <v>393</v>
      </c>
      <c r="C384" s="57" t="s">
        <v>21</v>
      </c>
      <c r="D384" s="14">
        <v>10</v>
      </c>
      <c r="E384" s="14">
        <v>9</v>
      </c>
      <c r="F384" s="14">
        <f t="shared" si="15"/>
        <v>19</v>
      </c>
      <c r="G384" s="74">
        <f t="shared" si="14"/>
        <v>100</v>
      </c>
      <c r="H384" s="74">
        <f t="shared" si="14"/>
        <v>90</v>
      </c>
    </row>
    <row r="385" spans="1:8">
      <c r="A385" s="57">
        <v>21104054</v>
      </c>
      <c r="B385" s="57" t="s">
        <v>394</v>
      </c>
      <c r="C385" s="57" t="s">
        <v>21</v>
      </c>
      <c r="D385" s="14">
        <v>8</v>
      </c>
      <c r="E385" s="14">
        <v>8</v>
      </c>
      <c r="F385" s="14">
        <f t="shared" si="15"/>
        <v>16</v>
      </c>
      <c r="G385" s="74">
        <f t="shared" si="14"/>
        <v>80</v>
      </c>
      <c r="H385" s="74">
        <f t="shared" si="14"/>
        <v>80</v>
      </c>
    </row>
    <row r="386" spans="1:8">
      <c r="A386" s="57">
        <v>21104055</v>
      </c>
      <c r="B386" s="57" t="s">
        <v>395</v>
      </c>
      <c r="C386" s="57" t="s">
        <v>21</v>
      </c>
      <c r="D386" s="14">
        <v>6</v>
      </c>
      <c r="E386" s="14">
        <v>2</v>
      </c>
      <c r="F386" s="14">
        <f t="shared" si="15"/>
        <v>8</v>
      </c>
      <c r="G386" s="74">
        <f t="shared" si="14"/>
        <v>60</v>
      </c>
      <c r="H386" s="74">
        <f t="shared" si="14"/>
        <v>20</v>
      </c>
    </row>
    <row r="387" spans="1:8">
      <c r="A387" s="57">
        <v>21104056</v>
      </c>
      <c r="B387" s="57" t="s">
        <v>396</v>
      </c>
      <c r="C387" s="57" t="s">
        <v>21</v>
      </c>
      <c r="D387" s="14">
        <v>5</v>
      </c>
      <c r="E387" s="14">
        <v>2</v>
      </c>
      <c r="F387" s="14">
        <f t="shared" si="15"/>
        <v>7</v>
      </c>
      <c r="G387" s="74">
        <f t="shared" si="14"/>
        <v>50</v>
      </c>
      <c r="H387" s="74">
        <f t="shared" si="14"/>
        <v>20</v>
      </c>
    </row>
    <row r="388" spans="1:8">
      <c r="A388" s="57">
        <v>21104057</v>
      </c>
      <c r="B388" s="57" t="s">
        <v>397</v>
      </c>
      <c r="C388" s="57" t="s">
        <v>21</v>
      </c>
      <c r="D388" s="14">
        <v>8</v>
      </c>
      <c r="E388" s="14">
        <v>7</v>
      </c>
      <c r="F388" s="14">
        <f t="shared" si="15"/>
        <v>15</v>
      </c>
      <c r="G388" s="74">
        <f t="shared" si="14"/>
        <v>80</v>
      </c>
      <c r="H388" s="74">
        <f t="shared" si="14"/>
        <v>70</v>
      </c>
    </row>
    <row r="389" spans="1:8">
      <c r="A389" s="57">
        <v>21104058</v>
      </c>
      <c r="B389" s="57" t="s">
        <v>398</v>
      </c>
      <c r="C389" s="57" t="s">
        <v>21</v>
      </c>
      <c r="D389" s="14">
        <v>7</v>
      </c>
      <c r="E389" s="14">
        <v>7</v>
      </c>
      <c r="F389" s="14">
        <f t="shared" si="15"/>
        <v>14</v>
      </c>
      <c r="G389" s="74">
        <f t="shared" si="14"/>
        <v>70</v>
      </c>
      <c r="H389" s="74">
        <f t="shared" si="14"/>
        <v>70</v>
      </c>
    </row>
    <row r="390" spans="1:8">
      <c r="A390" s="57">
        <v>21104059</v>
      </c>
      <c r="B390" s="57" t="s">
        <v>399</v>
      </c>
      <c r="C390" s="57" t="s">
        <v>21</v>
      </c>
      <c r="D390" s="14">
        <v>4</v>
      </c>
      <c r="E390" s="14">
        <v>4</v>
      </c>
      <c r="F390" s="14">
        <f t="shared" si="15"/>
        <v>8</v>
      </c>
      <c r="G390" s="74">
        <f t="shared" si="14"/>
        <v>40</v>
      </c>
      <c r="H390" s="74">
        <f t="shared" si="14"/>
        <v>40</v>
      </c>
    </row>
    <row r="391" spans="1:8">
      <c r="A391" s="57">
        <v>21104060</v>
      </c>
      <c r="B391" s="57" t="s">
        <v>400</v>
      </c>
      <c r="C391" s="57" t="s">
        <v>346</v>
      </c>
      <c r="D391" s="74">
        <v>6</v>
      </c>
      <c r="E391" s="74">
        <v>7</v>
      </c>
      <c r="F391" s="74">
        <v>13</v>
      </c>
      <c r="G391" s="74">
        <f t="shared" si="14"/>
        <v>60</v>
      </c>
      <c r="H391" s="74">
        <f t="shared" si="14"/>
        <v>70</v>
      </c>
    </row>
    <row r="392" spans="1:8">
      <c r="A392" s="57">
        <v>21104061</v>
      </c>
      <c r="B392" s="57" t="s">
        <v>401</v>
      </c>
      <c r="C392" s="57" t="s">
        <v>346</v>
      </c>
      <c r="D392" s="74">
        <v>6</v>
      </c>
      <c r="E392" s="74">
        <v>7</v>
      </c>
      <c r="F392" s="74">
        <v>13</v>
      </c>
      <c r="G392" s="74">
        <f t="shared" si="14"/>
        <v>60</v>
      </c>
      <c r="H392" s="74">
        <f t="shared" si="14"/>
        <v>70</v>
      </c>
    </row>
    <row r="393" spans="1:8">
      <c r="A393" s="57">
        <v>21104062</v>
      </c>
      <c r="B393" s="57" t="s">
        <v>402</v>
      </c>
      <c r="C393" s="57" t="s">
        <v>21</v>
      </c>
      <c r="D393" s="14">
        <v>6</v>
      </c>
      <c r="E393" s="14">
        <v>5</v>
      </c>
      <c r="F393" s="14">
        <f>SUM(D393,E393)</f>
        <v>11</v>
      </c>
      <c r="G393" s="74">
        <f t="shared" si="14"/>
        <v>60</v>
      </c>
      <c r="H393" s="74">
        <f t="shared" si="14"/>
        <v>50</v>
      </c>
    </row>
    <row r="394" spans="1:8">
      <c r="A394" s="57">
        <v>21104063</v>
      </c>
      <c r="B394" s="57" t="s">
        <v>187</v>
      </c>
      <c r="C394" s="57" t="s">
        <v>21</v>
      </c>
      <c r="D394" s="14">
        <v>4</v>
      </c>
      <c r="E394" s="14">
        <v>4</v>
      </c>
      <c r="F394" s="14">
        <f>SUM(D394,E394)</f>
        <v>8</v>
      </c>
      <c r="G394" s="74">
        <f t="shared" si="14"/>
        <v>40</v>
      </c>
      <c r="H394" s="74">
        <f t="shared" si="14"/>
        <v>40</v>
      </c>
    </row>
    <row r="395" spans="1:8">
      <c r="A395" s="57">
        <v>21104064</v>
      </c>
      <c r="B395" s="57" t="s">
        <v>403</v>
      </c>
      <c r="C395" s="57" t="s">
        <v>21</v>
      </c>
      <c r="D395" s="14">
        <v>5</v>
      </c>
      <c r="E395" s="14">
        <v>4</v>
      </c>
      <c r="F395" s="14">
        <f>SUM(D395,E395)</f>
        <v>9</v>
      </c>
      <c r="G395" s="74">
        <f t="shared" ref="G395:H429" si="16">D395*100/10</f>
        <v>50</v>
      </c>
      <c r="H395" s="74">
        <f t="shared" si="16"/>
        <v>40</v>
      </c>
    </row>
    <row r="396" spans="1:8">
      <c r="A396" s="57">
        <v>21104065</v>
      </c>
      <c r="B396" s="57" t="s">
        <v>404</v>
      </c>
      <c r="C396" s="57" t="s">
        <v>346</v>
      </c>
      <c r="D396" s="74">
        <v>7</v>
      </c>
      <c r="E396" s="74">
        <v>7</v>
      </c>
      <c r="F396" s="74">
        <v>14</v>
      </c>
      <c r="G396" s="74">
        <f t="shared" si="16"/>
        <v>70</v>
      </c>
      <c r="H396" s="74">
        <f t="shared" si="16"/>
        <v>70</v>
      </c>
    </row>
    <row r="397" spans="1:8">
      <c r="A397" s="57">
        <v>21104067</v>
      </c>
      <c r="B397" s="57" t="s">
        <v>405</v>
      </c>
      <c r="C397" s="57" t="s">
        <v>346</v>
      </c>
      <c r="D397" s="74">
        <v>7</v>
      </c>
      <c r="E397" s="74">
        <v>7</v>
      </c>
      <c r="F397" s="74">
        <v>14</v>
      </c>
      <c r="G397" s="74">
        <f t="shared" si="16"/>
        <v>70</v>
      </c>
      <c r="H397" s="74">
        <f t="shared" si="16"/>
        <v>70</v>
      </c>
    </row>
    <row r="398" spans="1:8">
      <c r="A398" s="57">
        <v>21104068</v>
      </c>
      <c r="B398" s="57" t="s">
        <v>406</v>
      </c>
      <c r="C398" s="57" t="s">
        <v>346</v>
      </c>
      <c r="D398" s="74">
        <v>9</v>
      </c>
      <c r="E398" s="74">
        <v>0</v>
      </c>
      <c r="F398" s="74">
        <v>9</v>
      </c>
      <c r="G398" s="74">
        <f t="shared" si="16"/>
        <v>90</v>
      </c>
      <c r="H398" s="74">
        <f t="shared" si="16"/>
        <v>0</v>
      </c>
    </row>
    <row r="399" spans="1:8">
      <c r="A399" s="57">
        <v>21104069</v>
      </c>
      <c r="B399" s="57" t="s">
        <v>407</v>
      </c>
      <c r="C399" s="57" t="s">
        <v>21</v>
      </c>
      <c r="D399" s="14">
        <v>6</v>
      </c>
      <c r="E399" s="14">
        <v>7</v>
      </c>
      <c r="F399" s="14">
        <f>SUM(D399,E399)</f>
        <v>13</v>
      </c>
      <c r="G399" s="74">
        <f t="shared" si="16"/>
        <v>60</v>
      </c>
      <c r="H399" s="74">
        <f t="shared" si="16"/>
        <v>70</v>
      </c>
    </row>
    <row r="400" spans="1:8">
      <c r="A400" s="57">
        <v>21803001</v>
      </c>
      <c r="B400" s="57" t="s">
        <v>408</v>
      </c>
      <c r="C400" s="57" t="s">
        <v>409</v>
      </c>
      <c r="D400" s="74">
        <v>7</v>
      </c>
      <c r="E400" s="74">
        <v>7</v>
      </c>
      <c r="F400" s="74">
        <f t="shared" ref="F400:F427" si="17">D400+E400</f>
        <v>14</v>
      </c>
      <c r="G400" s="74">
        <f t="shared" si="16"/>
        <v>70</v>
      </c>
      <c r="H400" s="74">
        <f t="shared" si="16"/>
        <v>70</v>
      </c>
    </row>
    <row r="401" spans="1:8">
      <c r="A401" s="57">
        <v>21803002</v>
      </c>
      <c r="B401" s="57" t="s">
        <v>410</v>
      </c>
      <c r="C401" s="57" t="s">
        <v>409</v>
      </c>
      <c r="D401" s="74">
        <v>4</v>
      </c>
      <c r="E401" s="74">
        <v>4</v>
      </c>
      <c r="F401" s="74">
        <f t="shared" si="17"/>
        <v>8</v>
      </c>
      <c r="G401" s="74">
        <f t="shared" si="16"/>
        <v>40</v>
      </c>
      <c r="H401" s="74">
        <f t="shared" si="16"/>
        <v>40</v>
      </c>
    </row>
    <row r="402" spans="1:8">
      <c r="A402" s="57">
        <v>21803003</v>
      </c>
      <c r="B402" s="57" t="s">
        <v>411</v>
      </c>
      <c r="C402" s="57" t="s">
        <v>409</v>
      </c>
      <c r="D402" s="74">
        <v>8</v>
      </c>
      <c r="E402" s="74">
        <v>8</v>
      </c>
      <c r="F402" s="74">
        <f t="shared" si="17"/>
        <v>16</v>
      </c>
      <c r="G402" s="74">
        <f t="shared" si="16"/>
        <v>80</v>
      </c>
      <c r="H402" s="74">
        <f t="shared" si="16"/>
        <v>80</v>
      </c>
    </row>
    <row r="403" spans="1:8">
      <c r="A403" s="57">
        <v>21803004</v>
      </c>
      <c r="B403" s="57" t="s">
        <v>412</v>
      </c>
      <c r="C403" s="57" t="s">
        <v>409</v>
      </c>
      <c r="D403" s="74">
        <v>7</v>
      </c>
      <c r="E403" s="74">
        <v>6</v>
      </c>
      <c r="F403" s="74">
        <f t="shared" si="17"/>
        <v>13</v>
      </c>
      <c r="G403" s="74">
        <f t="shared" si="16"/>
        <v>70</v>
      </c>
      <c r="H403" s="74">
        <f t="shared" si="16"/>
        <v>60</v>
      </c>
    </row>
    <row r="404" spans="1:8">
      <c r="A404" s="57">
        <v>21803005</v>
      </c>
      <c r="B404" s="57" t="s">
        <v>413</v>
      </c>
      <c r="C404" s="57" t="s">
        <v>409</v>
      </c>
      <c r="D404" s="74">
        <v>4</v>
      </c>
      <c r="E404" s="74">
        <v>4</v>
      </c>
      <c r="F404" s="74">
        <f t="shared" si="17"/>
        <v>8</v>
      </c>
      <c r="G404" s="74">
        <f t="shared" si="16"/>
        <v>40</v>
      </c>
      <c r="H404" s="74">
        <f t="shared" si="16"/>
        <v>40</v>
      </c>
    </row>
    <row r="405" spans="1:8">
      <c r="A405" s="57">
        <v>21803006</v>
      </c>
      <c r="B405" s="57" t="s">
        <v>414</v>
      </c>
      <c r="C405" s="57" t="s">
        <v>409</v>
      </c>
      <c r="D405" s="74">
        <v>4</v>
      </c>
      <c r="E405" s="74">
        <v>4</v>
      </c>
      <c r="F405" s="74">
        <f t="shared" si="17"/>
        <v>8</v>
      </c>
      <c r="G405" s="74">
        <f t="shared" si="16"/>
        <v>40</v>
      </c>
      <c r="H405" s="74">
        <f t="shared" si="16"/>
        <v>40</v>
      </c>
    </row>
    <row r="406" spans="1:8">
      <c r="A406" s="57">
        <v>21803007</v>
      </c>
      <c r="B406" s="57" t="s">
        <v>415</v>
      </c>
      <c r="C406" s="57" t="s">
        <v>409</v>
      </c>
      <c r="D406" s="74">
        <v>3</v>
      </c>
      <c r="E406" s="74">
        <v>3</v>
      </c>
      <c r="F406" s="74">
        <f t="shared" si="17"/>
        <v>6</v>
      </c>
      <c r="G406" s="74">
        <f t="shared" si="16"/>
        <v>30</v>
      </c>
      <c r="H406" s="74">
        <f t="shared" si="16"/>
        <v>30</v>
      </c>
    </row>
    <row r="407" spans="1:8">
      <c r="A407" s="57">
        <v>21803008</v>
      </c>
      <c r="B407" s="57" t="s">
        <v>416</v>
      </c>
      <c r="C407" s="57" t="s">
        <v>409</v>
      </c>
      <c r="D407" s="74">
        <v>7</v>
      </c>
      <c r="E407" s="74">
        <v>7</v>
      </c>
      <c r="F407" s="74">
        <f t="shared" si="17"/>
        <v>14</v>
      </c>
      <c r="G407" s="74">
        <f t="shared" si="16"/>
        <v>70</v>
      </c>
      <c r="H407" s="74">
        <f t="shared" si="16"/>
        <v>70</v>
      </c>
    </row>
    <row r="408" spans="1:8">
      <c r="A408" s="57">
        <v>21803009</v>
      </c>
      <c r="B408" s="57" t="s">
        <v>417</v>
      </c>
      <c r="C408" s="57" t="s">
        <v>409</v>
      </c>
      <c r="D408" s="74">
        <v>5</v>
      </c>
      <c r="E408" s="74">
        <v>6</v>
      </c>
      <c r="F408" s="74">
        <f t="shared" si="17"/>
        <v>11</v>
      </c>
      <c r="G408" s="74">
        <f t="shared" si="16"/>
        <v>50</v>
      </c>
      <c r="H408" s="74">
        <f t="shared" si="16"/>
        <v>60</v>
      </c>
    </row>
    <row r="409" spans="1:8">
      <c r="A409" s="57">
        <v>21803010</v>
      </c>
      <c r="B409" s="57" t="s">
        <v>418</v>
      </c>
      <c r="C409" s="57" t="s">
        <v>409</v>
      </c>
      <c r="D409" s="74">
        <v>4</v>
      </c>
      <c r="E409" s="74">
        <v>5</v>
      </c>
      <c r="F409" s="74">
        <f t="shared" si="17"/>
        <v>9</v>
      </c>
      <c r="G409" s="74">
        <f t="shared" si="16"/>
        <v>40</v>
      </c>
      <c r="H409" s="74">
        <f t="shared" si="16"/>
        <v>50</v>
      </c>
    </row>
    <row r="410" spans="1:8">
      <c r="A410" s="57">
        <v>21803011</v>
      </c>
      <c r="B410" s="57" t="s">
        <v>419</v>
      </c>
      <c r="C410" s="57" t="s">
        <v>409</v>
      </c>
      <c r="D410" s="74">
        <v>6</v>
      </c>
      <c r="E410" s="74">
        <v>6</v>
      </c>
      <c r="F410" s="74">
        <f t="shared" si="17"/>
        <v>12</v>
      </c>
      <c r="G410" s="74">
        <f t="shared" si="16"/>
        <v>60</v>
      </c>
      <c r="H410" s="74">
        <f t="shared" si="16"/>
        <v>60</v>
      </c>
    </row>
    <row r="411" spans="1:8">
      <c r="A411" s="57">
        <v>21803012</v>
      </c>
      <c r="B411" s="57" t="s">
        <v>420</v>
      </c>
      <c r="C411" s="57" t="s">
        <v>409</v>
      </c>
      <c r="D411" s="74">
        <v>6</v>
      </c>
      <c r="E411" s="74">
        <v>7</v>
      </c>
      <c r="F411" s="74">
        <f t="shared" si="17"/>
        <v>13</v>
      </c>
      <c r="G411" s="74">
        <f t="shared" si="16"/>
        <v>60</v>
      </c>
      <c r="H411" s="74">
        <f t="shared" si="16"/>
        <v>70</v>
      </c>
    </row>
    <row r="412" spans="1:8">
      <c r="A412" s="57">
        <v>21803013</v>
      </c>
      <c r="B412" s="57" t="s">
        <v>421</v>
      </c>
      <c r="C412" s="57" t="s">
        <v>409</v>
      </c>
      <c r="D412" s="74">
        <v>6</v>
      </c>
      <c r="E412" s="74">
        <v>7</v>
      </c>
      <c r="F412" s="74">
        <f t="shared" si="17"/>
        <v>13</v>
      </c>
      <c r="G412" s="74">
        <f t="shared" si="16"/>
        <v>60</v>
      </c>
      <c r="H412" s="74">
        <f t="shared" si="16"/>
        <v>70</v>
      </c>
    </row>
    <row r="413" spans="1:8">
      <c r="A413" s="57">
        <v>21803014</v>
      </c>
      <c r="B413" s="57" t="s">
        <v>422</v>
      </c>
      <c r="C413" s="57" t="s">
        <v>409</v>
      </c>
      <c r="D413" s="74">
        <v>9</v>
      </c>
      <c r="E413" s="74">
        <v>9</v>
      </c>
      <c r="F413" s="74">
        <f t="shared" si="17"/>
        <v>18</v>
      </c>
      <c r="G413" s="74">
        <f t="shared" si="16"/>
        <v>90</v>
      </c>
      <c r="H413" s="74">
        <f t="shared" si="16"/>
        <v>90</v>
      </c>
    </row>
    <row r="414" spans="1:8">
      <c r="A414" s="57">
        <v>21803015</v>
      </c>
      <c r="B414" s="57" t="s">
        <v>423</v>
      </c>
      <c r="C414" s="57" t="s">
        <v>409</v>
      </c>
      <c r="D414" s="74">
        <v>7</v>
      </c>
      <c r="E414" s="74">
        <v>7</v>
      </c>
      <c r="F414" s="74">
        <f t="shared" si="17"/>
        <v>14</v>
      </c>
      <c r="G414" s="74">
        <f t="shared" si="16"/>
        <v>70</v>
      </c>
      <c r="H414" s="74">
        <f t="shared" si="16"/>
        <v>70</v>
      </c>
    </row>
    <row r="415" spans="1:8">
      <c r="A415" s="57">
        <v>21803016</v>
      </c>
      <c r="B415" s="57" t="s">
        <v>424</v>
      </c>
      <c r="C415" s="57" t="s">
        <v>409</v>
      </c>
      <c r="D415" s="74">
        <v>9</v>
      </c>
      <c r="E415" s="74">
        <v>9</v>
      </c>
      <c r="F415" s="74">
        <f t="shared" si="17"/>
        <v>18</v>
      </c>
      <c r="G415" s="74">
        <f t="shared" si="16"/>
        <v>90</v>
      </c>
      <c r="H415" s="74">
        <f t="shared" si="16"/>
        <v>90</v>
      </c>
    </row>
    <row r="416" spans="1:8">
      <c r="A416" s="57">
        <v>21803017</v>
      </c>
      <c r="B416" s="57" t="s">
        <v>425</v>
      </c>
      <c r="C416" s="57" t="s">
        <v>409</v>
      </c>
      <c r="D416" s="74">
        <v>4</v>
      </c>
      <c r="E416" s="74">
        <v>4</v>
      </c>
      <c r="F416" s="74">
        <f t="shared" si="17"/>
        <v>8</v>
      </c>
      <c r="G416" s="74">
        <f t="shared" si="16"/>
        <v>40</v>
      </c>
      <c r="H416" s="74">
        <f t="shared" si="16"/>
        <v>40</v>
      </c>
    </row>
    <row r="417" spans="1:8">
      <c r="A417" s="57">
        <v>21803018</v>
      </c>
      <c r="B417" s="57" t="s">
        <v>426</v>
      </c>
      <c r="C417" s="57" t="s">
        <v>409</v>
      </c>
      <c r="D417" s="74">
        <v>9</v>
      </c>
      <c r="E417" s="74">
        <v>9</v>
      </c>
      <c r="F417" s="74">
        <f t="shared" si="17"/>
        <v>18</v>
      </c>
      <c r="G417" s="74">
        <f t="shared" si="16"/>
        <v>90</v>
      </c>
      <c r="H417" s="74">
        <f t="shared" si="16"/>
        <v>90</v>
      </c>
    </row>
    <row r="418" spans="1:8">
      <c r="A418" s="57">
        <v>21803019</v>
      </c>
      <c r="B418" s="57" t="s">
        <v>427</v>
      </c>
      <c r="C418" s="57" t="s">
        <v>409</v>
      </c>
      <c r="D418" s="74">
        <v>7</v>
      </c>
      <c r="E418" s="74">
        <v>7</v>
      </c>
      <c r="F418" s="74">
        <f t="shared" si="17"/>
        <v>14</v>
      </c>
      <c r="G418" s="74">
        <f t="shared" si="16"/>
        <v>70</v>
      </c>
      <c r="H418" s="74">
        <f t="shared" si="16"/>
        <v>70</v>
      </c>
    </row>
    <row r="419" spans="1:8">
      <c r="A419" s="57">
        <v>21803020</v>
      </c>
      <c r="B419" s="57" t="s">
        <v>428</v>
      </c>
      <c r="C419" s="57" t="s">
        <v>409</v>
      </c>
      <c r="D419" s="74">
        <v>8</v>
      </c>
      <c r="E419" s="74">
        <v>7</v>
      </c>
      <c r="F419" s="74">
        <f t="shared" si="17"/>
        <v>15</v>
      </c>
      <c r="G419" s="74">
        <f t="shared" si="16"/>
        <v>80</v>
      </c>
      <c r="H419" s="74">
        <f t="shared" si="16"/>
        <v>70</v>
      </c>
    </row>
    <row r="420" spans="1:8">
      <c r="A420" s="57">
        <v>21803021</v>
      </c>
      <c r="B420" s="57" t="s">
        <v>429</v>
      </c>
      <c r="C420" s="57" t="s">
        <v>409</v>
      </c>
      <c r="D420" s="74">
        <v>7</v>
      </c>
      <c r="E420" s="74">
        <v>6</v>
      </c>
      <c r="F420" s="74">
        <f t="shared" si="17"/>
        <v>13</v>
      </c>
      <c r="G420" s="74">
        <f t="shared" si="16"/>
        <v>70</v>
      </c>
      <c r="H420" s="74">
        <f t="shared" si="16"/>
        <v>60</v>
      </c>
    </row>
    <row r="421" spans="1:8">
      <c r="A421" s="57">
        <v>21803022</v>
      </c>
      <c r="B421" s="57" t="s">
        <v>430</v>
      </c>
      <c r="C421" s="57" t="s">
        <v>409</v>
      </c>
      <c r="D421" s="74">
        <v>4</v>
      </c>
      <c r="E421" s="74">
        <v>4</v>
      </c>
      <c r="F421" s="74">
        <f t="shared" si="17"/>
        <v>8</v>
      </c>
      <c r="G421" s="74">
        <f t="shared" si="16"/>
        <v>40</v>
      </c>
      <c r="H421" s="74">
        <f t="shared" si="16"/>
        <v>40</v>
      </c>
    </row>
    <row r="422" spans="1:8">
      <c r="A422" s="57">
        <v>21803023</v>
      </c>
      <c r="B422" s="57" t="s">
        <v>431</v>
      </c>
      <c r="C422" s="57" t="s">
        <v>409</v>
      </c>
      <c r="D422" s="74">
        <v>4</v>
      </c>
      <c r="E422" s="74">
        <v>4</v>
      </c>
      <c r="F422" s="74">
        <f t="shared" si="17"/>
        <v>8</v>
      </c>
      <c r="G422" s="74">
        <f t="shared" si="16"/>
        <v>40</v>
      </c>
      <c r="H422" s="74">
        <f t="shared" si="16"/>
        <v>40</v>
      </c>
    </row>
    <row r="423" spans="1:8">
      <c r="A423" s="57">
        <v>21803024</v>
      </c>
      <c r="B423" s="57" t="s">
        <v>432</v>
      </c>
      <c r="C423" s="57" t="s">
        <v>409</v>
      </c>
      <c r="D423" s="74">
        <v>4</v>
      </c>
      <c r="E423" s="74">
        <v>4</v>
      </c>
      <c r="F423" s="74">
        <f t="shared" si="17"/>
        <v>8</v>
      </c>
      <c r="G423" s="74">
        <f t="shared" si="16"/>
        <v>40</v>
      </c>
      <c r="H423" s="74">
        <f t="shared" si="16"/>
        <v>40</v>
      </c>
    </row>
    <row r="424" spans="1:8">
      <c r="A424" s="57">
        <v>21803025</v>
      </c>
      <c r="B424" s="57" t="s">
        <v>433</v>
      </c>
      <c r="C424" s="57" t="s">
        <v>409</v>
      </c>
      <c r="D424" s="74">
        <v>4</v>
      </c>
      <c r="E424" s="74">
        <v>4</v>
      </c>
      <c r="F424" s="74">
        <f t="shared" si="17"/>
        <v>8</v>
      </c>
      <c r="G424" s="74">
        <f t="shared" si="16"/>
        <v>40</v>
      </c>
      <c r="H424" s="74">
        <f t="shared" si="16"/>
        <v>40</v>
      </c>
    </row>
    <row r="425" spans="1:8">
      <c r="A425" s="57">
        <v>21803026</v>
      </c>
      <c r="B425" s="57" t="s">
        <v>434</v>
      </c>
      <c r="C425" s="57" t="s">
        <v>409</v>
      </c>
      <c r="D425" s="74">
        <v>6</v>
      </c>
      <c r="E425" s="74">
        <v>5</v>
      </c>
      <c r="F425" s="74">
        <f t="shared" si="17"/>
        <v>11</v>
      </c>
      <c r="G425" s="74">
        <f t="shared" si="16"/>
        <v>60</v>
      </c>
      <c r="H425" s="74">
        <f t="shared" si="16"/>
        <v>50</v>
      </c>
    </row>
    <row r="426" spans="1:8">
      <c r="A426" s="57">
        <v>21803027</v>
      </c>
      <c r="B426" s="57" t="s">
        <v>435</v>
      </c>
      <c r="C426" s="57" t="s">
        <v>409</v>
      </c>
      <c r="D426" s="74">
        <v>6</v>
      </c>
      <c r="E426" s="74">
        <v>5</v>
      </c>
      <c r="F426" s="74">
        <f t="shared" si="17"/>
        <v>11</v>
      </c>
      <c r="G426" s="74">
        <f t="shared" si="16"/>
        <v>60</v>
      </c>
      <c r="H426" s="74">
        <f t="shared" si="16"/>
        <v>50</v>
      </c>
    </row>
    <row r="427" spans="1:8">
      <c r="A427" s="57">
        <v>21803028</v>
      </c>
      <c r="B427" s="57" t="s">
        <v>436</v>
      </c>
      <c r="C427" s="57" t="s">
        <v>409</v>
      </c>
      <c r="D427" s="74">
        <v>4</v>
      </c>
      <c r="E427" s="74">
        <v>4</v>
      </c>
      <c r="F427" s="74">
        <f t="shared" si="17"/>
        <v>8</v>
      </c>
      <c r="G427" s="74">
        <f t="shared" si="16"/>
        <v>40</v>
      </c>
      <c r="H427" s="74">
        <f>E427*100/10</f>
        <v>40</v>
      </c>
    </row>
    <row r="428" spans="1:8">
      <c r="A428" s="76">
        <v>9921103001</v>
      </c>
      <c r="B428" s="76" t="s">
        <v>345</v>
      </c>
      <c r="C428" s="76" t="s">
        <v>465</v>
      </c>
      <c r="D428" s="14">
        <v>10</v>
      </c>
      <c r="E428" s="14">
        <v>5</v>
      </c>
      <c r="F428" s="14">
        <v>15</v>
      </c>
      <c r="G428" s="74">
        <f t="shared" si="16"/>
        <v>100</v>
      </c>
      <c r="H428" s="74">
        <f>E428*100/10</f>
        <v>50</v>
      </c>
    </row>
    <row r="429" spans="1:8" ht="15" customHeight="1">
      <c r="A429" s="76">
        <v>9921103002</v>
      </c>
      <c r="B429" s="76" t="s">
        <v>466</v>
      </c>
      <c r="C429" s="76" t="s">
        <v>465</v>
      </c>
      <c r="D429" s="14">
        <v>10</v>
      </c>
      <c r="E429" s="14">
        <v>2</v>
      </c>
      <c r="F429" s="14">
        <v>12</v>
      </c>
      <c r="G429" s="74">
        <f t="shared" si="16"/>
        <v>100</v>
      </c>
      <c r="H429" s="74">
        <f t="shared" ref="H429:H492" si="18">E429*100/10</f>
        <v>20</v>
      </c>
    </row>
    <row r="430" spans="1:8" ht="15" customHeight="1">
      <c r="A430" s="76">
        <v>9921103003</v>
      </c>
      <c r="B430" s="76" t="s">
        <v>467</v>
      </c>
      <c r="C430" s="76" t="s">
        <v>465</v>
      </c>
      <c r="D430" s="14">
        <v>10</v>
      </c>
      <c r="E430" s="14">
        <v>2</v>
      </c>
      <c r="F430" s="14">
        <v>12</v>
      </c>
      <c r="G430" s="74">
        <f t="shared" ref="G430:G493" si="19">D430*100/10</f>
        <v>100</v>
      </c>
      <c r="H430" s="74">
        <f t="shared" si="18"/>
        <v>20</v>
      </c>
    </row>
    <row r="431" spans="1:8" ht="15" customHeight="1">
      <c r="A431" s="76">
        <v>9921103004</v>
      </c>
      <c r="B431" s="76" t="s">
        <v>468</v>
      </c>
      <c r="C431" s="76" t="s">
        <v>465</v>
      </c>
      <c r="D431" s="14">
        <v>7</v>
      </c>
      <c r="E431" s="14">
        <v>2</v>
      </c>
      <c r="F431" s="14">
        <v>9</v>
      </c>
      <c r="G431" s="74">
        <f t="shared" si="19"/>
        <v>70</v>
      </c>
      <c r="H431" s="74">
        <f t="shared" si="18"/>
        <v>20</v>
      </c>
    </row>
    <row r="432" spans="1:8">
      <c r="A432" s="76">
        <v>9921103005</v>
      </c>
      <c r="B432" s="76" t="s">
        <v>469</v>
      </c>
      <c r="C432" s="76" t="s">
        <v>465</v>
      </c>
      <c r="D432" s="14">
        <v>10</v>
      </c>
      <c r="E432" s="14">
        <v>2</v>
      </c>
      <c r="F432" s="14">
        <v>12</v>
      </c>
      <c r="G432" s="74">
        <f t="shared" si="19"/>
        <v>100</v>
      </c>
      <c r="H432" s="74">
        <f t="shared" si="18"/>
        <v>20</v>
      </c>
    </row>
    <row r="433" spans="1:8" ht="15.75" customHeight="1">
      <c r="A433" s="76">
        <v>9921103006</v>
      </c>
      <c r="B433" s="76" t="s">
        <v>470</v>
      </c>
      <c r="C433" s="76" t="s">
        <v>465</v>
      </c>
      <c r="D433" s="14">
        <v>10</v>
      </c>
      <c r="E433" s="14">
        <v>2</v>
      </c>
      <c r="F433" s="14">
        <v>12</v>
      </c>
      <c r="G433" s="74">
        <f t="shared" si="19"/>
        <v>100</v>
      </c>
      <c r="H433" s="74">
        <f t="shared" si="18"/>
        <v>20</v>
      </c>
    </row>
    <row r="434" spans="1:8">
      <c r="A434" s="76">
        <v>9921103008</v>
      </c>
      <c r="B434" s="76" t="s">
        <v>471</v>
      </c>
      <c r="C434" s="76" t="s">
        <v>465</v>
      </c>
      <c r="D434" s="14">
        <v>10</v>
      </c>
      <c r="E434" s="14">
        <v>2</v>
      </c>
      <c r="F434" s="14">
        <v>12</v>
      </c>
      <c r="G434" s="74">
        <f t="shared" si="19"/>
        <v>100</v>
      </c>
      <c r="H434" s="74">
        <f t="shared" si="18"/>
        <v>20</v>
      </c>
    </row>
    <row r="435" spans="1:8">
      <c r="A435" s="76">
        <v>9921103009</v>
      </c>
      <c r="B435" s="76" t="s">
        <v>472</v>
      </c>
      <c r="C435" s="76" t="s">
        <v>465</v>
      </c>
      <c r="D435" s="14">
        <v>10</v>
      </c>
      <c r="E435" s="14">
        <v>5</v>
      </c>
      <c r="F435" s="14">
        <v>15</v>
      </c>
      <c r="G435" s="74">
        <f t="shared" si="19"/>
        <v>100</v>
      </c>
      <c r="H435" s="74">
        <f t="shared" si="18"/>
        <v>50</v>
      </c>
    </row>
    <row r="436" spans="1:8">
      <c r="A436" s="76">
        <v>9921103011</v>
      </c>
      <c r="B436" s="76" t="s">
        <v>473</v>
      </c>
      <c r="C436" s="76" t="s">
        <v>465</v>
      </c>
      <c r="D436" s="14">
        <v>10</v>
      </c>
      <c r="E436" s="14">
        <v>2</v>
      </c>
      <c r="F436" s="14">
        <v>12</v>
      </c>
      <c r="G436" s="74">
        <f t="shared" si="19"/>
        <v>100</v>
      </c>
      <c r="H436" s="74">
        <f t="shared" si="18"/>
        <v>20</v>
      </c>
    </row>
    <row r="437" spans="1:8">
      <c r="A437" s="76">
        <v>9921103012</v>
      </c>
      <c r="B437" s="76" t="s">
        <v>474</v>
      </c>
      <c r="C437" s="76" t="s">
        <v>465</v>
      </c>
      <c r="D437" s="14">
        <v>10</v>
      </c>
      <c r="E437" s="14">
        <v>2</v>
      </c>
      <c r="F437" s="14">
        <v>12</v>
      </c>
      <c r="G437" s="74">
        <f t="shared" si="19"/>
        <v>100</v>
      </c>
      <c r="H437" s="74">
        <f t="shared" si="18"/>
        <v>20</v>
      </c>
    </row>
    <row r="438" spans="1:8" ht="15" customHeight="1">
      <c r="A438" s="76">
        <v>9921103013</v>
      </c>
      <c r="B438" s="76" t="s">
        <v>475</v>
      </c>
      <c r="C438" s="76" t="s">
        <v>465</v>
      </c>
      <c r="D438" s="14">
        <v>7</v>
      </c>
      <c r="E438" s="14">
        <v>2</v>
      </c>
      <c r="F438" s="14">
        <v>9</v>
      </c>
      <c r="G438" s="74">
        <f t="shared" si="19"/>
        <v>70</v>
      </c>
      <c r="H438" s="74">
        <f t="shared" si="18"/>
        <v>20</v>
      </c>
    </row>
    <row r="439" spans="1:8" ht="15" customHeight="1">
      <c r="A439" s="76">
        <v>9921103014</v>
      </c>
      <c r="B439" s="76" t="s">
        <v>476</v>
      </c>
      <c r="C439" s="76" t="s">
        <v>465</v>
      </c>
      <c r="D439" s="14">
        <v>10</v>
      </c>
      <c r="E439" s="14">
        <v>5</v>
      </c>
      <c r="F439" s="14">
        <v>15</v>
      </c>
      <c r="G439" s="74">
        <f t="shared" si="19"/>
        <v>100</v>
      </c>
      <c r="H439" s="74">
        <f t="shared" si="18"/>
        <v>50</v>
      </c>
    </row>
    <row r="440" spans="1:8">
      <c r="A440" s="76">
        <v>9921103015</v>
      </c>
      <c r="B440" s="76" t="s">
        <v>477</v>
      </c>
      <c r="C440" s="76" t="s">
        <v>465</v>
      </c>
      <c r="D440" s="14">
        <v>7</v>
      </c>
      <c r="E440" s="14">
        <v>2</v>
      </c>
      <c r="F440" s="14">
        <v>9</v>
      </c>
      <c r="G440" s="74">
        <f t="shared" si="19"/>
        <v>70</v>
      </c>
      <c r="H440" s="74">
        <f t="shared" si="18"/>
        <v>20</v>
      </c>
    </row>
    <row r="441" spans="1:8">
      <c r="A441" s="76">
        <v>9921103016</v>
      </c>
      <c r="B441" s="76" t="s">
        <v>478</v>
      </c>
      <c r="C441" s="76" t="s">
        <v>465</v>
      </c>
      <c r="D441" s="14">
        <v>7</v>
      </c>
      <c r="E441" s="14">
        <v>0</v>
      </c>
      <c r="F441" s="14">
        <v>7</v>
      </c>
      <c r="G441" s="74">
        <f t="shared" si="19"/>
        <v>70</v>
      </c>
      <c r="H441" s="74">
        <f t="shared" si="18"/>
        <v>0</v>
      </c>
    </row>
    <row r="442" spans="1:8">
      <c r="A442" s="76">
        <v>9921103017</v>
      </c>
      <c r="B442" s="76" t="s">
        <v>479</v>
      </c>
      <c r="C442" s="76" t="s">
        <v>465</v>
      </c>
      <c r="D442" s="14">
        <v>10</v>
      </c>
      <c r="E442" s="14">
        <v>6</v>
      </c>
      <c r="F442" s="14">
        <v>16</v>
      </c>
      <c r="G442" s="74">
        <f t="shared" si="19"/>
        <v>100</v>
      </c>
      <c r="H442" s="74">
        <f t="shared" si="18"/>
        <v>60</v>
      </c>
    </row>
    <row r="443" spans="1:8">
      <c r="A443" s="76">
        <v>9921103018</v>
      </c>
      <c r="B443" s="76" t="s">
        <v>480</v>
      </c>
      <c r="C443" s="76" t="s">
        <v>465</v>
      </c>
      <c r="D443" s="14">
        <v>10</v>
      </c>
      <c r="E443" s="14">
        <v>2</v>
      </c>
      <c r="F443" s="14">
        <v>12</v>
      </c>
      <c r="G443" s="74">
        <f t="shared" si="19"/>
        <v>100</v>
      </c>
      <c r="H443" s="74">
        <f t="shared" si="18"/>
        <v>20</v>
      </c>
    </row>
    <row r="444" spans="1:8">
      <c r="A444" s="76">
        <v>9921103019</v>
      </c>
      <c r="B444" s="76" t="s">
        <v>481</v>
      </c>
      <c r="C444" s="76" t="s">
        <v>465</v>
      </c>
      <c r="D444" s="14">
        <v>10</v>
      </c>
      <c r="E444" s="14">
        <v>2</v>
      </c>
      <c r="F444" s="14">
        <v>12</v>
      </c>
      <c r="G444" s="74">
        <f t="shared" si="19"/>
        <v>100</v>
      </c>
      <c r="H444" s="74">
        <f t="shared" si="18"/>
        <v>20</v>
      </c>
    </row>
    <row r="445" spans="1:8">
      <c r="A445" s="76">
        <v>9921103020</v>
      </c>
      <c r="B445" s="76" t="s">
        <v>482</v>
      </c>
      <c r="C445" s="76" t="s">
        <v>465</v>
      </c>
      <c r="D445" s="14">
        <v>10</v>
      </c>
      <c r="E445" s="14">
        <v>2</v>
      </c>
      <c r="F445" s="14">
        <v>12</v>
      </c>
      <c r="G445" s="74">
        <f t="shared" si="19"/>
        <v>100</v>
      </c>
      <c r="H445" s="74">
        <f t="shared" si="18"/>
        <v>20</v>
      </c>
    </row>
    <row r="446" spans="1:8">
      <c r="A446" s="76">
        <v>9921103021</v>
      </c>
      <c r="B446" s="76" t="s">
        <v>483</v>
      </c>
      <c r="C446" s="76" t="s">
        <v>465</v>
      </c>
      <c r="D446" s="14">
        <v>10</v>
      </c>
      <c r="E446" s="14">
        <v>3</v>
      </c>
      <c r="F446" s="14">
        <v>13</v>
      </c>
      <c r="G446" s="74">
        <f t="shared" si="19"/>
        <v>100</v>
      </c>
      <c r="H446" s="74">
        <f t="shared" si="18"/>
        <v>30</v>
      </c>
    </row>
    <row r="447" spans="1:8">
      <c r="A447" s="76">
        <v>9921103022</v>
      </c>
      <c r="B447" s="76" t="s">
        <v>484</v>
      </c>
      <c r="C447" s="76" t="s">
        <v>465</v>
      </c>
      <c r="D447" s="14">
        <v>10</v>
      </c>
      <c r="E447" s="14">
        <v>4</v>
      </c>
      <c r="F447" s="14">
        <v>14</v>
      </c>
      <c r="G447" s="74">
        <f t="shared" si="19"/>
        <v>100</v>
      </c>
      <c r="H447" s="74">
        <f t="shared" si="18"/>
        <v>40</v>
      </c>
    </row>
    <row r="448" spans="1:8">
      <c r="A448" s="76">
        <v>9921103032</v>
      </c>
      <c r="B448" s="76" t="s">
        <v>485</v>
      </c>
      <c r="C448" s="76" t="s">
        <v>465</v>
      </c>
      <c r="D448" s="14">
        <v>10</v>
      </c>
      <c r="E448" s="14">
        <v>8</v>
      </c>
      <c r="F448" s="14">
        <v>18</v>
      </c>
      <c r="G448" s="74">
        <f t="shared" si="19"/>
        <v>100</v>
      </c>
      <c r="H448" s="74">
        <f t="shared" si="18"/>
        <v>80</v>
      </c>
    </row>
    <row r="449" spans="1:8">
      <c r="A449" s="76">
        <v>9921103033</v>
      </c>
      <c r="B449" s="76" t="s">
        <v>486</v>
      </c>
      <c r="C449" s="76" t="s">
        <v>465</v>
      </c>
      <c r="D449" s="14">
        <v>10</v>
      </c>
      <c r="E449" s="14">
        <v>8</v>
      </c>
      <c r="F449" s="14">
        <v>18</v>
      </c>
      <c r="G449" s="74">
        <f t="shared" si="19"/>
        <v>100</v>
      </c>
      <c r="H449" s="74">
        <f t="shared" si="18"/>
        <v>80</v>
      </c>
    </row>
    <row r="450" spans="1:8">
      <c r="A450" s="76">
        <v>9921103035</v>
      </c>
      <c r="B450" s="76" t="s">
        <v>487</v>
      </c>
      <c r="C450" s="76" t="s">
        <v>465</v>
      </c>
      <c r="D450" s="14">
        <v>10</v>
      </c>
      <c r="E450" s="14">
        <v>2</v>
      </c>
      <c r="F450" s="14">
        <v>12</v>
      </c>
      <c r="G450" s="74">
        <f t="shared" si="19"/>
        <v>100</v>
      </c>
      <c r="H450" s="74">
        <f t="shared" si="18"/>
        <v>20</v>
      </c>
    </row>
    <row r="451" spans="1:8">
      <c r="A451" s="76">
        <v>9921103189</v>
      </c>
      <c r="B451" s="76" t="s">
        <v>488</v>
      </c>
      <c r="C451" s="76" t="s">
        <v>465</v>
      </c>
      <c r="D451" s="14">
        <v>10</v>
      </c>
      <c r="E451" s="14">
        <v>5</v>
      </c>
      <c r="F451" s="14">
        <v>15</v>
      </c>
      <c r="G451" s="74">
        <f t="shared" si="19"/>
        <v>100</v>
      </c>
      <c r="H451" s="74">
        <f t="shared" si="18"/>
        <v>50</v>
      </c>
    </row>
    <row r="452" spans="1:8">
      <c r="A452" s="76">
        <v>9921103190</v>
      </c>
      <c r="B452" s="76" t="s">
        <v>489</v>
      </c>
      <c r="C452" s="76" t="s">
        <v>465</v>
      </c>
      <c r="D452" s="14">
        <v>10</v>
      </c>
      <c r="E452" s="14">
        <v>3</v>
      </c>
      <c r="F452" s="14">
        <v>13</v>
      </c>
      <c r="G452" s="74">
        <f t="shared" si="19"/>
        <v>100</v>
      </c>
      <c r="H452" s="74">
        <f t="shared" si="18"/>
        <v>30</v>
      </c>
    </row>
    <row r="453" spans="1:8">
      <c r="A453" s="76">
        <v>9921103194</v>
      </c>
      <c r="B453" s="76" t="s">
        <v>490</v>
      </c>
      <c r="C453" s="76" t="s">
        <v>465</v>
      </c>
      <c r="D453" s="14">
        <v>10</v>
      </c>
      <c r="E453" s="14">
        <v>3</v>
      </c>
      <c r="F453" s="14">
        <v>13</v>
      </c>
      <c r="G453" s="74">
        <f t="shared" si="19"/>
        <v>100</v>
      </c>
      <c r="H453" s="74">
        <f t="shared" si="18"/>
        <v>30</v>
      </c>
    </row>
    <row r="454" spans="1:8">
      <c r="A454" s="76">
        <v>9921103196</v>
      </c>
      <c r="B454" s="76" t="s">
        <v>491</v>
      </c>
      <c r="C454" s="76" t="s">
        <v>465</v>
      </c>
      <c r="D454" s="14">
        <v>10</v>
      </c>
      <c r="E454" s="14">
        <v>5</v>
      </c>
      <c r="F454" s="14">
        <v>15</v>
      </c>
      <c r="G454" s="74">
        <f t="shared" si="19"/>
        <v>100</v>
      </c>
      <c r="H454" s="74">
        <f t="shared" si="18"/>
        <v>50</v>
      </c>
    </row>
    <row r="455" spans="1:8">
      <c r="A455" s="76">
        <v>9921103198</v>
      </c>
      <c r="B455" s="76" t="s">
        <v>492</v>
      </c>
      <c r="C455" s="76" t="s">
        <v>465</v>
      </c>
      <c r="D455" s="14">
        <v>10</v>
      </c>
      <c r="E455" s="14">
        <v>4</v>
      </c>
      <c r="F455" s="14">
        <v>14</v>
      </c>
      <c r="G455" s="74">
        <f t="shared" si="19"/>
        <v>100</v>
      </c>
      <c r="H455" s="74">
        <f t="shared" si="18"/>
        <v>40</v>
      </c>
    </row>
    <row r="456" spans="1:8">
      <c r="A456" s="76">
        <v>9921103200</v>
      </c>
      <c r="B456" s="76" t="s">
        <v>493</v>
      </c>
      <c r="C456" s="76" t="s">
        <v>465</v>
      </c>
      <c r="D456" s="14">
        <v>10</v>
      </c>
      <c r="E456" s="14">
        <v>9</v>
      </c>
      <c r="F456" s="14">
        <v>19</v>
      </c>
      <c r="G456" s="74">
        <f t="shared" si="19"/>
        <v>100</v>
      </c>
      <c r="H456" s="74">
        <f t="shared" si="18"/>
        <v>90</v>
      </c>
    </row>
    <row r="457" spans="1:8">
      <c r="A457" s="76">
        <v>9921103202</v>
      </c>
      <c r="B457" s="76" t="s">
        <v>494</v>
      </c>
      <c r="C457" s="76" t="s">
        <v>465</v>
      </c>
      <c r="D457" s="14">
        <v>10</v>
      </c>
      <c r="E457" s="14">
        <v>5</v>
      </c>
      <c r="F457" s="14">
        <v>15</v>
      </c>
      <c r="G457" s="74">
        <f t="shared" si="19"/>
        <v>100</v>
      </c>
      <c r="H457" s="74">
        <f t="shared" si="18"/>
        <v>50</v>
      </c>
    </row>
    <row r="458" spans="1:8">
      <c r="A458" s="76">
        <v>9921103205</v>
      </c>
      <c r="B458" s="76" t="s">
        <v>495</v>
      </c>
      <c r="C458" s="76" t="s">
        <v>465</v>
      </c>
      <c r="D458" s="14">
        <v>10</v>
      </c>
      <c r="E458" s="14">
        <v>2</v>
      </c>
      <c r="F458" s="14">
        <v>12</v>
      </c>
      <c r="G458" s="74">
        <f t="shared" si="19"/>
        <v>100</v>
      </c>
      <c r="H458" s="74">
        <f t="shared" si="18"/>
        <v>20</v>
      </c>
    </row>
    <row r="459" spans="1:8">
      <c r="A459" s="76">
        <v>9921103207</v>
      </c>
      <c r="B459" s="76" t="s">
        <v>496</v>
      </c>
      <c r="C459" s="76" t="s">
        <v>465</v>
      </c>
      <c r="D459" s="14">
        <v>7</v>
      </c>
      <c r="E459" s="14">
        <v>2</v>
      </c>
      <c r="F459" s="14">
        <v>9</v>
      </c>
      <c r="G459" s="74">
        <f t="shared" si="19"/>
        <v>70</v>
      </c>
      <c r="H459" s="74">
        <f t="shared" si="18"/>
        <v>20</v>
      </c>
    </row>
    <row r="460" spans="1:8">
      <c r="A460" s="76">
        <v>9921103023</v>
      </c>
      <c r="B460" s="76" t="s">
        <v>497</v>
      </c>
      <c r="C460" s="76" t="s">
        <v>498</v>
      </c>
      <c r="D460" s="14">
        <v>7</v>
      </c>
      <c r="E460" s="14">
        <v>3</v>
      </c>
      <c r="F460" s="14">
        <v>10</v>
      </c>
      <c r="G460" s="74">
        <f t="shared" si="19"/>
        <v>70</v>
      </c>
      <c r="H460" s="74">
        <f t="shared" si="18"/>
        <v>30</v>
      </c>
    </row>
    <row r="461" spans="1:8">
      <c r="A461" s="76">
        <v>9921103024</v>
      </c>
      <c r="B461" s="76" t="s">
        <v>499</v>
      </c>
      <c r="C461" s="76" t="s">
        <v>498</v>
      </c>
      <c r="D461" s="14">
        <v>9</v>
      </c>
      <c r="E461" s="14">
        <v>3</v>
      </c>
      <c r="F461" s="14">
        <v>12</v>
      </c>
      <c r="G461" s="74">
        <f t="shared" si="19"/>
        <v>90</v>
      </c>
      <c r="H461" s="74">
        <f t="shared" si="18"/>
        <v>30</v>
      </c>
    </row>
    <row r="462" spans="1:8">
      <c r="A462" s="76">
        <v>9921103025</v>
      </c>
      <c r="B462" s="76" t="s">
        <v>500</v>
      </c>
      <c r="C462" s="76" t="s">
        <v>498</v>
      </c>
      <c r="D462" s="14">
        <v>9</v>
      </c>
      <c r="E462" s="14">
        <v>3</v>
      </c>
      <c r="F462" s="14">
        <v>12</v>
      </c>
      <c r="G462" s="74">
        <f t="shared" si="19"/>
        <v>90</v>
      </c>
      <c r="H462" s="74">
        <f t="shared" si="18"/>
        <v>30</v>
      </c>
    </row>
    <row r="463" spans="1:8">
      <c r="A463" s="76">
        <v>9921103026</v>
      </c>
      <c r="B463" s="76" t="s">
        <v>501</v>
      </c>
      <c r="C463" s="76" t="s">
        <v>498</v>
      </c>
      <c r="D463" s="14">
        <v>9</v>
      </c>
      <c r="E463" s="14">
        <v>3</v>
      </c>
      <c r="F463" s="14">
        <v>12</v>
      </c>
      <c r="G463" s="74">
        <f t="shared" si="19"/>
        <v>90</v>
      </c>
      <c r="H463" s="74">
        <f t="shared" si="18"/>
        <v>30</v>
      </c>
    </row>
    <row r="464" spans="1:8">
      <c r="A464" s="76">
        <v>9921103028</v>
      </c>
      <c r="B464" s="76" t="s">
        <v>502</v>
      </c>
      <c r="C464" s="76" t="s">
        <v>498</v>
      </c>
      <c r="D464" s="14">
        <v>10</v>
      </c>
      <c r="E464" s="14">
        <v>2</v>
      </c>
      <c r="F464" s="14">
        <v>12</v>
      </c>
      <c r="G464" s="74">
        <f t="shared" si="19"/>
        <v>100</v>
      </c>
      <c r="H464" s="74">
        <f t="shared" si="18"/>
        <v>20</v>
      </c>
    </row>
    <row r="465" spans="1:8">
      <c r="A465" s="76">
        <v>9921103031</v>
      </c>
      <c r="B465" s="76" t="s">
        <v>503</v>
      </c>
      <c r="C465" s="76" t="s">
        <v>498</v>
      </c>
      <c r="D465" s="14">
        <v>8</v>
      </c>
      <c r="E465" s="14">
        <v>3</v>
      </c>
      <c r="F465" s="14">
        <v>11</v>
      </c>
      <c r="G465" s="74">
        <f t="shared" si="19"/>
        <v>80</v>
      </c>
      <c r="H465" s="74">
        <f t="shared" si="18"/>
        <v>30</v>
      </c>
    </row>
    <row r="466" spans="1:8">
      <c r="A466" s="76">
        <v>9921103034</v>
      </c>
      <c r="B466" s="76" t="s">
        <v>504</v>
      </c>
      <c r="C466" s="76" t="s">
        <v>498</v>
      </c>
      <c r="D466" s="14">
        <v>10</v>
      </c>
      <c r="E466" s="14">
        <v>4</v>
      </c>
      <c r="F466" s="14">
        <v>14</v>
      </c>
      <c r="G466" s="74">
        <f t="shared" si="19"/>
        <v>100</v>
      </c>
      <c r="H466" s="74">
        <f t="shared" si="18"/>
        <v>40</v>
      </c>
    </row>
    <row r="467" spans="1:8">
      <c r="A467" s="76">
        <v>9921103036</v>
      </c>
      <c r="B467" s="76" t="s">
        <v>505</v>
      </c>
      <c r="C467" s="76" t="s">
        <v>498</v>
      </c>
      <c r="D467" s="14">
        <v>8</v>
      </c>
      <c r="E467" s="14">
        <v>2</v>
      </c>
      <c r="F467" s="14">
        <v>10</v>
      </c>
      <c r="G467" s="74">
        <f t="shared" si="19"/>
        <v>80</v>
      </c>
      <c r="H467" s="74">
        <f t="shared" si="18"/>
        <v>20</v>
      </c>
    </row>
    <row r="468" spans="1:8">
      <c r="A468" s="76">
        <v>9921103037</v>
      </c>
      <c r="B468" s="76" t="s">
        <v>506</v>
      </c>
      <c r="C468" s="76" t="s">
        <v>498</v>
      </c>
      <c r="D468" s="14">
        <v>8</v>
      </c>
      <c r="E468" s="14">
        <v>2</v>
      </c>
      <c r="F468" s="14">
        <v>10</v>
      </c>
      <c r="G468" s="74">
        <f t="shared" si="19"/>
        <v>80</v>
      </c>
      <c r="H468" s="74">
        <f t="shared" si="18"/>
        <v>20</v>
      </c>
    </row>
    <row r="469" spans="1:8">
      <c r="A469" s="76">
        <v>9921103038</v>
      </c>
      <c r="B469" s="76" t="s">
        <v>507</v>
      </c>
      <c r="C469" s="76" t="s">
        <v>498</v>
      </c>
      <c r="D469" s="14">
        <v>8</v>
      </c>
      <c r="E469" s="14">
        <v>2</v>
      </c>
      <c r="F469" s="14">
        <v>10</v>
      </c>
      <c r="G469" s="74">
        <f t="shared" si="19"/>
        <v>80</v>
      </c>
      <c r="H469" s="74">
        <f t="shared" si="18"/>
        <v>20</v>
      </c>
    </row>
    <row r="470" spans="1:8">
      <c r="A470" s="76">
        <v>9921103039</v>
      </c>
      <c r="B470" s="76" t="s">
        <v>508</v>
      </c>
      <c r="C470" s="76" t="s">
        <v>498</v>
      </c>
      <c r="D470" s="14">
        <v>10</v>
      </c>
      <c r="E470" s="14">
        <v>3</v>
      </c>
      <c r="F470" s="14">
        <v>13</v>
      </c>
      <c r="G470" s="74">
        <f t="shared" si="19"/>
        <v>100</v>
      </c>
      <c r="H470" s="74">
        <f t="shared" si="18"/>
        <v>30</v>
      </c>
    </row>
    <row r="471" spans="1:8">
      <c r="A471" s="76">
        <v>9921103040</v>
      </c>
      <c r="B471" s="76" t="s">
        <v>509</v>
      </c>
      <c r="C471" s="76" t="s">
        <v>498</v>
      </c>
      <c r="D471" s="14">
        <v>10</v>
      </c>
      <c r="E471" s="14">
        <v>3</v>
      </c>
      <c r="F471" s="14">
        <v>13</v>
      </c>
      <c r="G471" s="74">
        <f t="shared" si="19"/>
        <v>100</v>
      </c>
      <c r="H471" s="74">
        <f t="shared" si="18"/>
        <v>30</v>
      </c>
    </row>
    <row r="472" spans="1:8">
      <c r="A472" s="76">
        <v>9921103041</v>
      </c>
      <c r="B472" s="76" t="s">
        <v>510</v>
      </c>
      <c r="C472" s="76" t="s">
        <v>498</v>
      </c>
      <c r="D472" s="14">
        <v>10</v>
      </c>
      <c r="E472" s="14">
        <v>2</v>
      </c>
      <c r="F472" s="14">
        <v>12</v>
      </c>
      <c r="G472" s="74">
        <f t="shared" si="19"/>
        <v>100</v>
      </c>
      <c r="H472" s="74">
        <f t="shared" si="18"/>
        <v>20</v>
      </c>
    </row>
    <row r="473" spans="1:8">
      <c r="A473" s="76">
        <v>9921103043</v>
      </c>
      <c r="B473" s="76" t="s">
        <v>511</v>
      </c>
      <c r="C473" s="76" t="s">
        <v>498</v>
      </c>
      <c r="D473" s="14">
        <v>10</v>
      </c>
      <c r="E473" s="14">
        <v>5</v>
      </c>
      <c r="F473" s="14">
        <v>15</v>
      </c>
      <c r="G473" s="74">
        <f t="shared" si="19"/>
        <v>100</v>
      </c>
      <c r="H473" s="74">
        <f t="shared" si="18"/>
        <v>50</v>
      </c>
    </row>
    <row r="474" spans="1:8">
      <c r="A474" s="76">
        <v>9921103044</v>
      </c>
      <c r="B474" s="76" t="s">
        <v>512</v>
      </c>
      <c r="C474" s="76" t="s">
        <v>498</v>
      </c>
      <c r="D474" s="14">
        <v>8</v>
      </c>
      <c r="E474" s="14">
        <v>2</v>
      </c>
      <c r="F474" s="14">
        <v>10</v>
      </c>
      <c r="G474" s="74">
        <f t="shared" si="19"/>
        <v>80</v>
      </c>
      <c r="H474" s="74">
        <f t="shared" si="18"/>
        <v>20</v>
      </c>
    </row>
    <row r="475" spans="1:8">
      <c r="A475" s="76">
        <v>9921103045</v>
      </c>
      <c r="B475" s="76" t="s">
        <v>513</v>
      </c>
      <c r="C475" s="76" t="s">
        <v>498</v>
      </c>
      <c r="D475" s="14">
        <v>7</v>
      </c>
      <c r="E475" s="14">
        <v>2</v>
      </c>
      <c r="F475" s="14">
        <v>9</v>
      </c>
      <c r="G475" s="74">
        <f t="shared" si="19"/>
        <v>70</v>
      </c>
      <c r="H475" s="74">
        <f t="shared" si="18"/>
        <v>20</v>
      </c>
    </row>
    <row r="476" spans="1:8">
      <c r="A476" s="76">
        <v>9921103046</v>
      </c>
      <c r="B476" s="76" t="s">
        <v>514</v>
      </c>
      <c r="C476" s="76" t="s">
        <v>498</v>
      </c>
      <c r="D476" s="14">
        <v>9</v>
      </c>
      <c r="E476" s="14">
        <v>3</v>
      </c>
      <c r="F476" s="14">
        <v>12</v>
      </c>
      <c r="G476" s="74">
        <f t="shared" si="19"/>
        <v>90</v>
      </c>
      <c r="H476" s="74">
        <f t="shared" si="18"/>
        <v>30</v>
      </c>
    </row>
    <row r="477" spans="1:8">
      <c r="A477" s="76">
        <v>9921103047</v>
      </c>
      <c r="B477" s="76" t="s">
        <v>515</v>
      </c>
      <c r="C477" s="76" t="s">
        <v>498</v>
      </c>
      <c r="D477" s="14">
        <v>7</v>
      </c>
      <c r="E477" s="14">
        <v>3</v>
      </c>
      <c r="F477" s="14">
        <v>10</v>
      </c>
      <c r="G477" s="74">
        <f t="shared" si="19"/>
        <v>70</v>
      </c>
      <c r="H477" s="74">
        <f t="shared" si="18"/>
        <v>30</v>
      </c>
    </row>
    <row r="478" spans="1:8">
      <c r="A478" s="76">
        <v>9921103048</v>
      </c>
      <c r="B478" s="76" t="s">
        <v>516</v>
      </c>
      <c r="C478" s="76" t="s">
        <v>498</v>
      </c>
      <c r="D478" s="14">
        <v>10</v>
      </c>
      <c r="E478" s="14">
        <v>3</v>
      </c>
      <c r="F478" s="14">
        <v>13</v>
      </c>
      <c r="G478" s="74">
        <f t="shared" si="19"/>
        <v>100</v>
      </c>
      <c r="H478" s="74">
        <f t="shared" si="18"/>
        <v>30</v>
      </c>
    </row>
    <row r="479" spans="1:8">
      <c r="A479" s="76">
        <v>9921103049</v>
      </c>
      <c r="B479" s="76" t="s">
        <v>517</v>
      </c>
      <c r="C479" s="76" t="s">
        <v>498</v>
      </c>
      <c r="D479" s="14">
        <v>9</v>
      </c>
      <c r="E479" s="14">
        <v>2</v>
      </c>
      <c r="F479" s="14">
        <v>11</v>
      </c>
      <c r="G479" s="74">
        <f t="shared" si="19"/>
        <v>90</v>
      </c>
      <c r="H479" s="74">
        <f t="shared" si="18"/>
        <v>20</v>
      </c>
    </row>
    <row r="480" spans="1:8">
      <c r="A480" s="76">
        <v>9921103050</v>
      </c>
      <c r="B480" s="76" t="s">
        <v>518</v>
      </c>
      <c r="C480" s="76" t="s">
        <v>498</v>
      </c>
      <c r="D480" s="14">
        <v>10</v>
      </c>
      <c r="E480" s="14">
        <v>3</v>
      </c>
      <c r="F480" s="14">
        <v>13</v>
      </c>
      <c r="G480" s="74">
        <f t="shared" si="19"/>
        <v>100</v>
      </c>
      <c r="H480" s="74">
        <f t="shared" si="18"/>
        <v>30</v>
      </c>
    </row>
    <row r="481" spans="1:8">
      <c r="A481" s="76">
        <v>9921103051</v>
      </c>
      <c r="B481" s="76" t="s">
        <v>519</v>
      </c>
      <c r="C481" s="76" t="s">
        <v>498</v>
      </c>
      <c r="D481" s="14">
        <v>7</v>
      </c>
      <c r="E481" s="14">
        <v>2</v>
      </c>
      <c r="F481" s="14">
        <v>9</v>
      </c>
      <c r="G481" s="74">
        <f t="shared" si="19"/>
        <v>70</v>
      </c>
      <c r="H481" s="74">
        <f t="shared" si="18"/>
        <v>20</v>
      </c>
    </row>
    <row r="482" spans="1:8">
      <c r="A482" s="76">
        <v>9921103052</v>
      </c>
      <c r="B482" s="76" t="s">
        <v>520</v>
      </c>
      <c r="C482" s="76" t="s">
        <v>498</v>
      </c>
      <c r="D482" s="14">
        <v>8</v>
      </c>
      <c r="E482" s="14">
        <v>3</v>
      </c>
      <c r="F482" s="14">
        <v>11</v>
      </c>
      <c r="G482" s="74">
        <f t="shared" si="19"/>
        <v>80</v>
      </c>
      <c r="H482" s="74">
        <f t="shared" si="18"/>
        <v>30</v>
      </c>
    </row>
    <row r="483" spans="1:8">
      <c r="A483" s="76">
        <v>9921103053</v>
      </c>
      <c r="B483" s="76" t="s">
        <v>521</v>
      </c>
      <c r="C483" s="76" t="s">
        <v>498</v>
      </c>
      <c r="D483" s="14">
        <v>10</v>
      </c>
      <c r="E483" s="14">
        <v>4</v>
      </c>
      <c r="F483" s="14">
        <v>14</v>
      </c>
      <c r="G483" s="74">
        <f t="shared" si="19"/>
        <v>100</v>
      </c>
      <c r="H483" s="74">
        <f t="shared" si="18"/>
        <v>40</v>
      </c>
    </row>
    <row r="484" spans="1:8">
      <c r="A484" s="76">
        <v>9921103054</v>
      </c>
      <c r="B484" s="76" t="s">
        <v>522</v>
      </c>
      <c r="C484" s="76" t="s">
        <v>498</v>
      </c>
      <c r="D484" s="14">
        <v>10</v>
      </c>
      <c r="E484" s="14">
        <v>3</v>
      </c>
      <c r="F484" s="14">
        <v>13</v>
      </c>
      <c r="G484" s="74">
        <f t="shared" si="19"/>
        <v>100</v>
      </c>
      <c r="H484" s="74">
        <f t="shared" si="18"/>
        <v>30</v>
      </c>
    </row>
    <row r="485" spans="1:8">
      <c r="A485" s="76">
        <v>9921103199</v>
      </c>
      <c r="B485" s="76" t="s">
        <v>523</v>
      </c>
      <c r="C485" s="76" t="s">
        <v>498</v>
      </c>
      <c r="D485" s="14">
        <v>10</v>
      </c>
      <c r="E485" s="14">
        <v>3</v>
      </c>
      <c r="F485" s="14">
        <v>13</v>
      </c>
      <c r="G485" s="74">
        <f t="shared" si="19"/>
        <v>100</v>
      </c>
      <c r="H485" s="74">
        <f t="shared" si="18"/>
        <v>30</v>
      </c>
    </row>
    <row r="486" spans="1:8">
      <c r="A486" s="76">
        <v>9921103201</v>
      </c>
      <c r="B486" s="76" t="s">
        <v>524</v>
      </c>
      <c r="C486" s="76" t="s">
        <v>498</v>
      </c>
      <c r="D486" s="14">
        <v>5</v>
      </c>
      <c r="E486" s="14">
        <v>3</v>
      </c>
      <c r="F486" s="14">
        <v>8</v>
      </c>
      <c r="G486" s="74">
        <f t="shared" si="19"/>
        <v>50</v>
      </c>
      <c r="H486" s="74">
        <f t="shared" si="18"/>
        <v>30</v>
      </c>
    </row>
    <row r="487" spans="1:8">
      <c r="A487" s="76">
        <v>9921103204</v>
      </c>
      <c r="B487" s="76" t="s">
        <v>525</v>
      </c>
      <c r="C487" s="76" t="s">
        <v>498</v>
      </c>
      <c r="D487" s="14">
        <v>10</v>
      </c>
      <c r="E487" s="14">
        <v>3</v>
      </c>
      <c r="F487" s="14">
        <v>13</v>
      </c>
      <c r="G487" s="74">
        <f t="shared" si="19"/>
        <v>100</v>
      </c>
      <c r="H487" s="74">
        <f t="shared" si="18"/>
        <v>30</v>
      </c>
    </row>
    <row r="488" spans="1:8">
      <c r="A488" s="76">
        <v>9921103208</v>
      </c>
      <c r="B488" s="76" t="s">
        <v>526</v>
      </c>
      <c r="C488" s="76" t="s">
        <v>498</v>
      </c>
      <c r="D488" s="14">
        <v>8</v>
      </c>
      <c r="E488" s="14">
        <v>3</v>
      </c>
      <c r="F488" s="14">
        <v>11</v>
      </c>
      <c r="G488" s="74">
        <f t="shared" si="19"/>
        <v>80</v>
      </c>
      <c r="H488" s="74">
        <f t="shared" si="18"/>
        <v>30</v>
      </c>
    </row>
    <row r="489" spans="1:8">
      <c r="A489" s="76">
        <v>9921103209</v>
      </c>
      <c r="B489" s="76" t="s">
        <v>527</v>
      </c>
      <c r="C489" s="76" t="s">
        <v>498</v>
      </c>
      <c r="D489" s="14">
        <v>10</v>
      </c>
      <c r="E489" s="14">
        <v>7</v>
      </c>
      <c r="F489" s="14">
        <v>17</v>
      </c>
      <c r="G489" s="74">
        <f t="shared" si="19"/>
        <v>100</v>
      </c>
      <c r="H489" s="74">
        <f t="shared" si="18"/>
        <v>70</v>
      </c>
    </row>
    <row r="490" spans="1:8">
      <c r="A490" s="76">
        <v>9921103210</v>
      </c>
      <c r="B490" s="76" t="s">
        <v>528</v>
      </c>
      <c r="C490" s="76" t="s">
        <v>498</v>
      </c>
      <c r="D490" s="14">
        <v>10</v>
      </c>
      <c r="E490" s="14">
        <v>7</v>
      </c>
      <c r="F490" s="14">
        <v>17</v>
      </c>
      <c r="G490" s="74">
        <f t="shared" si="19"/>
        <v>100</v>
      </c>
      <c r="H490" s="74">
        <f t="shared" si="18"/>
        <v>70</v>
      </c>
    </row>
    <row r="491" spans="1:8">
      <c r="A491" s="76">
        <v>9921103055</v>
      </c>
      <c r="B491" s="76" t="s">
        <v>529</v>
      </c>
      <c r="C491" s="76" t="s">
        <v>530</v>
      </c>
      <c r="D491" s="14">
        <v>10</v>
      </c>
      <c r="E491" s="14">
        <v>8</v>
      </c>
      <c r="F491" s="14">
        <v>18</v>
      </c>
      <c r="G491" s="74">
        <f t="shared" si="19"/>
        <v>100</v>
      </c>
      <c r="H491" s="74">
        <f t="shared" si="18"/>
        <v>80</v>
      </c>
    </row>
    <row r="492" spans="1:8">
      <c r="A492" s="76">
        <v>9921103056</v>
      </c>
      <c r="B492" s="76" t="s">
        <v>531</v>
      </c>
      <c r="C492" s="76" t="s">
        <v>530</v>
      </c>
      <c r="D492" s="14">
        <v>10</v>
      </c>
      <c r="E492" s="14">
        <v>6</v>
      </c>
      <c r="F492" s="14">
        <v>16</v>
      </c>
      <c r="G492" s="74">
        <f t="shared" si="19"/>
        <v>100</v>
      </c>
      <c r="H492" s="74">
        <f t="shared" si="18"/>
        <v>60</v>
      </c>
    </row>
    <row r="493" spans="1:8">
      <c r="A493" s="76">
        <v>9921103057</v>
      </c>
      <c r="B493" s="76" t="s">
        <v>532</v>
      </c>
      <c r="C493" s="76" t="s">
        <v>530</v>
      </c>
      <c r="D493" s="14">
        <v>5</v>
      </c>
      <c r="E493" s="14">
        <v>5</v>
      </c>
      <c r="F493" s="14">
        <v>10</v>
      </c>
      <c r="G493" s="74">
        <f t="shared" si="19"/>
        <v>50</v>
      </c>
      <c r="H493" s="74">
        <f t="shared" ref="H493:H556" si="20">E493*100/10</f>
        <v>50</v>
      </c>
    </row>
    <row r="494" spans="1:8">
      <c r="A494" s="76">
        <v>9921103058</v>
      </c>
      <c r="B494" s="76" t="s">
        <v>533</v>
      </c>
      <c r="C494" s="76" t="s">
        <v>530</v>
      </c>
      <c r="D494" s="14">
        <v>9</v>
      </c>
      <c r="E494" s="14">
        <v>9</v>
      </c>
      <c r="F494" s="14">
        <v>18</v>
      </c>
      <c r="G494" s="74">
        <f t="shared" ref="G494:G557" si="21">D494*100/10</f>
        <v>90</v>
      </c>
      <c r="H494" s="74">
        <f t="shared" si="20"/>
        <v>90</v>
      </c>
    </row>
    <row r="495" spans="1:8">
      <c r="A495" s="76">
        <v>9921103059</v>
      </c>
      <c r="B495" s="76" t="s">
        <v>534</v>
      </c>
      <c r="C495" s="76" t="s">
        <v>530</v>
      </c>
      <c r="D495" s="14">
        <v>10</v>
      </c>
      <c r="E495" s="14">
        <v>7</v>
      </c>
      <c r="F495" s="14">
        <v>17</v>
      </c>
      <c r="G495" s="74">
        <f t="shared" si="21"/>
        <v>100</v>
      </c>
      <c r="H495" s="74">
        <f t="shared" si="20"/>
        <v>70</v>
      </c>
    </row>
    <row r="496" spans="1:8">
      <c r="A496" s="76">
        <v>9921103060</v>
      </c>
      <c r="B496" s="76" t="s">
        <v>535</v>
      </c>
      <c r="C496" s="76" t="s">
        <v>530</v>
      </c>
      <c r="D496" s="14">
        <v>6</v>
      </c>
      <c r="E496" s="14">
        <v>10</v>
      </c>
      <c r="F496" s="14">
        <v>16</v>
      </c>
      <c r="G496" s="74">
        <f t="shared" si="21"/>
        <v>60</v>
      </c>
      <c r="H496" s="74">
        <f t="shared" si="20"/>
        <v>100</v>
      </c>
    </row>
    <row r="497" spans="1:8">
      <c r="A497" s="76">
        <v>9921103061</v>
      </c>
      <c r="B497" s="76" t="s">
        <v>536</v>
      </c>
      <c r="C497" s="76" t="s">
        <v>530</v>
      </c>
      <c r="D497" s="14">
        <v>7</v>
      </c>
      <c r="E497" s="14">
        <v>10</v>
      </c>
      <c r="F497" s="14">
        <v>17</v>
      </c>
      <c r="G497" s="74">
        <f t="shared" si="21"/>
        <v>70</v>
      </c>
      <c r="H497" s="74">
        <f t="shared" si="20"/>
        <v>100</v>
      </c>
    </row>
    <row r="498" spans="1:8">
      <c r="A498" s="76">
        <v>9921103062</v>
      </c>
      <c r="B498" s="76" t="s">
        <v>537</v>
      </c>
      <c r="C498" s="76" t="s">
        <v>530</v>
      </c>
      <c r="D498" s="14">
        <v>9</v>
      </c>
      <c r="E498" s="14">
        <v>9</v>
      </c>
      <c r="F498" s="14">
        <v>18</v>
      </c>
      <c r="G498" s="74">
        <f t="shared" si="21"/>
        <v>90</v>
      </c>
      <c r="H498" s="74">
        <f t="shared" si="20"/>
        <v>90</v>
      </c>
    </row>
    <row r="499" spans="1:8">
      <c r="A499" s="76">
        <v>9921103063</v>
      </c>
      <c r="B499" s="76" t="s">
        <v>538</v>
      </c>
      <c r="C499" s="76" t="s">
        <v>530</v>
      </c>
      <c r="D499" s="14">
        <v>6</v>
      </c>
      <c r="E499" s="14">
        <v>5</v>
      </c>
      <c r="F499" s="14">
        <v>11</v>
      </c>
      <c r="G499" s="74">
        <f t="shared" si="21"/>
        <v>60</v>
      </c>
      <c r="H499" s="74">
        <f t="shared" si="20"/>
        <v>50</v>
      </c>
    </row>
    <row r="500" spans="1:8">
      <c r="A500" s="76">
        <v>9921103064</v>
      </c>
      <c r="B500" s="76" t="s">
        <v>539</v>
      </c>
      <c r="C500" s="76" t="s">
        <v>530</v>
      </c>
      <c r="D500" s="14">
        <v>10</v>
      </c>
      <c r="E500" s="14">
        <v>2</v>
      </c>
      <c r="F500" s="14">
        <v>12</v>
      </c>
      <c r="G500" s="74">
        <f t="shared" si="21"/>
        <v>100</v>
      </c>
      <c r="H500" s="74">
        <f t="shared" si="20"/>
        <v>20</v>
      </c>
    </row>
    <row r="501" spans="1:8">
      <c r="A501" s="76">
        <v>9921103065</v>
      </c>
      <c r="B501" s="76" t="s">
        <v>540</v>
      </c>
      <c r="C501" s="76" t="s">
        <v>530</v>
      </c>
      <c r="D501" s="14">
        <v>6</v>
      </c>
      <c r="E501" s="14">
        <v>10</v>
      </c>
      <c r="F501" s="14">
        <v>16</v>
      </c>
      <c r="G501" s="74">
        <f t="shared" si="21"/>
        <v>60</v>
      </c>
      <c r="H501" s="74">
        <f t="shared" si="20"/>
        <v>100</v>
      </c>
    </row>
    <row r="502" spans="1:8">
      <c r="A502" s="76">
        <v>9921103066</v>
      </c>
      <c r="B502" s="76" t="s">
        <v>541</v>
      </c>
      <c r="C502" s="76" t="s">
        <v>530</v>
      </c>
      <c r="D502" s="14">
        <v>9</v>
      </c>
      <c r="E502" s="14">
        <v>9</v>
      </c>
      <c r="F502" s="14">
        <v>18</v>
      </c>
      <c r="G502" s="74">
        <f t="shared" si="21"/>
        <v>90</v>
      </c>
      <c r="H502" s="74">
        <f t="shared" si="20"/>
        <v>90</v>
      </c>
    </row>
    <row r="503" spans="1:8">
      <c r="A503" s="76">
        <v>9921103067</v>
      </c>
      <c r="B503" s="76" t="s">
        <v>542</v>
      </c>
      <c r="C503" s="76" t="s">
        <v>530</v>
      </c>
      <c r="D503" s="14">
        <v>9</v>
      </c>
      <c r="E503" s="14">
        <v>9</v>
      </c>
      <c r="F503" s="14">
        <v>18</v>
      </c>
      <c r="G503" s="74">
        <f t="shared" si="21"/>
        <v>90</v>
      </c>
      <c r="H503" s="74">
        <f t="shared" si="20"/>
        <v>90</v>
      </c>
    </row>
    <row r="504" spans="1:8">
      <c r="A504" s="76">
        <v>9921103068</v>
      </c>
      <c r="B504" s="76" t="s">
        <v>543</v>
      </c>
      <c r="C504" s="76" t="s">
        <v>530</v>
      </c>
      <c r="D504" s="14">
        <v>9</v>
      </c>
      <c r="E504" s="14">
        <v>9</v>
      </c>
      <c r="F504" s="14">
        <v>18</v>
      </c>
      <c r="G504" s="74">
        <f t="shared" si="21"/>
        <v>90</v>
      </c>
      <c r="H504" s="74">
        <f t="shared" si="20"/>
        <v>90</v>
      </c>
    </row>
    <row r="505" spans="1:8">
      <c r="A505" s="76">
        <v>9921103069</v>
      </c>
      <c r="B505" s="76" t="s">
        <v>544</v>
      </c>
      <c r="C505" s="76" t="s">
        <v>530</v>
      </c>
      <c r="D505" s="14">
        <v>9</v>
      </c>
      <c r="E505" s="14">
        <v>9</v>
      </c>
      <c r="F505" s="14">
        <v>18</v>
      </c>
      <c r="G505" s="74">
        <f t="shared" si="21"/>
        <v>90</v>
      </c>
      <c r="H505" s="74">
        <f t="shared" si="20"/>
        <v>90</v>
      </c>
    </row>
    <row r="506" spans="1:8">
      <c r="A506" s="76">
        <v>9921103070</v>
      </c>
      <c r="B506" s="76" t="s">
        <v>545</v>
      </c>
      <c r="C506" s="76" t="s">
        <v>530</v>
      </c>
      <c r="D506" s="14">
        <v>5</v>
      </c>
      <c r="E506" s="14">
        <v>9</v>
      </c>
      <c r="F506" s="14">
        <v>14</v>
      </c>
      <c r="G506" s="74">
        <f t="shared" si="21"/>
        <v>50</v>
      </c>
      <c r="H506" s="74">
        <f t="shared" si="20"/>
        <v>90</v>
      </c>
    </row>
    <row r="507" spans="1:8">
      <c r="A507" s="76">
        <v>9921103071</v>
      </c>
      <c r="B507" s="76" t="s">
        <v>546</v>
      </c>
      <c r="C507" s="76" t="s">
        <v>530</v>
      </c>
      <c r="D507" s="14">
        <v>10</v>
      </c>
      <c r="E507" s="14">
        <v>2</v>
      </c>
      <c r="F507" s="14">
        <v>12</v>
      </c>
      <c r="G507" s="74">
        <f t="shared" si="21"/>
        <v>100</v>
      </c>
      <c r="H507" s="74">
        <f t="shared" si="20"/>
        <v>20</v>
      </c>
    </row>
    <row r="508" spans="1:8">
      <c r="A508" s="76">
        <v>9921103072</v>
      </c>
      <c r="B508" s="76" t="s">
        <v>547</v>
      </c>
      <c r="C508" s="76" t="s">
        <v>530</v>
      </c>
      <c r="D508" s="14">
        <v>9</v>
      </c>
      <c r="E508" s="14">
        <v>9</v>
      </c>
      <c r="F508" s="14">
        <v>18</v>
      </c>
      <c r="G508" s="74">
        <f t="shared" si="21"/>
        <v>90</v>
      </c>
      <c r="H508" s="74">
        <f t="shared" si="20"/>
        <v>90</v>
      </c>
    </row>
    <row r="509" spans="1:8">
      <c r="A509" s="76">
        <v>9921103073</v>
      </c>
      <c r="B509" s="76" t="s">
        <v>548</v>
      </c>
      <c r="C509" s="76" t="s">
        <v>530</v>
      </c>
      <c r="D509" s="14">
        <v>6</v>
      </c>
      <c r="E509" s="14">
        <v>3</v>
      </c>
      <c r="F509" s="14">
        <v>9</v>
      </c>
      <c r="G509" s="74">
        <f t="shared" si="21"/>
        <v>60</v>
      </c>
      <c r="H509" s="74">
        <f t="shared" si="20"/>
        <v>30</v>
      </c>
    </row>
    <row r="510" spans="1:8">
      <c r="A510" s="76">
        <v>9921103074</v>
      </c>
      <c r="B510" s="76" t="s">
        <v>549</v>
      </c>
      <c r="C510" s="76" t="s">
        <v>530</v>
      </c>
      <c r="D510" s="14">
        <v>8</v>
      </c>
      <c r="E510" s="14">
        <v>10</v>
      </c>
      <c r="F510" s="14">
        <v>18</v>
      </c>
      <c r="G510" s="74">
        <f t="shared" si="21"/>
        <v>80</v>
      </c>
      <c r="H510" s="74">
        <f t="shared" si="20"/>
        <v>100</v>
      </c>
    </row>
    <row r="511" spans="1:8">
      <c r="A511" s="76">
        <v>9921103075</v>
      </c>
      <c r="B511" s="76" t="s">
        <v>550</v>
      </c>
      <c r="C511" s="76" t="s">
        <v>530</v>
      </c>
      <c r="D511" s="14">
        <v>4</v>
      </c>
      <c r="E511" s="14">
        <v>10</v>
      </c>
      <c r="F511" s="14">
        <v>14</v>
      </c>
      <c r="G511" s="74">
        <f t="shared" si="21"/>
        <v>40</v>
      </c>
      <c r="H511" s="74">
        <f t="shared" si="20"/>
        <v>100</v>
      </c>
    </row>
    <row r="512" spans="1:8">
      <c r="A512" s="76">
        <v>9921103076</v>
      </c>
      <c r="B512" s="76" t="s">
        <v>551</v>
      </c>
      <c r="C512" s="76" t="s">
        <v>530</v>
      </c>
      <c r="D512" s="14">
        <v>4</v>
      </c>
      <c r="E512" s="14">
        <v>10</v>
      </c>
      <c r="F512" s="14">
        <v>14</v>
      </c>
      <c r="G512" s="74">
        <f t="shared" si="21"/>
        <v>40</v>
      </c>
      <c r="H512" s="74">
        <f t="shared" si="20"/>
        <v>100</v>
      </c>
    </row>
    <row r="513" spans="1:8">
      <c r="A513" s="76">
        <v>9921103077</v>
      </c>
      <c r="B513" s="76" t="s">
        <v>552</v>
      </c>
      <c r="C513" s="76" t="s">
        <v>530</v>
      </c>
      <c r="D513" s="14">
        <v>5</v>
      </c>
      <c r="E513" s="14">
        <v>10</v>
      </c>
      <c r="F513" s="14">
        <v>15</v>
      </c>
      <c r="G513" s="74">
        <f t="shared" si="21"/>
        <v>50</v>
      </c>
      <c r="H513" s="74">
        <f t="shared" si="20"/>
        <v>100</v>
      </c>
    </row>
    <row r="514" spans="1:8">
      <c r="A514" s="76">
        <v>9921103182</v>
      </c>
      <c r="B514" s="76" t="s">
        <v>553</v>
      </c>
      <c r="C514" s="76" t="s">
        <v>530</v>
      </c>
      <c r="D514" s="14">
        <v>7</v>
      </c>
      <c r="E514" s="14">
        <v>10</v>
      </c>
      <c r="F514" s="14">
        <v>17</v>
      </c>
      <c r="G514" s="74">
        <f t="shared" si="21"/>
        <v>70</v>
      </c>
      <c r="H514" s="74">
        <f t="shared" si="20"/>
        <v>100</v>
      </c>
    </row>
    <row r="515" spans="1:8">
      <c r="A515" s="76">
        <v>9921103183</v>
      </c>
      <c r="B515" s="76" t="s">
        <v>554</v>
      </c>
      <c r="C515" s="76" t="s">
        <v>530</v>
      </c>
      <c r="D515" s="14">
        <v>10</v>
      </c>
      <c r="E515" s="14">
        <v>9</v>
      </c>
      <c r="F515" s="14">
        <v>19</v>
      </c>
      <c r="G515" s="74">
        <f t="shared" si="21"/>
        <v>100</v>
      </c>
      <c r="H515" s="74">
        <f t="shared" si="20"/>
        <v>90</v>
      </c>
    </row>
    <row r="516" spans="1:8">
      <c r="A516" s="76">
        <v>9921103184</v>
      </c>
      <c r="B516" s="76" t="s">
        <v>555</v>
      </c>
      <c r="C516" s="76" t="s">
        <v>530</v>
      </c>
      <c r="D516" s="14">
        <v>7</v>
      </c>
      <c r="E516" s="14">
        <v>5</v>
      </c>
      <c r="F516" s="14">
        <v>12</v>
      </c>
      <c r="G516" s="74">
        <f t="shared" si="21"/>
        <v>70</v>
      </c>
      <c r="H516" s="74">
        <f t="shared" si="20"/>
        <v>50</v>
      </c>
    </row>
    <row r="517" spans="1:8">
      <c r="A517" s="76">
        <v>9921103185</v>
      </c>
      <c r="B517" s="76" t="s">
        <v>556</v>
      </c>
      <c r="C517" s="76" t="s">
        <v>530</v>
      </c>
      <c r="D517" s="14">
        <v>10</v>
      </c>
      <c r="E517" s="14">
        <v>6</v>
      </c>
      <c r="F517" s="14">
        <v>16</v>
      </c>
      <c r="G517" s="74">
        <f t="shared" si="21"/>
        <v>100</v>
      </c>
      <c r="H517" s="74">
        <f t="shared" si="20"/>
        <v>60</v>
      </c>
    </row>
    <row r="518" spans="1:8">
      <c r="A518" s="76">
        <v>9921103186</v>
      </c>
      <c r="B518" s="76" t="s">
        <v>557</v>
      </c>
      <c r="C518" s="76" t="s">
        <v>530</v>
      </c>
      <c r="D518" s="14">
        <v>9</v>
      </c>
      <c r="E518" s="14">
        <v>9</v>
      </c>
      <c r="F518" s="14">
        <v>18</v>
      </c>
      <c r="G518" s="74">
        <f t="shared" si="21"/>
        <v>90</v>
      </c>
      <c r="H518" s="74">
        <f t="shared" si="20"/>
        <v>90</v>
      </c>
    </row>
    <row r="519" spans="1:8">
      <c r="A519" s="76">
        <v>9921103187</v>
      </c>
      <c r="B519" s="76" t="s">
        <v>558</v>
      </c>
      <c r="C519" s="76" t="s">
        <v>530</v>
      </c>
      <c r="D519" s="14">
        <v>8</v>
      </c>
      <c r="E519" s="14">
        <v>5</v>
      </c>
      <c r="F519" s="14">
        <v>13</v>
      </c>
      <c r="G519" s="74">
        <f t="shared" si="21"/>
        <v>80</v>
      </c>
      <c r="H519" s="74">
        <f t="shared" si="20"/>
        <v>50</v>
      </c>
    </row>
    <row r="520" spans="1:8">
      <c r="A520" s="76">
        <v>9921103188</v>
      </c>
      <c r="B520" s="76" t="s">
        <v>559</v>
      </c>
      <c r="C520" s="76" t="s">
        <v>530</v>
      </c>
      <c r="D520" s="14">
        <v>9</v>
      </c>
      <c r="E520" s="14">
        <v>9</v>
      </c>
      <c r="F520" s="14">
        <v>18</v>
      </c>
      <c r="G520" s="74">
        <f t="shared" si="21"/>
        <v>90</v>
      </c>
      <c r="H520" s="74">
        <f t="shared" si="20"/>
        <v>90</v>
      </c>
    </row>
    <row r="521" spans="1:8">
      <c r="A521" s="76">
        <v>9921103193</v>
      </c>
      <c r="B521" s="76" t="s">
        <v>560</v>
      </c>
      <c r="C521" s="76" t="s">
        <v>530</v>
      </c>
      <c r="D521" s="14">
        <v>9</v>
      </c>
      <c r="E521" s="14">
        <v>5</v>
      </c>
      <c r="F521" s="14">
        <v>14</v>
      </c>
      <c r="G521" s="74">
        <f t="shared" si="21"/>
        <v>90</v>
      </c>
      <c r="H521" s="74">
        <f t="shared" si="20"/>
        <v>50</v>
      </c>
    </row>
    <row r="522" spans="1:8">
      <c r="A522" s="76">
        <v>9921103195</v>
      </c>
      <c r="B522" s="76" t="s">
        <v>561</v>
      </c>
      <c r="C522" s="76" t="s">
        <v>530</v>
      </c>
      <c r="D522" s="14">
        <v>8</v>
      </c>
      <c r="E522" s="14">
        <v>2</v>
      </c>
      <c r="F522" s="14">
        <v>10</v>
      </c>
      <c r="G522" s="74">
        <f t="shared" si="21"/>
        <v>80</v>
      </c>
      <c r="H522" s="74">
        <f t="shared" si="20"/>
        <v>20</v>
      </c>
    </row>
    <row r="523" spans="1:8">
      <c r="A523" s="76">
        <v>9921103206</v>
      </c>
      <c r="B523" s="76" t="s">
        <v>562</v>
      </c>
      <c r="C523" s="76" t="s">
        <v>530</v>
      </c>
      <c r="D523" s="14">
        <v>8</v>
      </c>
      <c r="E523" s="14">
        <v>9</v>
      </c>
      <c r="F523" s="14">
        <v>17</v>
      </c>
      <c r="G523" s="74">
        <f t="shared" si="21"/>
        <v>80</v>
      </c>
      <c r="H523" s="74">
        <f t="shared" si="20"/>
        <v>90</v>
      </c>
    </row>
    <row r="524" spans="1:8">
      <c r="A524" s="76">
        <v>9921103030</v>
      </c>
      <c r="B524" s="76" t="s">
        <v>563</v>
      </c>
      <c r="C524" s="76" t="s">
        <v>564</v>
      </c>
      <c r="D524" s="14">
        <v>9</v>
      </c>
      <c r="E524" s="14">
        <v>8</v>
      </c>
      <c r="F524" s="14">
        <v>17</v>
      </c>
      <c r="G524" s="74">
        <f t="shared" si="21"/>
        <v>90</v>
      </c>
      <c r="H524" s="74">
        <f t="shared" si="20"/>
        <v>80</v>
      </c>
    </row>
    <row r="525" spans="1:8">
      <c r="A525" s="76">
        <v>9921103078</v>
      </c>
      <c r="B525" s="76" t="s">
        <v>565</v>
      </c>
      <c r="C525" s="76" t="s">
        <v>564</v>
      </c>
      <c r="D525" s="14">
        <v>7</v>
      </c>
      <c r="E525" s="14">
        <v>4</v>
      </c>
      <c r="F525" s="14">
        <v>11</v>
      </c>
      <c r="G525" s="74">
        <f t="shared" si="21"/>
        <v>70</v>
      </c>
      <c r="H525" s="74">
        <f t="shared" si="20"/>
        <v>40</v>
      </c>
    </row>
    <row r="526" spans="1:8">
      <c r="A526" s="76">
        <v>9921103079</v>
      </c>
      <c r="B526" s="76" t="s">
        <v>566</v>
      </c>
      <c r="C526" s="76" t="s">
        <v>564</v>
      </c>
      <c r="D526" s="14">
        <v>8</v>
      </c>
      <c r="E526" s="14">
        <v>7</v>
      </c>
      <c r="F526" s="14">
        <v>15</v>
      </c>
      <c r="G526" s="74">
        <f t="shared" si="21"/>
        <v>80</v>
      </c>
      <c r="H526" s="74">
        <f t="shared" si="20"/>
        <v>70</v>
      </c>
    </row>
    <row r="527" spans="1:8">
      <c r="A527" s="76">
        <v>9921103080</v>
      </c>
      <c r="B527" s="76" t="s">
        <v>567</v>
      </c>
      <c r="C527" s="76" t="s">
        <v>564</v>
      </c>
      <c r="D527" s="14">
        <v>9</v>
      </c>
      <c r="E527" s="14">
        <v>4</v>
      </c>
      <c r="F527" s="14">
        <v>13</v>
      </c>
      <c r="G527" s="74">
        <f t="shared" si="21"/>
        <v>90</v>
      </c>
      <c r="H527" s="74">
        <f t="shared" si="20"/>
        <v>40</v>
      </c>
    </row>
    <row r="528" spans="1:8">
      <c r="A528" s="76">
        <v>9921103081</v>
      </c>
      <c r="B528" s="76" t="s">
        <v>568</v>
      </c>
      <c r="C528" s="76" t="s">
        <v>564</v>
      </c>
      <c r="D528" s="14">
        <v>8</v>
      </c>
      <c r="E528" s="14">
        <v>4</v>
      </c>
      <c r="F528" s="14">
        <v>12</v>
      </c>
      <c r="G528" s="74">
        <f t="shared" si="21"/>
        <v>80</v>
      </c>
      <c r="H528" s="74">
        <f t="shared" si="20"/>
        <v>40</v>
      </c>
    </row>
    <row r="529" spans="1:8">
      <c r="A529" s="76">
        <v>9921103082</v>
      </c>
      <c r="B529" s="76" t="s">
        <v>569</v>
      </c>
      <c r="C529" s="76" t="s">
        <v>564</v>
      </c>
      <c r="D529" s="14">
        <v>9</v>
      </c>
      <c r="E529" s="14">
        <v>8</v>
      </c>
      <c r="F529" s="14">
        <v>17</v>
      </c>
      <c r="G529" s="74">
        <f t="shared" si="21"/>
        <v>90</v>
      </c>
      <c r="H529" s="74">
        <f t="shared" si="20"/>
        <v>80</v>
      </c>
    </row>
    <row r="530" spans="1:8">
      <c r="A530" s="76">
        <v>9921103083</v>
      </c>
      <c r="B530" s="76" t="s">
        <v>570</v>
      </c>
      <c r="C530" s="76" t="s">
        <v>564</v>
      </c>
      <c r="D530" s="14">
        <v>6</v>
      </c>
      <c r="E530" s="14">
        <v>6</v>
      </c>
      <c r="F530" s="14">
        <v>12</v>
      </c>
      <c r="G530" s="74">
        <f t="shared" si="21"/>
        <v>60</v>
      </c>
      <c r="H530" s="74">
        <f t="shared" si="20"/>
        <v>60</v>
      </c>
    </row>
    <row r="531" spans="1:8">
      <c r="A531" s="76">
        <v>9921103084</v>
      </c>
      <c r="B531" s="76" t="s">
        <v>571</v>
      </c>
      <c r="C531" s="76" t="s">
        <v>564</v>
      </c>
      <c r="D531" s="14">
        <v>8</v>
      </c>
      <c r="E531" s="14">
        <v>9</v>
      </c>
      <c r="F531" s="14">
        <v>17</v>
      </c>
      <c r="G531" s="74">
        <f t="shared" si="21"/>
        <v>80</v>
      </c>
      <c r="H531" s="74">
        <f t="shared" si="20"/>
        <v>90</v>
      </c>
    </row>
    <row r="532" spans="1:8">
      <c r="A532" s="76">
        <v>9921103085</v>
      </c>
      <c r="B532" s="76" t="s">
        <v>572</v>
      </c>
      <c r="C532" s="76" t="s">
        <v>564</v>
      </c>
      <c r="D532" s="14">
        <v>9</v>
      </c>
      <c r="E532" s="14">
        <v>8</v>
      </c>
      <c r="F532" s="14">
        <v>17</v>
      </c>
      <c r="G532" s="74">
        <f t="shared" si="21"/>
        <v>90</v>
      </c>
      <c r="H532" s="74">
        <f t="shared" si="20"/>
        <v>80</v>
      </c>
    </row>
    <row r="533" spans="1:8">
      <c r="A533" s="76">
        <v>9921103086</v>
      </c>
      <c r="B533" s="76" t="s">
        <v>573</v>
      </c>
      <c r="C533" s="76" t="s">
        <v>564</v>
      </c>
      <c r="D533" s="14">
        <v>8</v>
      </c>
      <c r="E533" s="14">
        <v>8</v>
      </c>
      <c r="F533" s="14">
        <v>16</v>
      </c>
      <c r="G533" s="74">
        <f t="shared" si="21"/>
        <v>80</v>
      </c>
      <c r="H533" s="74">
        <f t="shared" si="20"/>
        <v>80</v>
      </c>
    </row>
    <row r="534" spans="1:8">
      <c r="A534" s="76">
        <v>9921103087</v>
      </c>
      <c r="B534" s="76" t="s">
        <v>574</v>
      </c>
      <c r="C534" s="76" t="s">
        <v>564</v>
      </c>
      <c r="D534" s="14">
        <v>6</v>
      </c>
      <c r="E534" s="14">
        <v>8</v>
      </c>
      <c r="F534" s="14">
        <v>14</v>
      </c>
      <c r="G534" s="74">
        <f t="shared" si="21"/>
        <v>60</v>
      </c>
      <c r="H534" s="74">
        <f t="shared" si="20"/>
        <v>80</v>
      </c>
    </row>
    <row r="535" spans="1:8">
      <c r="A535" s="76">
        <v>9921103088</v>
      </c>
      <c r="B535" s="76" t="s">
        <v>575</v>
      </c>
      <c r="C535" s="76" t="s">
        <v>564</v>
      </c>
      <c r="D535" s="14">
        <v>7</v>
      </c>
      <c r="E535" s="14">
        <v>8</v>
      </c>
      <c r="F535" s="14">
        <v>15</v>
      </c>
      <c r="G535" s="74">
        <f t="shared" si="21"/>
        <v>70</v>
      </c>
      <c r="H535" s="74">
        <f t="shared" si="20"/>
        <v>80</v>
      </c>
    </row>
    <row r="536" spans="1:8">
      <c r="A536" s="76">
        <v>9921103089</v>
      </c>
      <c r="B536" s="76" t="s">
        <v>576</v>
      </c>
      <c r="C536" s="76" t="s">
        <v>564</v>
      </c>
      <c r="D536" s="14">
        <v>7</v>
      </c>
      <c r="E536" s="14">
        <v>8</v>
      </c>
      <c r="F536" s="14">
        <v>15</v>
      </c>
      <c r="G536" s="74">
        <f t="shared" si="21"/>
        <v>70</v>
      </c>
      <c r="H536" s="74">
        <f t="shared" si="20"/>
        <v>80</v>
      </c>
    </row>
    <row r="537" spans="1:8">
      <c r="A537" s="76">
        <v>9921103090</v>
      </c>
      <c r="B537" s="76" t="s">
        <v>577</v>
      </c>
      <c r="C537" s="76" t="s">
        <v>564</v>
      </c>
      <c r="D537" s="14">
        <v>9</v>
      </c>
      <c r="E537" s="14">
        <v>8</v>
      </c>
      <c r="F537" s="14">
        <v>17</v>
      </c>
      <c r="G537" s="74">
        <f t="shared" si="21"/>
        <v>90</v>
      </c>
      <c r="H537" s="74">
        <f t="shared" si="20"/>
        <v>80</v>
      </c>
    </row>
    <row r="538" spans="1:8">
      <c r="A538" s="76">
        <v>9921103091</v>
      </c>
      <c r="B538" s="76" t="s">
        <v>578</v>
      </c>
      <c r="C538" s="76" t="s">
        <v>564</v>
      </c>
      <c r="D538" s="14">
        <v>7</v>
      </c>
      <c r="E538" s="14">
        <v>8</v>
      </c>
      <c r="F538" s="14">
        <v>15</v>
      </c>
      <c r="G538" s="74">
        <f t="shared" si="21"/>
        <v>70</v>
      </c>
      <c r="H538" s="74">
        <f t="shared" si="20"/>
        <v>80</v>
      </c>
    </row>
    <row r="539" spans="1:8">
      <c r="A539" s="76">
        <v>9921103092</v>
      </c>
      <c r="B539" s="76" t="s">
        <v>579</v>
      </c>
      <c r="C539" s="76" t="s">
        <v>564</v>
      </c>
      <c r="D539" s="14">
        <v>7</v>
      </c>
      <c r="E539" s="14">
        <v>6</v>
      </c>
      <c r="F539" s="14">
        <v>13</v>
      </c>
      <c r="G539" s="74">
        <f t="shared" si="21"/>
        <v>70</v>
      </c>
      <c r="H539" s="74">
        <f t="shared" si="20"/>
        <v>60</v>
      </c>
    </row>
    <row r="540" spans="1:8">
      <c r="A540" s="76">
        <v>9921103093</v>
      </c>
      <c r="B540" s="76" t="s">
        <v>580</v>
      </c>
      <c r="C540" s="76" t="s">
        <v>564</v>
      </c>
      <c r="D540" s="14">
        <v>8</v>
      </c>
      <c r="E540" s="14">
        <v>8</v>
      </c>
      <c r="F540" s="14">
        <v>16</v>
      </c>
      <c r="G540" s="74">
        <f t="shared" si="21"/>
        <v>80</v>
      </c>
      <c r="H540" s="74">
        <f t="shared" si="20"/>
        <v>80</v>
      </c>
    </row>
    <row r="541" spans="1:8">
      <c r="A541" s="76">
        <v>9921103094</v>
      </c>
      <c r="B541" s="76" t="s">
        <v>581</v>
      </c>
      <c r="C541" s="76" t="s">
        <v>564</v>
      </c>
      <c r="D541" s="14">
        <v>7</v>
      </c>
      <c r="E541" s="14">
        <v>6</v>
      </c>
      <c r="F541" s="14">
        <v>13</v>
      </c>
      <c r="G541" s="74">
        <f t="shared" si="21"/>
        <v>70</v>
      </c>
      <c r="H541" s="74">
        <f t="shared" si="20"/>
        <v>60</v>
      </c>
    </row>
    <row r="542" spans="1:8">
      <c r="A542" s="76">
        <v>9921103095</v>
      </c>
      <c r="B542" s="76" t="s">
        <v>582</v>
      </c>
      <c r="C542" s="76" t="s">
        <v>564</v>
      </c>
      <c r="D542" s="14">
        <v>6</v>
      </c>
      <c r="E542" s="14">
        <v>6</v>
      </c>
      <c r="F542" s="14">
        <v>12</v>
      </c>
      <c r="G542" s="74">
        <f t="shared" si="21"/>
        <v>60</v>
      </c>
      <c r="H542" s="74">
        <f t="shared" si="20"/>
        <v>60</v>
      </c>
    </row>
    <row r="543" spans="1:8">
      <c r="A543" s="76">
        <v>9921103096</v>
      </c>
      <c r="B543" s="76" t="s">
        <v>583</v>
      </c>
      <c r="C543" s="76" t="s">
        <v>564</v>
      </c>
      <c r="D543" s="14">
        <v>7</v>
      </c>
      <c r="E543" s="14">
        <v>6</v>
      </c>
      <c r="F543" s="14">
        <v>13</v>
      </c>
      <c r="G543" s="74">
        <f t="shared" si="21"/>
        <v>70</v>
      </c>
      <c r="H543" s="74">
        <f t="shared" si="20"/>
        <v>60</v>
      </c>
    </row>
    <row r="544" spans="1:8">
      <c r="A544" s="76">
        <v>9921103097</v>
      </c>
      <c r="B544" s="76" t="s">
        <v>584</v>
      </c>
      <c r="C544" s="76" t="s">
        <v>564</v>
      </c>
      <c r="D544" s="14">
        <v>7</v>
      </c>
      <c r="E544" s="14">
        <v>6</v>
      </c>
      <c r="F544" s="14">
        <v>13</v>
      </c>
      <c r="G544" s="74">
        <f t="shared" si="21"/>
        <v>70</v>
      </c>
      <c r="H544" s="74">
        <f t="shared" si="20"/>
        <v>60</v>
      </c>
    </row>
    <row r="545" spans="1:8">
      <c r="A545" s="76">
        <v>9921103098</v>
      </c>
      <c r="B545" s="76" t="s">
        <v>585</v>
      </c>
      <c r="C545" s="76" t="s">
        <v>564</v>
      </c>
      <c r="D545" s="14">
        <v>7</v>
      </c>
      <c r="E545" s="14">
        <v>7</v>
      </c>
      <c r="F545" s="14">
        <v>14</v>
      </c>
      <c r="G545" s="74">
        <f t="shared" si="21"/>
        <v>70</v>
      </c>
      <c r="H545" s="74">
        <f t="shared" si="20"/>
        <v>70</v>
      </c>
    </row>
    <row r="546" spans="1:8">
      <c r="A546" s="76">
        <v>9921103099</v>
      </c>
      <c r="B546" s="76" t="s">
        <v>586</v>
      </c>
      <c r="C546" s="76" t="s">
        <v>564</v>
      </c>
      <c r="D546" s="14">
        <v>8</v>
      </c>
      <c r="E546" s="14">
        <v>6</v>
      </c>
      <c r="F546" s="14">
        <v>14</v>
      </c>
      <c r="G546" s="74">
        <f t="shared" si="21"/>
        <v>80</v>
      </c>
      <c r="H546" s="74">
        <f t="shared" si="20"/>
        <v>60</v>
      </c>
    </row>
    <row r="547" spans="1:8">
      <c r="A547" s="76">
        <v>9921103100</v>
      </c>
      <c r="B547" s="76" t="s">
        <v>587</v>
      </c>
      <c r="C547" s="76" t="s">
        <v>564</v>
      </c>
      <c r="D547" s="14">
        <v>7</v>
      </c>
      <c r="E547" s="14">
        <v>7</v>
      </c>
      <c r="F547" s="14">
        <v>14</v>
      </c>
      <c r="G547" s="74">
        <f t="shared" si="21"/>
        <v>70</v>
      </c>
      <c r="H547" s="74">
        <f t="shared" si="20"/>
        <v>70</v>
      </c>
    </row>
    <row r="548" spans="1:8">
      <c r="A548" s="76">
        <v>9921103101</v>
      </c>
      <c r="B548" s="76" t="s">
        <v>588</v>
      </c>
      <c r="C548" s="76" t="s">
        <v>564</v>
      </c>
      <c r="D548" s="14">
        <v>7</v>
      </c>
      <c r="E548" s="14">
        <v>8</v>
      </c>
      <c r="F548" s="14">
        <v>15</v>
      </c>
      <c r="G548" s="74">
        <f t="shared" si="21"/>
        <v>70</v>
      </c>
      <c r="H548" s="74">
        <f t="shared" si="20"/>
        <v>80</v>
      </c>
    </row>
    <row r="549" spans="1:8">
      <c r="A549" s="76">
        <v>9921103145</v>
      </c>
      <c r="B549" s="76" t="s">
        <v>589</v>
      </c>
      <c r="C549" s="76" t="s">
        <v>564</v>
      </c>
      <c r="D549" s="14">
        <v>8</v>
      </c>
      <c r="E549" s="14">
        <v>6</v>
      </c>
      <c r="F549" s="14">
        <v>14</v>
      </c>
      <c r="G549" s="74">
        <f t="shared" si="21"/>
        <v>80</v>
      </c>
      <c r="H549" s="74">
        <f t="shared" si="20"/>
        <v>60</v>
      </c>
    </row>
    <row r="550" spans="1:8">
      <c r="A550" s="76">
        <v>9921103154</v>
      </c>
      <c r="B550" s="76" t="s">
        <v>590</v>
      </c>
      <c r="C550" s="76" t="s">
        <v>564</v>
      </c>
      <c r="D550" s="14">
        <v>8</v>
      </c>
      <c r="E550" s="14">
        <v>8</v>
      </c>
      <c r="F550" s="14">
        <v>16</v>
      </c>
      <c r="G550" s="74">
        <f t="shared" si="21"/>
        <v>80</v>
      </c>
      <c r="H550" s="74">
        <f t="shared" si="20"/>
        <v>80</v>
      </c>
    </row>
    <row r="551" spans="1:8">
      <c r="A551" s="76">
        <v>9921103164</v>
      </c>
      <c r="B551" s="76" t="s">
        <v>591</v>
      </c>
      <c r="C551" s="76" t="s">
        <v>564</v>
      </c>
      <c r="D551" s="14">
        <v>8</v>
      </c>
      <c r="E551" s="14">
        <v>7</v>
      </c>
      <c r="F551" s="14">
        <v>15</v>
      </c>
      <c r="G551" s="74">
        <f t="shared" si="21"/>
        <v>80</v>
      </c>
      <c r="H551" s="74">
        <f t="shared" si="20"/>
        <v>70</v>
      </c>
    </row>
    <row r="552" spans="1:8">
      <c r="A552" s="76">
        <v>9921103191</v>
      </c>
      <c r="B552" s="76" t="s">
        <v>592</v>
      </c>
      <c r="C552" s="76" t="s">
        <v>564</v>
      </c>
      <c r="D552" s="14">
        <v>7</v>
      </c>
      <c r="E552" s="14">
        <v>8</v>
      </c>
      <c r="F552" s="14">
        <v>15</v>
      </c>
      <c r="G552" s="74">
        <f t="shared" si="21"/>
        <v>70</v>
      </c>
      <c r="H552" s="74">
        <f t="shared" si="20"/>
        <v>80</v>
      </c>
    </row>
    <row r="553" spans="1:8">
      <c r="A553" s="76">
        <v>9921103192</v>
      </c>
      <c r="B553" s="76" t="s">
        <v>593</v>
      </c>
      <c r="C553" s="76" t="s">
        <v>564</v>
      </c>
      <c r="D553" s="14">
        <v>8</v>
      </c>
      <c r="E553" s="14">
        <v>8</v>
      </c>
      <c r="F553" s="14">
        <v>16</v>
      </c>
      <c r="G553" s="74">
        <f t="shared" si="21"/>
        <v>80</v>
      </c>
      <c r="H553" s="74">
        <f t="shared" si="20"/>
        <v>80</v>
      </c>
    </row>
    <row r="554" spans="1:8">
      <c r="A554" s="76">
        <v>9921103197</v>
      </c>
      <c r="B554" s="76" t="s">
        <v>594</v>
      </c>
      <c r="C554" s="76" t="s">
        <v>564</v>
      </c>
      <c r="D554" s="14">
        <v>7</v>
      </c>
      <c r="E554" s="14">
        <v>7</v>
      </c>
      <c r="F554" s="14">
        <v>14</v>
      </c>
      <c r="G554" s="74">
        <f t="shared" si="21"/>
        <v>70</v>
      </c>
      <c r="H554" s="74">
        <f t="shared" si="20"/>
        <v>70</v>
      </c>
    </row>
    <row r="555" spans="1:8">
      <c r="A555" s="76">
        <v>9921103203</v>
      </c>
      <c r="B555" s="76" t="s">
        <v>595</v>
      </c>
      <c r="C555" s="76" t="s">
        <v>564</v>
      </c>
      <c r="D555" s="14">
        <v>8</v>
      </c>
      <c r="E555" s="14">
        <v>0</v>
      </c>
      <c r="F555" s="14">
        <v>8</v>
      </c>
      <c r="G555" s="74">
        <f t="shared" si="21"/>
        <v>80</v>
      </c>
      <c r="H555" s="74">
        <f t="shared" si="20"/>
        <v>0</v>
      </c>
    </row>
    <row r="556" spans="1:8">
      <c r="A556" s="76">
        <v>9920103134</v>
      </c>
      <c r="B556" s="76" t="s">
        <v>596</v>
      </c>
      <c r="C556" s="77" t="s">
        <v>597</v>
      </c>
      <c r="D556" s="14">
        <v>5</v>
      </c>
      <c r="E556" s="14">
        <v>2</v>
      </c>
      <c r="F556" s="14">
        <v>7</v>
      </c>
      <c r="G556" s="74">
        <f t="shared" si="21"/>
        <v>50</v>
      </c>
      <c r="H556" s="74">
        <f t="shared" si="20"/>
        <v>20</v>
      </c>
    </row>
    <row r="557" spans="1:8">
      <c r="A557" s="76">
        <v>9921103102</v>
      </c>
      <c r="B557" s="76" t="s">
        <v>598</v>
      </c>
      <c r="C557" s="76" t="s">
        <v>597</v>
      </c>
      <c r="D557" s="14">
        <v>7</v>
      </c>
      <c r="E557" s="14">
        <v>6</v>
      </c>
      <c r="F557" s="14">
        <v>13</v>
      </c>
      <c r="G557" s="74">
        <f t="shared" si="21"/>
        <v>70</v>
      </c>
      <c r="H557" s="74">
        <f t="shared" ref="H557:H620" si="22">E557*100/10</f>
        <v>60</v>
      </c>
    </row>
    <row r="558" spans="1:8">
      <c r="A558" s="76">
        <v>9921103103</v>
      </c>
      <c r="B558" s="76" t="s">
        <v>599</v>
      </c>
      <c r="C558" s="76" t="s">
        <v>597</v>
      </c>
      <c r="D558" s="14">
        <v>7</v>
      </c>
      <c r="E558" s="14">
        <v>7</v>
      </c>
      <c r="F558" s="14">
        <v>14</v>
      </c>
      <c r="G558" s="74">
        <f t="shared" ref="G558:G621" si="23">D558*100/10</f>
        <v>70</v>
      </c>
      <c r="H558" s="74">
        <f t="shared" si="22"/>
        <v>70</v>
      </c>
    </row>
    <row r="559" spans="1:8">
      <c r="A559" s="76">
        <v>9921103104</v>
      </c>
      <c r="B559" s="76" t="s">
        <v>600</v>
      </c>
      <c r="C559" s="76" t="s">
        <v>597</v>
      </c>
      <c r="D559" s="14">
        <v>6</v>
      </c>
      <c r="E559" s="14">
        <v>7</v>
      </c>
      <c r="F559" s="14">
        <v>13</v>
      </c>
      <c r="G559" s="74">
        <f t="shared" si="23"/>
        <v>60</v>
      </c>
      <c r="H559" s="74">
        <f t="shared" si="22"/>
        <v>70</v>
      </c>
    </row>
    <row r="560" spans="1:8">
      <c r="A560" s="76">
        <v>9921103105</v>
      </c>
      <c r="B560" s="76" t="s">
        <v>601</v>
      </c>
      <c r="C560" s="76" t="s">
        <v>597</v>
      </c>
      <c r="D560" s="14">
        <v>5</v>
      </c>
      <c r="E560" s="14">
        <v>7</v>
      </c>
      <c r="F560" s="14">
        <v>12</v>
      </c>
      <c r="G560" s="74">
        <f t="shared" si="23"/>
        <v>50</v>
      </c>
      <c r="H560" s="74">
        <f t="shared" si="22"/>
        <v>70</v>
      </c>
    </row>
    <row r="561" spans="1:8">
      <c r="A561" s="76">
        <v>9921103106</v>
      </c>
      <c r="B561" s="76" t="s">
        <v>602</v>
      </c>
      <c r="C561" s="76" t="s">
        <v>597</v>
      </c>
      <c r="D561" s="14">
        <v>5</v>
      </c>
      <c r="E561" s="14">
        <v>5</v>
      </c>
      <c r="F561" s="14">
        <v>10</v>
      </c>
      <c r="G561" s="74">
        <f t="shared" si="23"/>
        <v>50</v>
      </c>
      <c r="H561" s="74">
        <f t="shared" si="22"/>
        <v>50</v>
      </c>
    </row>
    <row r="562" spans="1:8">
      <c r="A562" s="76">
        <v>9921103107</v>
      </c>
      <c r="B562" s="76" t="s">
        <v>603</v>
      </c>
      <c r="C562" s="76" t="s">
        <v>597</v>
      </c>
      <c r="D562" s="14">
        <v>5</v>
      </c>
      <c r="E562" s="14">
        <v>5</v>
      </c>
      <c r="F562" s="14">
        <v>10</v>
      </c>
      <c r="G562" s="74">
        <f t="shared" si="23"/>
        <v>50</v>
      </c>
      <c r="H562" s="74">
        <f t="shared" si="22"/>
        <v>50</v>
      </c>
    </row>
    <row r="563" spans="1:8">
      <c r="A563" s="76">
        <v>9921103108</v>
      </c>
      <c r="B563" s="76" t="s">
        <v>604</v>
      </c>
      <c r="C563" s="76" t="s">
        <v>597</v>
      </c>
      <c r="D563" s="14">
        <v>5</v>
      </c>
      <c r="E563" s="14">
        <v>5</v>
      </c>
      <c r="F563" s="14">
        <v>10</v>
      </c>
      <c r="G563" s="74">
        <f t="shared" si="23"/>
        <v>50</v>
      </c>
      <c r="H563" s="74">
        <f t="shared" si="22"/>
        <v>50</v>
      </c>
    </row>
    <row r="564" spans="1:8">
      <c r="A564" s="76">
        <v>9921103109</v>
      </c>
      <c r="B564" s="76" t="s">
        <v>605</v>
      </c>
      <c r="C564" s="76" t="s">
        <v>597</v>
      </c>
      <c r="D564" s="14">
        <v>7</v>
      </c>
      <c r="E564" s="14">
        <v>5</v>
      </c>
      <c r="F564" s="14">
        <v>12</v>
      </c>
      <c r="G564" s="74">
        <f t="shared" si="23"/>
        <v>70</v>
      </c>
      <c r="H564" s="74">
        <f t="shared" si="22"/>
        <v>50</v>
      </c>
    </row>
    <row r="565" spans="1:8">
      <c r="A565" s="76">
        <v>9921103111</v>
      </c>
      <c r="B565" s="76" t="s">
        <v>606</v>
      </c>
      <c r="C565" s="76" t="s">
        <v>597</v>
      </c>
      <c r="D565" s="14">
        <v>7</v>
      </c>
      <c r="E565" s="14">
        <v>5</v>
      </c>
      <c r="F565" s="14">
        <v>12</v>
      </c>
      <c r="G565" s="74">
        <f t="shared" si="23"/>
        <v>70</v>
      </c>
      <c r="H565" s="74">
        <f t="shared" si="22"/>
        <v>50</v>
      </c>
    </row>
    <row r="566" spans="1:8">
      <c r="A566" s="76">
        <v>9921103112</v>
      </c>
      <c r="B566" s="76" t="s">
        <v>607</v>
      </c>
      <c r="C566" s="76" t="s">
        <v>597</v>
      </c>
      <c r="D566" s="14">
        <v>9</v>
      </c>
      <c r="E566" s="14">
        <v>7</v>
      </c>
      <c r="F566" s="14">
        <v>16</v>
      </c>
      <c r="G566" s="74">
        <f t="shared" si="23"/>
        <v>90</v>
      </c>
      <c r="H566" s="74">
        <f t="shared" si="22"/>
        <v>70</v>
      </c>
    </row>
    <row r="567" spans="1:8">
      <c r="A567" s="76">
        <v>9921103113</v>
      </c>
      <c r="B567" s="76" t="s">
        <v>608</v>
      </c>
      <c r="C567" s="76" t="s">
        <v>597</v>
      </c>
      <c r="D567" s="14">
        <v>7</v>
      </c>
      <c r="E567" s="14">
        <v>3</v>
      </c>
      <c r="F567" s="14">
        <v>10</v>
      </c>
      <c r="G567" s="74">
        <f t="shared" si="23"/>
        <v>70</v>
      </c>
      <c r="H567" s="74">
        <f t="shared" si="22"/>
        <v>30</v>
      </c>
    </row>
    <row r="568" spans="1:8">
      <c r="A568" s="76">
        <v>9921103115</v>
      </c>
      <c r="B568" s="76" t="s">
        <v>609</v>
      </c>
      <c r="C568" s="76" t="s">
        <v>597</v>
      </c>
      <c r="D568" s="14">
        <v>9</v>
      </c>
      <c r="E568" s="14">
        <v>5</v>
      </c>
      <c r="F568" s="14">
        <v>14</v>
      </c>
      <c r="G568" s="74">
        <f t="shared" si="23"/>
        <v>90</v>
      </c>
      <c r="H568" s="74">
        <f t="shared" si="22"/>
        <v>50</v>
      </c>
    </row>
    <row r="569" spans="1:8">
      <c r="A569" s="76">
        <v>9921103116</v>
      </c>
      <c r="B569" s="76" t="s">
        <v>610</v>
      </c>
      <c r="C569" s="76" t="s">
        <v>597</v>
      </c>
      <c r="D569" s="14">
        <v>5</v>
      </c>
      <c r="E569" s="14">
        <v>8</v>
      </c>
      <c r="F569" s="14">
        <v>13</v>
      </c>
      <c r="G569" s="74">
        <f t="shared" si="23"/>
        <v>50</v>
      </c>
      <c r="H569" s="74">
        <f t="shared" si="22"/>
        <v>80</v>
      </c>
    </row>
    <row r="570" spans="1:8">
      <c r="A570" s="76">
        <v>9921103117</v>
      </c>
      <c r="B570" s="76" t="s">
        <v>611</v>
      </c>
      <c r="C570" s="76" t="s">
        <v>597</v>
      </c>
      <c r="D570" s="14">
        <v>5</v>
      </c>
      <c r="E570" s="14">
        <v>5</v>
      </c>
      <c r="F570" s="14">
        <v>10</v>
      </c>
      <c r="G570" s="74">
        <f t="shared" si="23"/>
        <v>50</v>
      </c>
      <c r="H570" s="74">
        <f t="shared" si="22"/>
        <v>50</v>
      </c>
    </row>
    <row r="571" spans="1:8">
      <c r="A571" s="76">
        <v>9921103118</v>
      </c>
      <c r="B571" s="76" t="s">
        <v>612</v>
      </c>
      <c r="C571" s="76" t="s">
        <v>597</v>
      </c>
      <c r="D571" s="14">
        <v>8</v>
      </c>
      <c r="E571" s="14">
        <v>5</v>
      </c>
      <c r="F571" s="14">
        <v>13</v>
      </c>
      <c r="G571" s="74">
        <f t="shared" si="23"/>
        <v>80</v>
      </c>
      <c r="H571" s="74">
        <f t="shared" si="22"/>
        <v>50</v>
      </c>
    </row>
    <row r="572" spans="1:8">
      <c r="A572" s="76">
        <v>9921103119</v>
      </c>
      <c r="B572" s="76" t="s">
        <v>613</v>
      </c>
      <c r="C572" s="76" t="s">
        <v>597</v>
      </c>
      <c r="D572" s="14">
        <v>7</v>
      </c>
      <c r="E572" s="14">
        <v>9</v>
      </c>
      <c r="F572" s="14">
        <v>16</v>
      </c>
      <c r="G572" s="74">
        <f t="shared" si="23"/>
        <v>70</v>
      </c>
      <c r="H572" s="74">
        <f t="shared" si="22"/>
        <v>90</v>
      </c>
    </row>
    <row r="573" spans="1:8">
      <c r="A573" s="76">
        <v>9921103120</v>
      </c>
      <c r="B573" s="76" t="s">
        <v>614</v>
      </c>
      <c r="C573" s="76" t="s">
        <v>597</v>
      </c>
      <c r="D573" s="14">
        <v>0</v>
      </c>
      <c r="E573" s="14">
        <v>9</v>
      </c>
      <c r="F573" s="14">
        <v>9</v>
      </c>
      <c r="G573" s="74">
        <f t="shared" si="23"/>
        <v>0</v>
      </c>
      <c r="H573" s="74">
        <f t="shared" si="22"/>
        <v>90</v>
      </c>
    </row>
    <row r="574" spans="1:8">
      <c r="A574" s="76">
        <v>9921103121</v>
      </c>
      <c r="B574" s="76" t="s">
        <v>615</v>
      </c>
      <c r="C574" s="76" t="s">
        <v>597</v>
      </c>
      <c r="D574" s="14">
        <v>9</v>
      </c>
      <c r="E574" s="14">
        <v>3</v>
      </c>
      <c r="F574" s="14">
        <v>12</v>
      </c>
      <c r="G574" s="74">
        <f t="shared" si="23"/>
        <v>90</v>
      </c>
      <c r="H574" s="74">
        <f t="shared" si="22"/>
        <v>30</v>
      </c>
    </row>
    <row r="575" spans="1:8">
      <c r="A575" s="76">
        <v>9921103128</v>
      </c>
      <c r="B575" s="76" t="s">
        <v>616</v>
      </c>
      <c r="C575" s="76" t="s">
        <v>597</v>
      </c>
      <c r="D575" s="14">
        <v>0</v>
      </c>
      <c r="E575" s="14">
        <v>8</v>
      </c>
      <c r="F575" s="14">
        <v>8</v>
      </c>
      <c r="G575" s="74">
        <f t="shared" si="23"/>
        <v>0</v>
      </c>
      <c r="H575" s="74">
        <f t="shared" si="22"/>
        <v>80</v>
      </c>
    </row>
    <row r="576" spans="1:8">
      <c r="A576" s="76">
        <v>9921103129</v>
      </c>
      <c r="B576" s="76" t="s">
        <v>617</v>
      </c>
      <c r="C576" s="76" t="s">
        <v>597</v>
      </c>
      <c r="D576" s="14">
        <v>6</v>
      </c>
      <c r="E576" s="14">
        <v>3</v>
      </c>
      <c r="F576" s="14">
        <v>9</v>
      </c>
      <c r="G576" s="74">
        <f t="shared" si="23"/>
        <v>60</v>
      </c>
      <c r="H576" s="74">
        <f t="shared" si="22"/>
        <v>30</v>
      </c>
    </row>
    <row r="577" spans="1:8">
      <c r="A577" s="76">
        <v>9921103131</v>
      </c>
      <c r="B577" s="76" t="s">
        <v>618</v>
      </c>
      <c r="C577" s="76" t="s">
        <v>597</v>
      </c>
      <c r="D577" s="14">
        <v>5</v>
      </c>
      <c r="E577" s="14">
        <v>9</v>
      </c>
      <c r="F577" s="14">
        <v>14</v>
      </c>
      <c r="G577" s="74">
        <f t="shared" si="23"/>
        <v>50</v>
      </c>
      <c r="H577" s="74">
        <f t="shared" si="22"/>
        <v>90</v>
      </c>
    </row>
    <row r="578" spans="1:8">
      <c r="A578" s="76">
        <v>9921103132</v>
      </c>
      <c r="B578" s="76" t="s">
        <v>619</v>
      </c>
      <c r="C578" s="76" t="s">
        <v>597</v>
      </c>
      <c r="D578" s="14">
        <v>7</v>
      </c>
      <c r="E578" s="14">
        <v>8</v>
      </c>
      <c r="F578" s="14">
        <v>15</v>
      </c>
      <c r="G578" s="74">
        <f t="shared" si="23"/>
        <v>70</v>
      </c>
      <c r="H578" s="74">
        <f t="shared" si="22"/>
        <v>80</v>
      </c>
    </row>
    <row r="579" spans="1:8">
      <c r="A579" s="76">
        <v>9921103133</v>
      </c>
      <c r="B579" s="76" t="s">
        <v>620</v>
      </c>
      <c r="C579" s="76" t="s">
        <v>597</v>
      </c>
      <c r="D579" s="14">
        <v>9</v>
      </c>
      <c r="E579" s="14">
        <v>2</v>
      </c>
      <c r="F579" s="14">
        <v>11</v>
      </c>
      <c r="G579" s="74">
        <f t="shared" si="23"/>
        <v>90</v>
      </c>
      <c r="H579" s="74">
        <f t="shared" si="22"/>
        <v>20</v>
      </c>
    </row>
    <row r="580" spans="1:8">
      <c r="A580" s="76">
        <v>9921103141</v>
      </c>
      <c r="B580" s="76" t="s">
        <v>621</v>
      </c>
      <c r="C580" s="76" t="s">
        <v>597</v>
      </c>
      <c r="D580" s="14">
        <v>8</v>
      </c>
      <c r="E580" s="14">
        <v>10</v>
      </c>
      <c r="F580" s="14">
        <v>18</v>
      </c>
      <c r="G580" s="74">
        <f t="shared" si="23"/>
        <v>80</v>
      </c>
      <c r="H580" s="74">
        <f t="shared" si="22"/>
        <v>100</v>
      </c>
    </row>
    <row r="581" spans="1:8">
      <c r="A581" s="76">
        <v>9921103142</v>
      </c>
      <c r="B581" s="76" t="s">
        <v>622</v>
      </c>
      <c r="C581" s="76" t="s">
        <v>597</v>
      </c>
      <c r="D581" s="14">
        <v>3</v>
      </c>
      <c r="E581" s="14">
        <v>7</v>
      </c>
      <c r="F581" s="14">
        <v>10</v>
      </c>
      <c r="G581" s="74">
        <f t="shared" si="23"/>
        <v>30</v>
      </c>
      <c r="H581" s="74">
        <f t="shared" si="22"/>
        <v>70</v>
      </c>
    </row>
    <row r="582" spans="1:8">
      <c r="A582" s="76">
        <v>9921103143</v>
      </c>
      <c r="B582" s="76" t="s">
        <v>623</v>
      </c>
      <c r="C582" s="76" t="s">
        <v>597</v>
      </c>
      <c r="D582" s="14">
        <v>6</v>
      </c>
      <c r="E582" s="14">
        <v>0</v>
      </c>
      <c r="F582" s="14">
        <v>6</v>
      </c>
      <c r="G582" s="74">
        <f t="shared" si="23"/>
        <v>60</v>
      </c>
      <c r="H582" s="74">
        <f t="shared" si="22"/>
        <v>0</v>
      </c>
    </row>
    <row r="583" spans="1:8">
      <c r="A583" s="76">
        <v>9921103144</v>
      </c>
      <c r="B583" s="76" t="s">
        <v>624</v>
      </c>
      <c r="C583" s="76" t="s">
        <v>597</v>
      </c>
      <c r="D583" s="14">
        <v>10</v>
      </c>
      <c r="E583" s="14">
        <v>0</v>
      </c>
      <c r="F583" s="14">
        <v>10</v>
      </c>
      <c r="G583" s="74">
        <f t="shared" si="23"/>
        <v>100</v>
      </c>
      <c r="H583" s="74">
        <f t="shared" si="22"/>
        <v>0</v>
      </c>
    </row>
    <row r="584" spans="1:8">
      <c r="A584" s="76">
        <v>9921103171</v>
      </c>
      <c r="B584" s="76" t="s">
        <v>625</v>
      </c>
      <c r="C584" s="76" t="s">
        <v>597</v>
      </c>
      <c r="D584" s="14">
        <v>6</v>
      </c>
      <c r="E584" s="14">
        <v>10</v>
      </c>
      <c r="F584" s="14">
        <v>16</v>
      </c>
      <c r="G584" s="74">
        <f t="shared" si="23"/>
        <v>60</v>
      </c>
      <c r="H584" s="74">
        <f t="shared" si="22"/>
        <v>100</v>
      </c>
    </row>
    <row r="585" spans="1:8">
      <c r="A585" s="76">
        <v>9921103173</v>
      </c>
      <c r="B585" s="76" t="s">
        <v>626</v>
      </c>
      <c r="C585" s="76" t="s">
        <v>597</v>
      </c>
      <c r="D585" s="14">
        <v>10</v>
      </c>
      <c r="E585" s="14">
        <v>5</v>
      </c>
      <c r="F585" s="14">
        <v>15</v>
      </c>
      <c r="G585" s="74">
        <f t="shared" si="23"/>
        <v>100</v>
      </c>
      <c r="H585" s="74">
        <f t="shared" si="22"/>
        <v>50</v>
      </c>
    </row>
    <row r="586" spans="1:8">
      <c r="A586" s="76">
        <v>9921103175</v>
      </c>
      <c r="B586" s="76" t="s">
        <v>627</v>
      </c>
      <c r="C586" s="76" t="s">
        <v>597</v>
      </c>
      <c r="D586" s="14">
        <v>9</v>
      </c>
      <c r="E586" s="14">
        <v>3</v>
      </c>
      <c r="F586" s="14">
        <v>12</v>
      </c>
      <c r="G586" s="74">
        <f t="shared" si="23"/>
        <v>90</v>
      </c>
      <c r="H586" s="74">
        <f t="shared" si="22"/>
        <v>30</v>
      </c>
    </row>
    <row r="587" spans="1:8">
      <c r="A587" s="76">
        <v>9921103177</v>
      </c>
      <c r="B587" s="76" t="s">
        <v>628</v>
      </c>
      <c r="C587" s="76" t="s">
        <v>597</v>
      </c>
      <c r="D587" s="14">
        <v>7</v>
      </c>
      <c r="E587" s="14">
        <v>0</v>
      </c>
      <c r="F587" s="14">
        <v>7</v>
      </c>
      <c r="G587" s="74">
        <f t="shared" si="23"/>
        <v>70</v>
      </c>
      <c r="H587" s="74">
        <f t="shared" si="22"/>
        <v>0</v>
      </c>
    </row>
    <row r="588" spans="1:8">
      <c r="A588" s="76">
        <v>9921103181</v>
      </c>
      <c r="B588" s="76" t="s">
        <v>629</v>
      </c>
      <c r="C588" s="76" t="s">
        <v>597</v>
      </c>
      <c r="D588" s="14">
        <v>8</v>
      </c>
      <c r="E588" s="14">
        <v>0</v>
      </c>
      <c r="F588" s="14">
        <v>8</v>
      </c>
      <c r="G588" s="74">
        <f t="shared" si="23"/>
        <v>80</v>
      </c>
      <c r="H588" s="74">
        <f t="shared" si="22"/>
        <v>0</v>
      </c>
    </row>
    <row r="589" spans="1:8">
      <c r="A589" s="76">
        <v>9921103122</v>
      </c>
      <c r="B589" s="76" t="s">
        <v>630</v>
      </c>
      <c r="C589" s="76" t="s">
        <v>631</v>
      </c>
      <c r="D589" s="14">
        <v>8</v>
      </c>
      <c r="E589" s="14">
        <v>3</v>
      </c>
      <c r="F589" s="14">
        <v>11</v>
      </c>
      <c r="G589" s="74">
        <f t="shared" si="23"/>
        <v>80</v>
      </c>
      <c r="H589" s="74">
        <f t="shared" si="22"/>
        <v>30</v>
      </c>
    </row>
    <row r="590" spans="1:8">
      <c r="A590" s="76">
        <v>9921103123</v>
      </c>
      <c r="B590" s="76" t="s">
        <v>632</v>
      </c>
      <c r="C590" s="76" t="s">
        <v>631</v>
      </c>
      <c r="D590" s="14">
        <v>5</v>
      </c>
      <c r="E590" s="14">
        <v>0</v>
      </c>
      <c r="F590" s="14">
        <v>5</v>
      </c>
      <c r="G590" s="74">
        <f t="shared" si="23"/>
        <v>50</v>
      </c>
      <c r="H590" s="74">
        <f t="shared" si="22"/>
        <v>0</v>
      </c>
    </row>
    <row r="591" spans="1:8">
      <c r="A591" s="76">
        <v>9921103124</v>
      </c>
      <c r="B591" s="76" t="s">
        <v>633</v>
      </c>
      <c r="C591" s="76" t="s">
        <v>631</v>
      </c>
      <c r="D591" s="14">
        <v>9</v>
      </c>
      <c r="E591" s="14">
        <v>3</v>
      </c>
      <c r="F591" s="14">
        <v>12</v>
      </c>
      <c r="G591" s="74">
        <f t="shared" si="23"/>
        <v>90</v>
      </c>
      <c r="H591" s="74">
        <f t="shared" si="22"/>
        <v>30</v>
      </c>
    </row>
    <row r="592" spans="1:8">
      <c r="A592" s="76">
        <v>9921103125</v>
      </c>
      <c r="B592" s="76" t="s">
        <v>634</v>
      </c>
      <c r="C592" s="76" t="s">
        <v>631</v>
      </c>
      <c r="D592" s="14">
        <v>9</v>
      </c>
      <c r="E592" s="14">
        <v>6</v>
      </c>
      <c r="F592" s="14">
        <v>15</v>
      </c>
      <c r="G592" s="74">
        <f t="shared" si="23"/>
        <v>90</v>
      </c>
      <c r="H592" s="74">
        <f t="shared" si="22"/>
        <v>60</v>
      </c>
    </row>
    <row r="593" spans="1:8">
      <c r="A593" s="76">
        <v>9921103126</v>
      </c>
      <c r="B593" s="76" t="s">
        <v>635</v>
      </c>
      <c r="C593" s="76" t="s">
        <v>631</v>
      </c>
      <c r="D593" s="14">
        <v>10</v>
      </c>
      <c r="E593" s="14">
        <v>0</v>
      </c>
      <c r="F593" s="14">
        <v>10</v>
      </c>
      <c r="G593" s="74">
        <f t="shared" si="23"/>
        <v>100</v>
      </c>
      <c r="H593" s="74">
        <f t="shared" si="22"/>
        <v>0</v>
      </c>
    </row>
    <row r="594" spans="1:8">
      <c r="A594" s="76">
        <v>9921103127</v>
      </c>
      <c r="B594" s="76" t="s">
        <v>636</v>
      </c>
      <c r="C594" s="76" t="s">
        <v>631</v>
      </c>
      <c r="D594" s="14">
        <v>10</v>
      </c>
      <c r="E594" s="14">
        <v>2</v>
      </c>
      <c r="F594" s="14">
        <v>12</v>
      </c>
      <c r="G594" s="74">
        <f t="shared" si="23"/>
        <v>100</v>
      </c>
      <c r="H594" s="74">
        <f t="shared" si="22"/>
        <v>20</v>
      </c>
    </row>
    <row r="595" spans="1:8">
      <c r="A595" s="76">
        <v>9921103130</v>
      </c>
      <c r="B595" s="76" t="s">
        <v>637</v>
      </c>
      <c r="C595" s="76" t="s">
        <v>631</v>
      </c>
      <c r="D595" s="14">
        <v>9</v>
      </c>
      <c r="E595" s="14">
        <v>1</v>
      </c>
      <c r="F595" s="14">
        <v>10</v>
      </c>
      <c r="G595" s="74">
        <f t="shared" si="23"/>
        <v>90</v>
      </c>
      <c r="H595" s="74">
        <f t="shared" si="22"/>
        <v>10</v>
      </c>
    </row>
    <row r="596" spans="1:8">
      <c r="A596" s="76">
        <v>9921103134</v>
      </c>
      <c r="B596" s="76" t="s">
        <v>638</v>
      </c>
      <c r="C596" s="76" t="s">
        <v>631</v>
      </c>
      <c r="D596" s="14">
        <v>10</v>
      </c>
      <c r="E596" s="14">
        <v>5</v>
      </c>
      <c r="F596" s="14">
        <v>15</v>
      </c>
      <c r="G596" s="74">
        <f t="shared" si="23"/>
        <v>100</v>
      </c>
      <c r="H596" s="74">
        <f t="shared" si="22"/>
        <v>50</v>
      </c>
    </row>
    <row r="597" spans="1:8">
      <c r="A597" s="76">
        <v>9921103135</v>
      </c>
      <c r="B597" s="76" t="s">
        <v>639</v>
      </c>
      <c r="C597" s="76" t="s">
        <v>631</v>
      </c>
      <c r="D597" s="14">
        <v>9</v>
      </c>
      <c r="E597" s="14">
        <v>3</v>
      </c>
      <c r="F597" s="14">
        <v>12</v>
      </c>
      <c r="G597" s="74">
        <f t="shared" si="23"/>
        <v>90</v>
      </c>
      <c r="H597" s="74">
        <f t="shared" si="22"/>
        <v>30</v>
      </c>
    </row>
    <row r="598" spans="1:8">
      <c r="A598" s="76">
        <v>9921103136</v>
      </c>
      <c r="B598" s="76" t="s">
        <v>640</v>
      </c>
      <c r="C598" s="76" t="s">
        <v>631</v>
      </c>
      <c r="D598" s="14">
        <v>7</v>
      </c>
      <c r="E598" s="14">
        <v>5</v>
      </c>
      <c r="F598" s="14">
        <v>12</v>
      </c>
      <c r="G598" s="74">
        <f t="shared" si="23"/>
        <v>70</v>
      </c>
      <c r="H598" s="74">
        <f t="shared" si="22"/>
        <v>50</v>
      </c>
    </row>
    <row r="599" spans="1:8">
      <c r="A599" s="76">
        <v>9921103137</v>
      </c>
      <c r="B599" s="76" t="s">
        <v>641</v>
      </c>
      <c r="C599" s="76" t="s">
        <v>631</v>
      </c>
      <c r="D599" s="14">
        <v>5</v>
      </c>
      <c r="E599" s="14">
        <v>10</v>
      </c>
      <c r="F599" s="14">
        <v>15</v>
      </c>
      <c r="G599" s="74">
        <f t="shared" si="23"/>
        <v>50</v>
      </c>
      <c r="H599" s="74">
        <f t="shared" si="22"/>
        <v>100</v>
      </c>
    </row>
    <row r="600" spans="1:8">
      <c r="A600" s="76">
        <v>9921103138</v>
      </c>
      <c r="B600" s="76" t="s">
        <v>642</v>
      </c>
      <c r="C600" s="76" t="s">
        <v>631</v>
      </c>
      <c r="D600" s="14">
        <v>6</v>
      </c>
      <c r="E600" s="14">
        <v>8</v>
      </c>
      <c r="F600" s="14">
        <v>14</v>
      </c>
      <c r="G600" s="74">
        <f t="shared" si="23"/>
        <v>60</v>
      </c>
      <c r="H600" s="74">
        <f t="shared" si="22"/>
        <v>80</v>
      </c>
    </row>
    <row r="601" spans="1:8">
      <c r="A601" s="76">
        <v>9921103167</v>
      </c>
      <c r="B601" s="76" t="s">
        <v>643</v>
      </c>
      <c r="C601" s="76" t="s">
        <v>631</v>
      </c>
      <c r="D601" s="14">
        <v>6</v>
      </c>
      <c r="E601" s="14">
        <v>5</v>
      </c>
      <c r="F601" s="14">
        <v>11</v>
      </c>
      <c r="G601" s="74">
        <f t="shared" si="23"/>
        <v>60</v>
      </c>
      <c r="H601" s="74">
        <f t="shared" si="22"/>
        <v>50</v>
      </c>
    </row>
    <row r="602" spans="1:8">
      <c r="A602" s="76">
        <v>9921103168</v>
      </c>
      <c r="B602" s="76" t="s">
        <v>644</v>
      </c>
      <c r="C602" s="76" t="s">
        <v>631</v>
      </c>
      <c r="D602" s="14">
        <v>1</v>
      </c>
      <c r="E602" s="14">
        <v>5</v>
      </c>
      <c r="F602" s="14">
        <v>6</v>
      </c>
      <c r="G602" s="74">
        <f t="shared" si="23"/>
        <v>10</v>
      </c>
      <c r="H602" s="74">
        <f t="shared" si="22"/>
        <v>50</v>
      </c>
    </row>
    <row r="603" spans="1:8">
      <c r="A603" s="76">
        <v>9921103169</v>
      </c>
      <c r="B603" s="76" t="s">
        <v>645</v>
      </c>
      <c r="C603" s="76" t="s">
        <v>631</v>
      </c>
      <c r="D603" s="14">
        <v>10</v>
      </c>
      <c r="E603" s="14">
        <v>4</v>
      </c>
      <c r="F603" s="14">
        <v>14</v>
      </c>
      <c r="G603" s="74">
        <f t="shared" si="23"/>
        <v>100</v>
      </c>
      <c r="H603" s="74">
        <f t="shared" si="22"/>
        <v>40</v>
      </c>
    </row>
    <row r="604" spans="1:8">
      <c r="A604" s="76">
        <v>9921103170</v>
      </c>
      <c r="B604" s="76" t="s">
        <v>646</v>
      </c>
      <c r="C604" s="76" t="s">
        <v>631</v>
      </c>
      <c r="D604" s="14">
        <v>7</v>
      </c>
      <c r="E604" s="14">
        <v>0</v>
      </c>
      <c r="F604" s="14">
        <v>7</v>
      </c>
      <c r="G604" s="74">
        <f t="shared" si="23"/>
        <v>70</v>
      </c>
      <c r="H604" s="74">
        <f t="shared" si="22"/>
        <v>0</v>
      </c>
    </row>
    <row r="605" spans="1:8">
      <c r="A605" s="76">
        <v>9921103172</v>
      </c>
      <c r="B605" s="76" t="s">
        <v>647</v>
      </c>
      <c r="C605" s="76" t="s">
        <v>631</v>
      </c>
      <c r="D605" s="14">
        <v>10</v>
      </c>
      <c r="E605" s="14">
        <v>4</v>
      </c>
      <c r="F605" s="14">
        <v>14</v>
      </c>
      <c r="G605" s="74">
        <f t="shared" si="23"/>
        <v>100</v>
      </c>
      <c r="H605" s="74">
        <f t="shared" si="22"/>
        <v>40</v>
      </c>
    </row>
    <row r="606" spans="1:8">
      <c r="A606" s="76">
        <v>9921103174</v>
      </c>
      <c r="B606" s="76" t="s">
        <v>648</v>
      </c>
      <c r="C606" s="76" t="s">
        <v>631</v>
      </c>
      <c r="D606" s="14">
        <v>6</v>
      </c>
      <c r="E606" s="14">
        <v>0</v>
      </c>
      <c r="F606" s="14">
        <v>6</v>
      </c>
      <c r="G606" s="74">
        <f t="shared" si="23"/>
        <v>60</v>
      </c>
      <c r="H606" s="74">
        <f t="shared" si="22"/>
        <v>0</v>
      </c>
    </row>
    <row r="607" spans="1:8">
      <c r="A607" s="76">
        <v>9921103176</v>
      </c>
      <c r="B607" s="76" t="s">
        <v>649</v>
      </c>
      <c r="C607" s="76" t="s">
        <v>631</v>
      </c>
      <c r="D607" s="14">
        <v>10</v>
      </c>
      <c r="E607" s="14">
        <v>3</v>
      </c>
      <c r="F607" s="14">
        <v>13</v>
      </c>
      <c r="G607" s="74">
        <f t="shared" si="23"/>
        <v>100</v>
      </c>
      <c r="H607" s="74">
        <f t="shared" si="22"/>
        <v>30</v>
      </c>
    </row>
    <row r="608" spans="1:8">
      <c r="A608" s="76">
        <v>9921103178</v>
      </c>
      <c r="B608" s="76" t="s">
        <v>650</v>
      </c>
      <c r="C608" s="76" t="s">
        <v>631</v>
      </c>
      <c r="D608" s="14">
        <v>5</v>
      </c>
      <c r="E608" s="14">
        <v>5</v>
      </c>
      <c r="F608" s="14">
        <v>10</v>
      </c>
      <c r="G608" s="74">
        <f t="shared" si="23"/>
        <v>50</v>
      </c>
      <c r="H608" s="74">
        <f t="shared" si="22"/>
        <v>50</v>
      </c>
    </row>
    <row r="609" spans="1:8">
      <c r="A609" s="76">
        <v>9921103179</v>
      </c>
      <c r="B609" s="76" t="s">
        <v>651</v>
      </c>
      <c r="C609" s="76" t="s">
        <v>631</v>
      </c>
      <c r="D609" s="14">
        <v>7</v>
      </c>
      <c r="E609" s="14">
        <v>3</v>
      </c>
      <c r="F609" s="14">
        <v>10</v>
      </c>
      <c r="G609" s="74">
        <f t="shared" si="23"/>
        <v>70</v>
      </c>
      <c r="H609" s="74">
        <f t="shared" si="22"/>
        <v>30</v>
      </c>
    </row>
    <row r="610" spans="1:8">
      <c r="A610" s="76">
        <v>9921103180</v>
      </c>
      <c r="B610" s="76" t="s">
        <v>652</v>
      </c>
      <c r="C610" s="76" t="s">
        <v>631</v>
      </c>
      <c r="D610" s="14">
        <v>9</v>
      </c>
      <c r="E610" s="14">
        <v>4</v>
      </c>
      <c r="F610" s="14">
        <v>13</v>
      </c>
      <c r="G610" s="74">
        <f t="shared" si="23"/>
        <v>90</v>
      </c>
      <c r="H610" s="74">
        <f t="shared" si="22"/>
        <v>40</v>
      </c>
    </row>
    <row r="611" spans="1:8">
      <c r="A611" s="76">
        <v>9921103211</v>
      </c>
      <c r="B611" s="76" t="s">
        <v>653</v>
      </c>
      <c r="C611" s="76" t="s">
        <v>631</v>
      </c>
      <c r="D611" s="14">
        <v>7</v>
      </c>
      <c r="E611" s="14">
        <v>3</v>
      </c>
      <c r="F611" s="14">
        <v>10</v>
      </c>
      <c r="G611" s="74">
        <f t="shared" si="23"/>
        <v>70</v>
      </c>
      <c r="H611" s="74">
        <f t="shared" si="22"/>
        <v>30</v>
      </c>
    </row>
    <row r="612" spans="1:8">
      <c r="A612" s="76">
        <v>9921103212</v>
      </c>
      <c r="B612" s="76" t="s">
        <v>654</v>
      </c>
      <c r="C612" s="76" t="s">
        <v>631</v>
      </c>
      <c r="D612" s="14">
        <v>10</v>
      </c>
      <c r="E612" s="14">
        <v>5</v>
      </c>
      <c r="F612" s="14">
        <v>15</v>
      </c>
      <c r="G612" s="74">
        <f t="shared" si="23"/>
        <v>100</v>
      </c>
      <c r="H612" s="74">
        <f t="shared" si="22"/>
        <v>50</v>
      </c>
    </row>
    <row r="613" spans="1:8">
      <c r="A613" s="76">
        <v>9921103213</v>
      </c>
      <c r="B613" s="76" t="s">
        <v>655</v>
      </c>
      <c r="C613" s="76" t="s">
        <v>631</v>
      </c>
      <c r="D613" s="14">
        <v>7</v>
      </c>
      <c r="E613" s="14">
        <v>6</v>
      </c>
      <c r="F613" s="14">
        <v>13</v>
      </c>
      <c r="G613" s="74">
        <f t="shared" si="23"/>
        <v>70</v>
      </c>
      <c r="H613" s="74">
        <f t="shared" si="22"/>
        <v>60</v>
      </c>
    </row>
    <row r="614" spans="1:8">
      <c r="A614" s="76">
        <v>9921103216</v>
      </c>
      <c r="B614" s="76" t="s">
        <v>109</v>
      </c>
      <c r="C614" s="76" t="s">
        <v>631</v>
      </c>
      <c r="D614" s="14">
        <v>10</v>
      </c>
      <c r="E614" s="14">
        <v>5</v>
      </c>
      <c r="F614" s="14">
        <v>15</v>
      </c>
      <c r="G614" s="74">
        <f t="shared" si="23"/>
        <v>100</v>
      </c>
      <c r="H614" s="74">
        <f t="shared" si="22"/>
        <v>50</v>
      </c>
    </row>
    <row r="615" spans="1:8">
      <c r="A615" s="76">
        <v>9921103217</v>
      </c>
      <c r="B615" s="76" t="s">
        <v>656</v>
      </c>
      <c r="C615" s="76" t="s">
        <v>631</v>
      </c>
      <c r="D615" s="14">
        <v>9</v>
      </c>
      <c r="E615" s="14">
        <v>4</v>
      </c>
      <c r="F615" s="14">
        <v>13</v>
      </c>
      <c r="G615" s="74">
        <f t="shared" si="23"/>
        <v>90</v>
      </c>
      <c r="H615" s="74">
        <f t="shared" si="22"/>
        <v>40</v>
      </c>
    </row>
    <row r="616" spans="1:8">
      <c r="A616" s="76">
        <v>9921103219</v>
      </c>
      <c r="B616" s="76" t="s">
        <v>657</v>
      </c>
      <c r="C616" s="76" t="s">
        <v>631</v>
      </c>
      <c r="D616" s="14">
        <v>5</v>
      </c>
      <c r="E616" s="14">
        <v>0</v>
      </c>
      <c r="F616" s="14">
        <v>5</v>
      </c>
      <c r="G616" s="74">
        <f t="shared" si="23"/>
        <v>50</v>
      </c>
      <c r="H616" s="74">
        <f t="shared" si="22"/>
        <v>0</v>
      </c>
    </row>
    <row r="617" spans="1:8">
      <c r="A617" s="76">
        <v>9921103226</v>
      </c>
      <c r="B617" s="76" t="s">
        <v>658</v>
      </c>
      <c r="C617" s="76" t="s">
        <v>631</v>
      </c>
      <c r="D617" s="14">
        <v>6</v>
      </c>
      <c r="E617" s="14">
        <v>0</v>
      </c>
      <c r="F617" s="14">
        <v>6</v>
      </c>
      <c r="G617" s="74">
        <f t="shared" si="23"/>
        <v>60</v>
      </c>
      <c r="H617" s="74">
        <f t="shared" si="22"/>
        <v>0</v>
      </c>
    </row>
    <row r="618" spans="1:8">
      <c r="A618" s="76">
        <v>9921103231</v>
      </c>
      <c r="B618" s="76" t="s">
        <v>659</v>
      </c>
      <c r="C618" s="76" t="s">
        <v>631</v>
      </c>
      <c r="D618" s="14">
        <v>9</v>
      </c>
      <c r="E618" s="14">
        <v>4</v>
      </c>
      <c r="F618" s="14">
        <v>13</v>
      </c>
      <c r="G618" s="74">
        <f t="shared" si="23"/>
        <v>90</v>
      </c>
      <c r="H618" s="74">
        <f t="shared" si="22"/>
        <v>40</v>
      </c>
    </row>
    <row r="619" spans="1:8">
      <c r="A619" s="76">
        <v>9921103232</v>
      </c>
      <c r="B619" s="76" t="s">
        <v>660</v>
      </c>
      <c r="C619" s="76" t="s">
        <v>631</v>
      </c>
      <c r="D619" s="14">
        <v>5</v>
      </c>
      <c r="E619" s="14">
        <v>0</v>
      </c>
      <c r="F619" s="14">
        <v>5</v>
      </c>
      <c r="G619" s="74">
        <f t="shared" si="23"/>
        <v>50</v>
      </c>
      <c r="H619" s="74">
        <f t="shared" si="22"/>
        <v>0</v>
      </c>
    </row>
    <row r="620" spans="1:8">
      <c r="A620" s="76">
        <v>9921103233</v>
      </c>
      <c r="B620" s="76" t="s">
        <v>661</v>
      </c>
      <c r="C620" s="76" t="s">
        <v>631</v>
      </c>
      <c r="D620" s="14">
        <v>5</v>
      </c>
      <c r="E620" s="14">
        <v>4</v>
      </c>
      <c r="F620" s="14">
        <v>9</v>
      </c>
      <c r="G620" s="74">
        <f t="shared" si="23"/>
        <v>50</v>
      </c>
      <c r="H620" s="74">
        <f t="shared" si="22"/>
        <v>40</v>
      </c>
    </row>
    <row r="621" spans="1:8">
      <c r="A621" s="76">
        <v>9921103139</v>
      </c>
      <c r="B621" s="76" t="s">
        <v>662</v>
      </c>
      <c r="C621" s="76" t="s">
        <v>663</v>
      </c>
      <c r="D621" s="14">
        <v>7</v>
      </c>
      <c r="E621" s="14">
        <v>5</v>
      </c>
      <c r="F621" s="14">
        <v>12</v>
      </c>
      <c r="G621" s="74">
        <f t="shared" si="23"/>
        <v>70</v>
      </c>
      <c r="H621" s="74">
        <f t="shared" ref="H621:H676" si="24">E621*100/10</f>
        <v>50</v>
      </c>
    </row>
    <row r="622" spans="1:8">
      <c r="A622" s="76">
        <v>9921103146</v>
      </c>
      <c r="B622" s="76" t="s">
        <v>664</v>
      </c>
      <c r="C622" s="76" t="s">
        <v>663</v>
      </c>
      <c r="D622" s="14">
        <v>9</v>
      </c>
      <c r="E622" s="14">
        <v>0</v>
      </c>
      <c r="F622" s="14">
        <v>9</v>
      </c>
      <c r="G622" s="74">
        <f t="shared" ref="G622:G676" si="25">D622*100/10</f>
        <v>90</v>
      </c>
      <c r="H622" s="74">
        <f t="shared" si="24"/>
        <v>0</v>
      </c>
    </row>
    <row r="623" spans="1:8">
      <c r="A623" s="76">
        <v>9921103147</v>
      </c>
      <c r="B623" s="76" t="s">
        <v>665</v>
      </c>
      <c r="C623" s="76" t="s">
        <v>663</v>
      </c>
      <c r="D623" s="14">
        <v>6</v>
      </c>
      <c r="E623" s="14">
        <v>6</v>
      </c>
      <c r="F623" s="14">
        <v>12</v>
      </c>
      <c r="G623" s="74">
        <f t="shared" si="25"/>
        <v>60</v>
      </c>
      <c r="H623" s="74">
        <f t="shared" si="24"/>
        <v>60</v>
      </c>
    </row>
    <row r="624" spans="1:8">
      <c r="A624" s="76">
        <v>9921103148</v>
      </c>
      <c r="B624" s="76" t="s">
        <v>666</v>
      </c>
      <c r="C624" s="76" t="s">
        <v>663</v>
      </c>
      <c r="D624" s="14">
        <v>6</v>
      </c>
      <c r="E624" s="14">
        <v>6</v>
      </c>
      <c r="F624" s="14">
        <v>12</v>
      </c>
      <c r="G624" s="74">
        <f t="shared" si="25"/>
        <v>60</v>
      </c>
      <c r="H624" s="74">
        <f t="shared" si="24"/>
        <v>60</v>
      </c>
    </row>
    <row r="625" spans="1:8">
      <c r="A625" s="76">
        <v>9921103149</v>
      </c>
      <c r="B625" s="76" t="s">
        <v>667</v>
      </c>
      <c r="C625" s="76" t="s">
        <v>663</v>
      </c>
      <c r="D625" s="14">
        <v>7</v>
      </c>
      <c r="E625" s="14">
        <v>3</v>
      </c>
      <c r="F625" s="14">
        <v>10</v>
      </c>
      <c r="G625" s="74">
        <f t="shared" si="25"/>
        <v>70</v>
      </c>
      <c r="H625" s="74">
        <f t="shared" si="24"/>
        <v>30</v>
      </c>
    </row>
    <row r="626" spans="1:8">
      <c r="A626" s="76">
        <v>9921103150</v>
      </c>
      <c r="B626" s="76" t="s">
        <v>668</v>
      </c>
      <c r="C626" s="76" t="s">
        <v>663</v>
      </c>
      <c r="D626" s="14">
        <v>8</v>
      </c>
      <c r="E626" s="14">
        <v>0</v>
      </c>
      <c r="F626" s="14">
        <v>8</v>
      </c>
      <c r="G626" s="74">
        <f t="shared" si="25"/>
        <v>80</v>
      </c>
      <c r="H626" s="74">
        <f t="shared" si="24"/>
        <v>0</v>
      </c>
    </row>
    <row r="627" spans="1:8">
      <c r="A627" s="76">
        <v>9921103151</v>
      </c>
      <c r="B627" s="76" t="s">
        <v>669</v>
      </c>
      <c r="C627" s="76" t="s">
        <v>663</v>
      </c>
      <c r="D627" s="14">
        <v>6</v>
      </c>
      <c r="E627" s="14">
        <v>4</v>
      </c>
      <c r="F627" s="14">
        <v>10</v>
      </c>
      <c r="G627" s="74">
        <f t="shared" si="25"/>
        <v>60</v>
      </c>
      <c r="H627" s="74">
        <f t="shared" si="24"/>
        <v>40</v>
      </c>
    </row>
    <row r="628" spans="1:8">
      <c r="A628" s="76">
        <v>9921103152</v>
      </c>
      <c r="B628" s="76" t="s">
        <v>670</v>
      </c>
      <c r="C628" s="76" t="s">
        <v>663</v>
      </c>
      <c r="D628" s="14">
        <v>10</v>
      </c>
      <c r="E628" s="14">
        <v>5</v>
      </c>
      <c r="F628" s="14">
        <v>15</v>
      </c>
      <c r="G628" s="74">
        <f t="shared" si="25"/>
        <v>100</v>
      </c>
      <c r="H628" s="74">
        <f t="shared" si="24"/>
        <v>50</v>
      </c>
    </row>
    <row r="629" spans="1:8">
      <c r="A629" s="76">
        <v>9921103153</v>
      </c>
      <c r="B629" s="76" t="s">
        <v>671</v>
      </c>
      <c r="C629" s="76" t="s">
        <v>663</v>
      </c>
      <c r="D629" s="14">
        <v>7</v>
      </c>
      <c r="E629" s="14">
        <v>3</v>
      </c>
      <c r="F629" s="14">
        <v>10</v>
      </c>
      <c r="G629" s="74">
        <f t="shared" si="25"/>
        <v>70</v>
      </c>
      <c r="H629" s="74">
        <f t="shared" si="24"/>
        <v>30</v>
      </c>
    </row>
    <row r="630" spans="1:8">
      <c r="A630" s="76">
        <v>9921103155</v>
      </c>
      <c r="B630" s="76" t="s">
        <v>672</v>
      </c>
      <c r="C630" s="76" t="s">
        <v>663</v>
      </c>
      <c r="D630" s="14">
        <v>9</v>
      </c>
      <c r="E630" s="14">
        <v>5</v>
      </c>
      <c r="F630" s="14">
        <v>14</v>
      </c>
      <c r="G630" s="74">
        <f t="shared" si="25"/>
        <v>90</v>
      </c>
      <c r="H630" s="74">
        <f t="shared" si="24"/>
        <v>50</v>
      </c>
    </row>
    <row r="631" spans="1:8">
      <c r="A631" s="76">
        <v>9921103156</v>
      </c>
      <c r="B631" s="76" t="s">
        <v>673</v>
      </c>
      <c r="C631" s="76" t="s">
        <v>663</v>
      </c>
      <c r="D631" s="14">
        <v>6</v>
      </c>
      <c r="E631" s="14">
        <v>4</v>
      </c>
      <c r="F631" s="14">
        <v>10</v>
      </c>
      <c r="G631" s="74">
        <f t="shared" si="25"/>
        <v>60</v>
      </c>
      <c r="H631" s="74">
        <f t="shared" si="24"/>
        <v>40</v>
      </c>
    </row>
    <row r="632" spans="1:8">
      <c r="A632" s="76">
        <v>9921103157</v>
      </c>
      <c r="B632" s="76" t="s">
        <v>674</v>
      </c>
      <c r="C632" s="76" t="s">
        <v>663</v>
      </c>
      <c r="D632" s="14">
        <v>10</v>
      </c>
      <c r="E632" s="14">
        <v>0</v>
      </c>
      <c r="F632" s="14">
        <v>10</v>
      </c>
      <c r="G632" s="74">
        <f t="shared" si="25"/>
        <v>100</v>
      </c>
      <c r="H632" s="74">
        <f t="shared" si="24"/>
        <v>0</v>
      </c>
    </row>
    <row r="633" spans="1:8">
      <c r="A633" s="76">
        <v>9921103158</v>
      </c>
      <c r="B633" s="76" t="s">
        <v>675</v>
      </c>
      <c r="C633" s="76" t="s">
        <v>663</v>
      </c>
      <c r="D633" s="14">
        <v>10</v>
      </c>
      <c r="E633" s="14">
        <v>5</v>
      </c>
      <c r="F633" s="14">
        <v>15</v>
      </c>
      <c r="G633" s="74">
        <f t="shared" si="25"/>
        <v>100</v>
      </c>
      <c r="H633" s="74">
        <f t="shared" si="24"/>
        <v>50</v>
      </c>
    </row>
    <row r="634" spans="1:8">
      <c r="A634" s="76">
        <v>9921103159</v>
      </c>
      <c r="B634" s="76" t="s">
        <v>676</v>
      </c>
      <c r="C634" s="76" t="s">
        <v>663</v>
      </c>
      <c r="D634" s="14">
        <v>7</v>
      </c>
      <c r="E634" s="14">
        <v>2</v>
      </c>
      <c r="F634" s="14">
        <v>9</v>
      </c>
      <c r="G634" s="74">
        <f t="shared" si="25"/>
        <v>70</v>
      </c>
      <c r="H634" s="74">
        <f t="shared" si="24"/>
        <v>20</v>
      </c>
    </row>
    <row r="635" spans="1:8">
      <c r="A635" s="76">
        <v>9921103160</v>
      </c>
      <c r="B635" s="76" t="s">
        <v>677</v>
      </c>
      <c r="C635" s="76" t="s">
        <v>663</v>
      </c>
      <c r="D635" s="14">
        <v>8</v>
      </c>
      <c r="E635" s="14">
        <v>0</v>
      </c>
      <c r="F635" s="14">
        <v>8</v>
      </c>
      <c r="G635" s="74">
        <f t="shared" si="25"/>
        <v>80</v>
      </c>
      <c r="H635" s="74">
        <f t="shared" si="24"/>
        <v>0</v>
      </c>
    </row>
    <row r="636" spans="1:8">
      <c r="A636" s="76">
        <v>9921103161</v>
      </c>
      <c r="B636" s="76" t="s">
        <v>678</v>
      </c>
      <c r="C636" s="76" t="s">
        <v>663</v>
      </c>
      <c r="D636" s="14">
        <v>10</v>
      </c>
      <c r="E636" s="14">
        <v>5</v>
      </c>
      <c r="F636" s="14">
        <v>15</v>
      </c>
      <c r="G636" s="74">
        <f t="shared" si="25"/>
        <v>100</v>
      </c>
      <c r="H636" s="74">
        <f t="shared" si="24"/>
        <v>50</v>
      </c>
    </row>
    <row r="637" spans="1:8">
      <c r="A637" s="76">
        <v>9921103162</v>
      </c>
      <c r="B637" s="76" t="s">
        <v>679</v>
      </c>
      <c r="C637" s="76" t="s">
        <v>663</v>
      </c>
      <c r="D637" s="14">
        <v>7</v>
      </c>
      <c r="E637" s="14">
        <v>5</v>
      </c>
      <c r="F637" s="14">
        <v>12</v>
      </c>
      <c r="G637" s="74">
        <f t="shared" si="25"/>
        <v>70</v>
      </c>
      <c r="H637" s="74">
        <f t="shared" si="24"/>
        <v>50</v>
      </c>
    </row>
    <row r="638" spans="1:8">
      <c r="A638" s="76">
        <v>9921103163</v>
      </c>
      <c r="B638" s="76" t="s">
        <v>680</v>
      </c>
      <c r="C638" s="76" t="s">
        <v>663</v>
      </c>
      <c r="D638" s="14">
        <v>10</v>
      </c>
      <c r="E638" s="14">
        <v>10</v>
      </c>
      <c r="F638" s="14">
        <v>20</v>
      </c>
      <c r="G638" s="74">
        <f t="shared" si="25"/>
        <v>100</v>
      </c>
      <c r="H638" s="74">
        <f t="shared" si="24"/>
        <v>100</v>
      </c>
    </row>
    <row r="639" spans="1:8">
      <c r="A639" s="76">
        <v>9921103165</v>
      </c>
      <c r="B639" s="76" t="s">
        <v>681</v>
      </c>
      <c r="C639" s="76" t="s">
        <v>663</v>
      </c>
      <c r="D639" s="14">
        <v>7</v>
      </c>
      <c r="E639" s="14">
        <v>7</v>
      </c>
      <c r="F639" s="14">
        <v>14</v>
      </c>
      <c r="G639" s="74">
        <f t="shared" si="25"/>
        <v>70</v>
      </c>
      <c r="H639" s="74">
        <f t="shared" si="24"/>
        <v>70</v>
      </c>
    </row>
    <row r="640" spans="1:8">
      <c r="A640" s="76">
        <v>9921103166</v>
      </c>
      <c r="B640" s="76" t="s">
        <v>552</v>
      </c>
      <c r="C640" s="76" t="s">
        <v>663</v>
      </c>
      <c r="D640" s="14">
        <v>10</v>
      </c>
      <c r="E640" s="14">
        <v>0</v>
      </c>
      <c r="F640" s="14">
        <v>10</v>
      </c>
      <c r="G640" s="74">
        <f t="shared" si="25"/>
        <v>100</v>
      </c>
      <c r="H640" s="74">
        <f t="shared" si="24"/>
        <v>0</v>
      </c>
    </row>
    <row r="641" spans="1:8">
      <c r="A641" s="76">
        <v>9921103214</v>
      </c>
      <c r="B641" s="76" t="s">
        <v>682</v>
      </c>
      <c r="C641" s="76" t="s">
        <v>663</v>
      </c>
      <c r="D641" s="14">
        <v>5</v>
      </c>
      <c r="E641" s="14">
        <v>5</v>
      </c>
      <c r="F641" s="14">
        <v>10</v>
      </c>
      <c r="G641" s="74">
        <f t="shared" si="25"/>
        <v>50</v>
      </c>
      <c r="H641" s="74">
        <f t="shared" si="24"/>
        <v>50</v>
      </c>
    </row>
    <row r="642" spans="1:8">
      <c r="A642" s="76">
        <v>9921103215</v>
      </c>
      <c r="B642" s="76" t="s">
        <v>683</v>
      </c>
      <c r="C642" s="76" t="s">
        <v>663</v>
      </c>
      <c r="D642" s="14">
        <v>7</v>
      </c>
      <c r="E642" s="14">
        <v>0</v>
      </c>
      <c r="F642" s="14">
        <v>7</v>
      </c>
      <c r="G642" s="74">
        <f t="shared" si="25"/>
        <v>70</v>
      </c>
      <c r="H642" s="74">
        <f t="shared" si="24"/>
        <v>0</v>
      </c>
    </row>
    <row r="643" spans="1:8">
      <c r="A643" s="76">
        <v>9921103218</v>
      </c>
      <c r="B643" s="76" t="s">
        <v>684</v>
      </c>
      <c r="C643" s="76" t="s">
        <v>663</v>
      </c>
      <c r="D643" s="14">
        <v>5</v>
      </c>
      <c r="E643" s="14">
        <v>5</v>
      </c>
      <c r="F643" s="14">
        <v>10</v>
      </c>
      <c r="G643" s="74">
        <f t="shared" si="25"/>
        <v>50</v>
      </c>
      <c r="H643" s="74">
        <f t="shared" si="24"/>
        <v>50</v>
      </c>
    </row>
    <row r="644" spans="1:8">
      <c r="A644" s="76">
        <v>9921103220</v>
      </c>
      <c r="B644" s="76" t="s">
        <v>685</v>
      </c>
      <c r="C644" s="76" t="s">
        <v>663</v>
      </c>
      <c r="D644" s="14">
        <v>5</v>
      </c>
      <c r="E644" s="14">
        <v>4</v>
      </c>
      <c r="F644" s="14">
        <v>9</v>
      </c>
      <c r="G644" s="74">
        <f t="shared" si="25"/>
        <v>50</v>
      </c>
      <c r="H644" s="74">
        <f t="shared" si="24"/>
        <v>40</v>
      </c>
    </row>
    <row r="645" spans="1:8">
      <c r="A645" s="76">
        <v>9921103221</v>
      </c>
      <c r="B645" s="76" t="s">
        <v>686</v>
      </c>
      <c r="C645" s="76" t="s">
        <v>663</v>
      </c>
      <c r="D645" s="14">
        <v>8</v>
      </c>
      <c r="E645" s="14">
        <v>0</v>
      </c>
      <c r="F645" s="14">
        <v>8</v>
      </c>
      <c r="G645" s="74">
        <f t="shared" si="25"/>
        <v>80</v>
      </c>
      <c r="H645" s="74">
        <f t="shared" si="24"/>
        <v>0</v>
      </c>
    </row>
    <row r="646" spans="1:8">
      <c r="A646" s="76">
        <v>9921103222</v>
      </c>
      <c r="B646" s="76" t="s">
        <v>687</v>
      </c>
      <c r="C646" s="76" t="s">
        <v>663</v>
      </c>
      <c r="D646" s="14">
        <v>9</v>
      </c>
      <c r="E646" s="14">
        <v>0</v>
      </c>
      <c r="F646" s="14">
        <v>9</v>
      </c>
      <c r="G646" s="74">
        <f t="shared" si="25"/>
        <v>90</v>
      </c>
      <c r="H646" s="74">
        <f t="shared" si="24"/>
        <v>0</v>
      </c>
    </row>
    <row r="647" spans="1:8">
      <c r="A647" s="76">
        <v>9921103224</v>
      </c>
      <c r="B647" s="76" t="s">
        <v>688</v>
      </c>
      <c r="C647" s="76" t="s">
        <v>663</v>
      </c>
      <c r="D647" s="14">
        <v>8</v>
      </c>
      <c r="E647" s="14">
        <v>0</v>
      </c>
      <c r="F647" s="14">
        <v>8</v>
      </c>
      <c r="G647" s="74">
        <f t="shared" si="25"/>
        <v>80</v>
      </c>
      <c r="H647" s="74">
        <f t="shared" si="24"/>
        <v>0</v>
      </c>
    </row>
    <row r="648" spans="1:8">
      <c r="A648" s="76">
        <v>9921103225</v>
      </c>
      <c r="B648" s="76" t="s">
        <v>689</v>
      </c>
      <c r="C648" s="76" t="s">
        <v>663</v>
      </c>
      <c r="D648" s="14">
        <v>7</v>
      </c>
      <c r="E648" s="14">
        <v>0</v>
      </c>
      <c r="F648" s="14">
        <v>7</v>
      </c>
      <c r="G648" s="74">
        <f t="shared" si="25"/>
        <v>70</v>
      </c>
      <c r="H648" s="74">
        <f t="shared" si="24"/>
        <v>0</v>
      </c>
    </row>
    <row r="649" spans="1:8">
      <c r="A649" s="76">
        <v>9921103227</v>
      </c>
      <c r="B649" s="76" t="s">
        <v>690</v>
      </c>
      <c r="C649" s="76" t="s">
        <v>663</v>
      </c>
      <c r="D649" s="14">
        <v>8</v>
      </c>
      <c r="E649" s="14">
        <v>0</v>
      </c>
      <c r="F649" s="14">
        <v>8</v>
      </c>
      <c r="G649" s="74">
        <f t="shared" si="25"/>
        <v>80</v>
      </c>
      <c r="H649" s="74">
        <f t="shared" si="24"/>
        <v>0</v>
      </c>
    </row>
    <row r="650" spans="1:8">
      <c r="A650" s="76">
        <v>9921103229</v>
      </c>
      <c r="B650" s="76" t="s">
        <v>691</v>
      </c>
      <c r="C650" s="76" t="s">
        <v>663</v>
      </c>
      <c r="D650" s="14">
        <v>9</v>
      </c>
      <c r="E650" s="14">
        <v>0</v>
      </c>
      <c r="F650" s="14">
        <v>9</v>
      </c>
      <c r="G650" s="74">
        <f t="shared" si="25"/>
        <v>90</v>
      </c>
      <c r="H650" s="74">
        <f t="shared" si="24"/>
        <v>0</v>
      </c>
    </row>
    <row r="651" spans="1:8">
      <c r="A651" s="76">
        <v>9921103230</v>
      </c>
      <c r="B651" s="76" t="s">
        <v>692</v>
      </c>
      <c r="C651" s="76" t="s">
        <v>663</v>
      </c>
      <c r="D651" s="14">
        <v>9</v>
      </c>
      <c r="E651" s="14">
        <v>2</v>
      </c>
      <c r="F651" s="14">
        <v>11</v>
      </c>
      <c r="G651" s="74">
        <f t="shared" si="25"/>
        <v>90</v>
      </c>
      <c r="H651" s="74">
        <f t="shared" si="24"/>
        <v>20</v>
      </c>
    </row>
    <row r="652" spans="1:8">
      <c r="A652" s="76">
        <v>9921103234</v>
      </c>
      <c r="B652" s="76" t="s">
        <v>693</v>
      </c>
      <c r="C652" s="76" t="s">
        <v>663</v>
      </c>
      <c r="D652" s="14">
        <v>8</v>
      </c>
      <c r="E652" s="14">
        <v>0</v>
      </c>
      <c r="F652" s="14">
        <v>8</v>
      </c>
      <c r="G652" s="74">
        <f t="shared" si="25"/>
        <v>80</v>
      </c>
      <c r="H652" s="74">
        <f t="shared" si="24"/>
        <v>0</v>
      </c>
    </row>
    <row r="653" spans="1:8">
      <c r="A653" s="76">
        <v>9921103238</v>
      </c>
      <c r="B653" s="76" t="s">
        <v>694</v>
      </c>
      <c r="C653" s="76" t="s">
        <v>695</v>
      </c>
      <c r="D653" s="14">
        <v>9</v>
      </c>
      <c r="E653" s="14">
        <v>2</v>
      </c>
      <c r="F653" s="14">
        <v>11</v>
      </c>
      <c r="G653" s="74">
        <f t="shared" si="25"/>
        <v>90</v>
      </c>
      <c r="H653" s="74">
        <f t="shared" si="24"/>
        <v>20</v>
      </c>
    </row>
    <row r="654" spans="1:8">
      <c r="A654" s="76">
        <v>9921103244</v>
      </c>
      <c r="B654" s="76" t="s">
        <v>696</v>
      </c>
      <c r="C654" s="76" t="s">
        <v>695</v>
      </c>
      <c r="D654" s="14">
        <v>8</v>
      </c>
      <c r="E654" s="14">
        <v>2</v>
      </c>
      <c r="F654" s="14">
        <v>10</v>
      </c>
      <c r="G654" s="74">
        <f t="shared" si="25"/>
        <v>80</v>
      </c>
      <c r="H654" s="74">
        <f t="shared" si="24"/>
        <v>20</v>
      </c>
    </row>
    <row r="655" spans="1:8">
      <c r="A655" s="76">
        <v>9921103245</v>
      </c>
      <c r="B655" s="76" t="s">
        <v>697</v>
      </c>
      <c r="C655" s="76" t="s">
        <v>695</v>
      </c>
      <c r="D655" s="14">
        <v>8</v>
      </c>
      <c r="E655" s="14">
        <v>2</v>
      </c>
      <c r="F655" s="14">
        <v>10</v>
      </c>
      <c r="G655" s="74">
        <f t="shared" si="25"/>
        <v>80</v>
      </c>
      <c r="H655" s="74">
        <f t="shared" si="24"/>
        <v>20</v>
      </c>
    </row>
    <row r="656" spans="1:8">
      <c r="A656" s="76">
        <v>9921103246</v>
      </c>
      <c r="B656" s="76" t="s">
        <v>698</v>
      </c>
      <c r="C656" s="76" t="s">
        <v>695</v>
      </c>
      <c r="D656" s="14">
        <v>9</v>
      </c>
      <c r="E656" s="14">
        <v>2</v>
      </c>
      <c r="F656" s="14">
        <v>11</v>
      </c>
      <c r="G656" s="74">
        <f t="shared" si="25"/>
        <v>90</v>
      </c>
      <c r="H656" s="74">
        <f t="shared" si="24"/>
        <v>20</v>
      </c>
    </row>
    <row r="657" spans="1:8">
      <c r="A657" s="76">
        <v>9921103247</v>
      </c>
      <c r="B657" s="76" t="s">
        <v>699</v>
      </c>
      <c r="C657" s="76" t="s">
        <v>695</v>
      </c>
      <c r="D657" s="14">
        <v>10</v>
      </c>
      <c r="E657" s="14">
        <v>5</v>
      </c>
      <c r="F657" s="14">
        <v>15</v>
      </c>
      <c r="G657" s="74">
        <f t="shared" si="25"/>
        <v>100</v>
      </c>
      <c r="H657" s="74">
        <f t="shared" si="24"/>
        <v>50</v>
      </c>
    </row>
    <row r="658" spans="1:8">
      <c r="A658" s="76">
        <v>9921103248</v>
      </c>
      <c r="B658" s="76" t="s">
        <v>700</v>
      </c>
      <c r="C658" s="76" t="s">
        <v>695</v>
      </c>
      <c r="D658" s="14">
        <v>7</v>
      </c>
      <c r="E658" s="14">
        <v>2</v>
      </c>
      <c r="F658" s="14">
        <v>9</v>
      </c>
      <c r="G658" s="74">
        <f t="shared" si="25"/>
        <v>70</v>
      </c>
      <c r="H658" s="74">
        <f t="shared" si="24"/>
        <v>20</v>
      </c>
    </row>
    <row r="659" spans="1:8">
      <c r="A659" s="76">
        <v>9921103249</v>
      </c>
      <c r="B659" s="76" t="s">
        <v>701</v>
      </c>
      <c r="C659" s="76" t="s">
        <v>695</v>
      </c>
      <c r="D659" s="14">
        <v>8</v>
      </c>
      <c r="E659" s="14">
        <v>3</v>
      </c>
      <c r="F659" s="14">
        <v>11</v>
      </c>
      <c r="G659" s="74">
        <f t="shared" si="25"/>
        <v>80</v>
      </c>
      <c r="H659" s="74">
        <f t="shared" si="24"/>
        <v>30</v>
      </c>
    </row>
    <row r="660" spans="1:8">
      <c r="A660" s="76">
        <v>9921103250</v>
      </c>
      <c r="B660" s="76" t="s">
        <v>702</v>
      </c>
      <c r="C660" s="76" t="s">
        <v>695</v>
      </c>
      <c r="D660" s="14">
        <v>10</v>
      </c>
      <c r="E660" s="14">
        <v>5</v>
      </c>
      <c r="F660" s="14">
        <v>15</v>
      </c>
      <c r="G660" s="74">
        <f t="shared" si="25"/>
        <v>100</v>
      </c>
      <c r="H660" s="74">
        <f t="shared" si="24"/>
        <v>50</v>
      </c>
    </row>
    <row r="661" spans="1:8">
      <c r="A661" s="76">
        <v>9921103251</v>
      </c>
      <c r="B661" s="76" t="s">
        <v>703</v>
      </c>
      <c r="C661" s="76" t="s">
        <v>695</v>
      </c>
      <c r="D661" s="14">
        <v>10</v>
      </c>
      <c r="E661" s="14">
        <v>8</v>
      </c>
      <c r="F661" s="14">
        <v>18</v>
      </c>
      <c r="G661" s="74">
        <f t="shared" si="25"/>
        <v>100</v>
      </c>
      <c r="H661" s="74">
        <f t="shared" si="24"/>
        <v>80</v>
      </c>
    </row>
    <row r="662" spans="1:8">
      <c r="A662" s="76">
        <v>9921103252</v>
      </c>
      <c r="B662" s="76" t="s">
        <v>704</v>
      </c>
      <c r="C662" s="76" t="s">
        <v>695</v>
      </c>
      <c r="D662" s="14">
        <v>8</v>
      </c>
      <c r="E662" s="14">
        <v>6</v>
      </c>
      <c r="F662" s="14">
        <v>14</v>
      </c>
      <c r="G662" s="74">
        <f t="shared" si="25"/>
        <v>80</v>
      </c>
      <c r="H662" s="74">
        <f t="shared" si="24"/>
        <v>60</v>
      </c>
    </row>
    <row r="663" spans="1:8">
      <c r="A663" s="76">
        <v>9921103253</v>
      </c>
      <c r="B663" s="76" t="s">
        <v>705</v>
      </c>
      <c r="C663" s="76" t="s">
        <v>695</v>
      </c>
      <c r="D663" s="14">
        <v>7</v>
      </c>
      <c r="E663" s="14">
        <v>8</v>
      </c>
      <c r="F663" s="14">
        <v>15</v>
      </c>
      <c r="G663" s="74">
        <f t="shared" si="25"/>
        <v>70</v>
      </c>
      <c r="H663" s="74">
        <f t="shared" si="24"/>
        <v>80</v>
      </c>
    </row>
    <row r="664" spans="1:8">
      <c r="A664" s="76">
        <v>9921103254</v>
      </c>
      <c r="B664" s="76" t="s">
        <v>200</v>
      </c>
      <c r="C664" s="76" t="s">
        <v>695</v>
      </c>
      <c r="D664" s="14">
        <v>9</v>
      </c>
      <c r="E664" s="14">
        <v>2</v>
      </c>
      <c r="F664" s="14">
        <v>11</v>
      </c>
      <c r="G664" s="74">
        <f t="shared" si="25"/>
        <v>90</v>
      </c>
      <c r="H664" s="74">
        <f t="shared" si="24"/>
        <v>20</v>
      </c>
    </row>
    <row r="665" spans="1:8">
      <c r="A665" s="76">
        <v>9921103255</v>
      </c>
      <c r="B665" s="76" t="s">
        <v>706</v>
      </c>
      <c r="C665" s="76" t="s">
        <v>695</v>
      </c>
      <c r="D665" s="14">
        <v>9</v>
      </c>
      <c r="E665" s="14">
        <v>2</v>
      </c>
      <c r="F665" s="14">
        <v>11</v>
      </c>
      <c r="G665" s="74">
        <f t="shared" si="25"/>
        <v>90</v>
      </c>
      <c r="H665" s="74">
        <f t="shared" si="24"/>
        <v>20</v>
      </c>
    </row>
    <row r="666" spans="1:8">
      <c r="A666" s="76">
        <v>9921103256</v>
      </c>
      <c r="B666" s="76" t="s">
        <v>707</v>
      </c>
      <c r="C666" s="76" t="s">
        <v>695</v>
      </c>
      <c r="D666" s="14">
        <v>9</v>
      </c>
      <c r="E666" s="14">
        <v>2</v>
      </c>
      <c r="F666" s="14">
        <v>11</v>
      </c>
      <c r="G666" s="74">
        <f t="shared" si="25"/>
        <v>90</v>
      </c>
      <c r="H666" s="74">
        <f t="shared" si="24"/>
        <v>20</v>
      </c>
    </row>
    <row r="667" spans="1:8">
      <c r="A667" s="76">
        <v>9921103257</v>
      </c>
      <c r="B667" s="76" t="s">
        <v>708</v>
      </c>
      <c r="C667" s="76" t="s">
        <v>695</v>
      </c>
      <c r="D667" s="14">
        <v>9</v>
      </c>
      <c r="E667" s="14">
        <v>5</v>
      </c>
      <c r="F667" s="14">
        <v>14</v>
      </c>
      <c r="G667" s="74">
        <f t="shared" si="25"/>
        <v>90</v>
      </c>
      <c r="H667" s="74">
        <f t="shared" si="24"/>
        <v>50</v>
      </c>
    </row>
    <row r="668" spans="1:8">
      <c r="A668" s="76">
        <v>9921103258</v>
      </c>
      <c r="B668" s="76" t="s">
        <v>709</v>
      </c>
      <c r="C668" s="76" t="s">
        <v>695</v>
      </c>
      <c r="D668" s="14">
        <v>9</v>
      </c>
      <c r="E668" s="14">
        <v>5</v>
      </c>
      <c r="F668" s="14">
        <v>14</v>
      </c>
      <c r="G668" s="74">
        <f t="shared" si="25"/>
        <v>90</v>
      </c>
      <c r="H668" s="74">
        <f t="shared" si="24"/>
        <v>50</v>
      </c>
    </row>
    <row r="669" spans="1:8">
      <c r="A669" s="76">
        <v>9921103259</v>
      </c>
      <c r="B669" s="76" t="s">
        <v>710</v>
      </c>
      <c r="C669" s="76" t="s">
        <v>695</v>
      </c>
      <c r="D669" s="14">
        <v>5</v>
      </c>
      <c r="E669" s="14">
        <v>9</v>
      </c>
      <c r="F669" s="14">
        <v>14</v>
      </c>
      <c r="G669" s="74">
        <f t="shared" si="25"/>
        <v>50</v>
      </c>
      <c r="H669" s="74">
        <f t="shared" si="24"/>
        <v>90</v>
      </c>
    </row>
    <row r="670" spans="1:8">
      <c r="A670" s="76">
        <v>9921103260</v>
      </c>
      <c r="B670" s="76" t="s">
        <v>711</v>
      </c>
      <c r="C670" s="76" t="s">
        <v>695</v>
      </c>
      <c r="D670" s="14">
        <v>4</v>
      </c>
      <c r="E670" s="14">
        <v>8</v>
      </c>
      <c r="F670" s="14">
        <v>12</v>
      </c>
      <c r="G670" s="74">
        <f t="shared" si="25"/>
        <v>40</v>
      </c>
      <c r="H670" s="74">
        <f t="shared" si="24"/>
        <v>80</v>
      </c>
    </row>
    <row r="671" spans="1:8">
      <c r="A671" s="76">
        <v>9921103261</v>
      </c>
      <c r="B671" s="76" t="s">
        <v>712</v>
      </c>
      <c r="C671" s="76" t="s">
        <v>695</v>
      </c>
      <c r="D671" s="14">
        <v>9</v>
      </c>
      <c r="E671" s="14">
        <v>2</v>
      </c>
      <c r="F671" s="14">
        <v>11</v>
      </c>
      <c r="G671" s="74">
        <f t="shared" si="25"/>
        <v>90</v>
      </c>
      <c r="H671" s="74">
        <f t="shared" si="24"/>
        <v>20</v>
      </c>
    </row>
    <row r="672" spans="1:8">
      <c r="A672" s="76">
        <v>9921103262</v>
      </c>
      <c r="B672" s="76" t="s">
        <v>713</v>
      </c>
      <c r="C672" s="76" t="s">
        <v>695</v>
      </c>
      <c r="D672" s="14">
        <v>9</v>
      </c>
      <c r="E672" s="14">
        <v>7</v>
      </c>
      <c r="F672" s="14">
        <v>16</v>
      </c>
      <c r="G672" s="74">
        <f t="shared" si="25"/>
        <v>90</v>
      </c>
      <c r="H672" s="74">
        <f t="shared" si="24"/>
        <v>70</v>
      </c>
    </row>
    <row r="673" spans="1:8">
      <c r="A673" s="76">
        <v>9921103263</v>
      </c>
      <c r="B673" s="76" t="s">
        <v>714</v>
      </c>
      <c r="C673" s="76" t="s">
        <v>695</v>
      </c>
      <c r="D673" s="14">
        <v>9</v>
      </c>
      <c r="E673" s="14">
        <v>3</v>
      </c>
      <c r="F673" s="14">
        <v>12</v>
      </c>
      <c r="G673" s="74">
        <f t="shared" si="25"/>
        <v>90</v>
      </c>
      <c r="H673" s="74">
        <f t="shared" si="24"/>
        <v>30</v>
      </c>
    </row>
    <row r="674" spans="1:8">
      <c r="A674" s="76">
        <v>9921103264</v>
      </c>
      <c r="B674" s="76" t="s">
        <v>715</v>
      </c>
      <c r="C674" s="76" t="s">
        <v>695</v>
      </c>
      <c r="D674" s="14">
        <v>9</v>
      </c>
      <c r="E674" s="14">
        <v>8</v>
      </c>
      <c r="F674" s="14">
        <v>17</v>
      </c>
      <c r="G674" s="74">
        <f t="shared" si="25"/>
        <v>90</v>
      </c>
      <c r="H674" s="74">
        <f t="shared" si="24"/>
        <v>80</v>
      </c>
    </row>
    <row r="675" spans="1:8">
      <c r="A675" s="76">
        <v>9921103265</v>
      </c>
      <c r="B675" s="76" t="s">
        <v>716</v>
      </c>
      <c r="C675" s="76" t="s">
        <v>695</v>
      </c>
      <c r="D675" s="14">
        <v>0</v>
      </c>
      <c r="E675" s="14">
        <v>5</v>
      </c>
      <c r="F675" s="14">
        <v>5</v>
      </c>
      <c r="G675" s="74">
        <f t="shared" si="25"/>
        <v>0</v>
      </c>
      <c r="H675" s="74">
        <f t="shared" si="24"/>
        <v>50</v>
      </c>
    </row>
    <row r="676" spans="1:8">
      <c r="A676" s="76">
        <v>9921103266</v>
      </c>
      <c r="B676" s="76" t="s">
        <v>717</v>
      </c>
      <c r="C676" s="76" t="s">
        <v>695</v>
      </c>
      <c r="D676" s="14">
        <v>9</v>
      </c>
      <c r="E676" s="14">
        <v>5</v>
      </c>
      <c r="F676" s="14">
        <v>14</v>
      </c>
      <c r="G676" s="74">
        <f t="shared" si="25"/>
        <v>90</v>
      </c>
      <c r="H676" s="74">
        <f t="shared" si="24"/>
        <v>50</v>
      </c>
    </row>
    <row r="679" spans="1:8">
      <c r="D679" s="151" t="s">
        <v>451</v>
      </c>
      <c r="E679" s="151"/>
      <c r="F679" s="29"/>
      <c r="G679" s="30">
        <f>COUNTIF(G10:G676, "&gt;49")</f>
        <v>604</v>
      </c>
      <c r="H679" s="30">
        <f>COUNTIF(H10:H676, "&gt;49")</f>
        <v>441</v>
      </c>
    </row>
    <row r="680" spans="1:8">
      <c r="D680" s="151" t="s">
        <v>452</v>
      </c>
      <c r="E680" s="151"/>
      <c r="F680" s="29"/>
      <c r="G680" s="30">
        <f>G679*100/G683</f>
        <v>90.554722638680659</v>
      </c>
      <c r="H680" s="30">
        <f>H679*100/G683</f>
        <v>66.116941529235376</v>
      </c>
    </row>
    <row r="681" spans="1:8">
      <c r="D681" s="151" t="s">
        <v>453</v>
      </c>
      <c r="E681" s="151"/>
      <c r="F681" s="29"/>
      <c r="G681" s="30">
        <v>3</v>
      </c>
      <c r="H681" s="30">
        <v>1</v>
      </c>
    </row>
    <row r="682" spans="1:8" ht="15.6">
      <c r="D682" s="151" t="s">
        <v>454</v>
      </c>
      <c r="E682" s="151"/>
      <c r="F682" s="29"/>
      <c r="G682" s="21">
        <v>667</v>
      </c>
      <c r="H682" s="21">
        <v>667</v>
      </c>
    </row>
    <row r="683" spans="1:8" ht="15.6">
      <c r="D683" s="151" t="s">
        <v>455</v>
      </c>
      <c r="E683" s="151"/>
      <c r="F683" s="13"/>
      <c r="G683" s="21">
        <v>667</v>
      </c>
      <c r="H683" s="30"/>
    </row>
    <row r="685" spans="1:8" ht="52.8" thickBot="1">
      <c r="D685" s="23" t="s">
        <v>456</v>
      </c>
      <c r="E685" s="24" t="s">
        <v>457</v>
      </c>
      <c r="F685" s="9"/>
    </row>
    <row r="686" spans="1:8" ht="15" thickBot="1">
      <c r="D686" s="152" t="s">
        <v>458</v>
      </c>
      <c r="E686" s="153"/>
      <c r="F686" s="25" t="s">
        <v>459</v>
      </c>
    </row>
    <row r="687" spans="1:8">
      <c r="D687" s="145" t="s">
        <v>460</v>
      </c>
      <c r="E687" s="146"/>
      <c r="F687" s="26">
        <v>3</v>
      </c>
    </row>
    <row r="688" spans="1:8">
      <c r="D688" s="147" t="s">
        <v>461</v>
      </c>
      <c r="E688" s="148"/>
      <c r="F688" s="27">
        <v>2</v>
      </c>
    </row>
    <row r="689" spans="4:6">
      <c r="D689" s="147" t="s">
        <v>462</v>
      </c>
      <c r="E689" s="148"/>
      <c r="F689" s="27">
        <v>1</v>
      </c>
    </row>
    <row r="690" spans="4:6" ht="15" thickBot="1">
      <c r="D690" s="149" t="s">
        <v>463</v>
      </c>
      <c r="E690" s="150"/>
      <c r="F690" s="28">
        <v>0</v>
      </c>
    </row>
  </sheetData>
  <mergeCells count="13">
    <mergeCell ref="D679:E679"/>
    <mergeCell ref="D680:E680"/>
    <mergeCell ref="D681:E681"/>
    <mergeCell ref="D682:E682"/>
    <mergeCell ref="A1:L1"/>
    <mergeCell ref="G4:I4"/>
    <mergeCell ref="G8:H8"/>
    <mergeCell ref="D689:E689"/>
    <mergeCell ref="D690:E690"/>
    <mergeCell ref="D683:E683"/>
    <mergeCell ref="D686:E686"/>
    <mergeCell ref="D687:E687"/>
    <mergeCell ref="D688:E68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62" workbookViewId="0">
      <selection activeCell="F75" sqref="F75"/>
    </sheetView>
  </sheetViews>
  <sheetFormatPr defaultRowHeight="14.4"/>
  <cols>
    <col min="2" max="2" width="14.77734375" customWidth="1"/>
    <col min="3" max="3" width="22.77734375" customWidth="1"/>
    <col min="7" max="7" width="20.77734375" customWidth="1"/>
    <col min="8" max="9" width="11.44140625" bestFit="1" customWidth="1"/>
  </cols>
  <sheetData>
    <row r="1" spans="1:14" ht="14.55">
      <c r="B1" s="154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"/>
    </row>
    <row r="2" spans="1:14" ht="14.55">
      <c r="B2" s="2" t="s">
        <v>1</v>
      </c>
      <c r="C2" s="3"/>
      <c r="D2" s="4"/>
      <c r="E2" s="5"/>
      <c r="F2" s="5"/>
      <c r="G2" s="5"/>
      <c r="H2" s="5"/>
      <c r="I2" s="5"/>
      <c r="J2" s="5"/>
      <c r="K2" s="5"/>
    </row>
    <row r="3" spans="1:14">
      <c r="B3" s="6" t="s">
        <v>775</v>
      </c>
      <c r="C3" s="7"/>
      <c r="D3" s="8"/>
      <c r="E3" s="9"/>
      <c r="F3" s="6"/>
      <c r="G3" s="6"/>
      <c r="H3" s="6" t="s">
        <v>439</v>
      </c>
      <c r="I3" s="10"/>
      <c r="J3" s="11"/>
      <c r="K3" s="11"/>
    </row>
    <row r="4" spans="1:14" ht="14.55">
      <c r="B4" s="6" t="s">
        <v>4</v>
      </c>
      <c r="C4" s="7"/>
      <c r="D4" s="8"/>
      <c r="E4" s="9"/>
      <c r="F4" s="6"/>
      <c r="G4" s="6"/>
      <c r="H4" s="156"/>
      <c r="I4" s="157"/>
      <c r="J4" s="157"/>
      <c r="K4" s="11"/>
    </row>
    <row r="5" spans="1:14" ht="14.55">
      <c r="B5" s="10" t="s">
        <v>5</v>
      </c>
      <c r="C5" s="7"/>
      <c r="D5" s="10"/>
      <c r="E5" s="9"/>
      <c r="F5" s="6"/>
      <c r="G5" s="6"/>
      <c r="H5" s="6"/>
      <c r="I5" s="6"/>
      <c r="J5" s="6"/>
      <c r="K5" s="6"/>
    </row>
    <row r="6" spans="1:14" ht="14.55">
      <c r="B6" s="10" t="s">
        <v>6</v>
      </c>
      <c r="C6" s="7"/>
      <c r="D6" s="8"/>
      <c r="E6" s="9"/>
      <c r="F6" s="6"/>
      <c r="G6" s="6"/>
      <c r="H6" s="6"/>
      <c r="I6" s="6"/>
      <c r="J6" s="6"/>
      <c r="K6" s="6"/>
    </row>
    <row r="8" spans="1:14" ht="14.55">
      <c r="H8" s="160" t="s">
        <v>8</v>
      </c>
      <c r="I8" s="161"/>
    </row>
    <row r="9" spans="1:14" ht="14.55">
      <c r="A9" t="s">
        <v>774</v>
      </c>
      <c r="B9" s="74" t="s">
        <v>9</v>
      </c>
      <c r="C9" s="74" t="s">
        <v>10</v>
      </c>
      <c r="D9" s="75" t="s">
        <v>11</v>
      </c>
      <c r="E9" s="39" t="s">
        <v>771</v>
      </c>
      <c r="F9" s="39" t="s">
        <v>772</v>
      </c>
      <c r="G9" s="123" t="s">
        <v>464</v>
      </c>
      <c r="H9" s="39" t="s">
        <v>769</v>
      </c>
      <c r="I9" s="39" t="s">
        <v>773</v>
      </c>
    </row>
    <row r="10" spans="1:14" ht="14.55">
      <c r="A10">
        <v>1</v>
      </c>
      <c r="B10" s="57">
        <v>21103174</v>
      </c>
      <c r="C10" s="57" t="s">
        <v>188</v>
      </c>
      <c r="D10" s="57" t="s">
        <v>189</v>
      </c>
      <c r="E10" s="74">
        <v>5</v>
      </c>
      <c r="F10" s="74">
        <v>2</v>
      </c>
      <c r="G10" s="74">
        <v>0</v>
      </c>
      <c r="H10" s="74">
        <v>0</v>
      </c>
      <c r="I10" s="74">
        <v>0</v>
      </c>
    </row>
    <row r="11" spans="1:14" ht="14.55">
      <c r="A11">
        <f>A10+1</f>
        <v>2</v>
      </c>
      <c r="B11" s="57">
        <v>21103217</v>
      </c>
      <c r="C11" s="57" t="s">
        <v>229</v>
      </c>
      <c r="D11" s="57" t="s">
        <v>189</v>
      </c>
      <c r="E11" s="74">
        <v>2</v>
      </c>
      <c r="F11" s="74">
        <v>5</v>
      </c>
      <c r="G11" s="74">
        <v>0</v>
      </c>
      <c r="H11" s="74">
        <v>0</v>
      </c>
      <c r="I11" s="74">
        <v>0</v>
      </c>
    </row>
    <row r="12" spans="1:14" ht="14.55">
      <c r="A12">
        <f t="shared" ref="A12:A66" si="0">A11+1</f>
        <v>3</v>
      </c>
      <c r="B12" s="57">
        <v>21103218</v>
      </c>
      <c r="C12" s="57" t="s">
        <v>230</v>
      </c>
      <c r="D12" s="57" t="s">
        <v>189</v>
      </c>
      <c r="E12" s="74">
        <v>9</v>
      </c>
      <c r="F12" s="74">
        <v>2</v>
      </c>
      <c r="G12" s="74">
        <v>0</v>
      </c>
      <c r="H12" s="74">
        <v>0</v>
      </c>
      <c r="I12" s="74">
        <v>0</v>
      </c>
    </row>
    <row r="13" spans="1:14" ht="14.55">
      <c r="A13">
        <f t="shared" si="0"/>
        <v>4</v>
      </c>
      <c r="B13" s="57">
        <v>21103219</v>
      </c>
      <c r="C13" s="57" t="s">
        <v>231</v>
      </c>
      <c r="D13" s="57" t="s">
        <v>189</v>
      </c>
      <c r="E13" s="74">
        <v>2</v>
      </c>
      <c r="F13" s="74">
        <v>9</v>
      </c>
      <c r="G13" s="74">
        <v>0</v>
      </c>
      <c r="H13" s="74">
        <v>0</v>
      </c>
      <c r="I13" s="74">
        <v>0</v>
      </c>
    </row>
    <row r="14" spans="1:14" ht="14.55">
      <c r="A14">
        <f t="shared" si="0"/>
        <v>5</v>
      </c>
      <c r="B14" s="57">
        <v>21103220</v>
      </c>
      <c r="C14" s="57" t="s">
        <v>232</v>
      </c>
      <c r="D14" s="57" t="s">
        <v>189</v>
      </c>
      <c r="E14" s="74">
        <v>6</v>
      </c>
      <c r="F14" s="74">
        <v>6</v>
      </c>
      <c r="G14" s="74">
        <v>0</v>
      </c>
      <c r="H14" s="74">
        <v>0</v>
      </c>
      <c r="I14" s="74">
        <v>0</v>
      </c>
    </row>
    <row r="15" spans="1:14" ht="14.55">
      <c r="A15">
        <f t="shared" si="0"/>
        <v>6</v>
      </c>
      <c r="B15" s="57">
        <v>21103221</v>
      </c>
      <c r="C15" s="57" t="s">
        <v>233</v>
      </c>
      <c r="D15" s="57" t="s">
        <v>189</v>
      </c>
      <c r="E15" s="74">
        <v>5</v>
      </c>
      <c r="F15" s="74">
        <v>5</v>
      </c>
      <c r="G15" s="74">
        <v>0</v>
      </c>
      <c r="H15" s="74">
        <v>0</v>
      </c>
      <c r="I15" s="74">
        <v>0</v>
      </c>
    </row>
    <row r="16" spans="1:14" ht="14.55">
      <c r="A16">
        <f t="shared" si="0"/>
        <v>7</v>
      </c>
      <c r="B16" s="57">
        <v>21103222</v>
      </c>
      <c r="C16" s="57" t="s">
        <v>234</v>
      </c>
      <c r="D16" s="57" t="s">
        <v>189</v>
      </c>
      <c r="E16" s="74">
        <v>5</v>
      </c>
      <c r="F16" s="74">
        <v>2</v>
      </c>
      <c r="G16" s="74">
        <v>0</v>
      </c>
      <c r="H16" s="74">
        <v>0</v>
      </c>
      <c r="I16" s="74">
        <v>0</v>
      </c>
    </row>
    <row r="17" spans="1:9" ht="14.55">
      <c r="A17">
        <f t="shared" si="0"/>
        <v>8</v>
      </c>
      <c r="B17" s="57">
        <v>21103223</v>
      </c>
      <c r="C17" s="57" t="s">
        <v>235</v>
      </c>
      <c r="D17" s="57" t="s">
        <v>189</v>
      </c>
      <c r="E17" s="74">
        <v>9</v>
      </c>
      <c r="F17" s="74">
        <v>5</v>
      </c>
      <c r="G17" s="74">
        <v>0</v>
      </c>
      <c r="H17" s="74">
        <v>0</v>
      </c>
      <c r="I17" s="74">
        <v>0</v>
      </c>
    </row>
    <row r="18" spans="1:9" ht="14.55">
      <c r="A18">
        <f t="shared" si="0"/>
        <v>9</v>
      </c>
      <c r="B18" s="57">
        <v>21103224</v>
      </c>
      <c r="C18" s="57" t="s">
        <v>236</v>
      </c>
      <c r="D18" s="57" t="s">
        <v>189</v>
      </c>
      <c r="E18" s="74">
        <v>5</v>
      </c>
      <c r="F18" s="74">
        <v>2</v>
      </c>
      <c r="G18" s="74">
        <v>0</v>
      </c>
      <c r="H18" s="74">
        <v>0</v>
      </c>
      <c r="I18" s="74">
        <v>0</v>
      </c>
    </row>
    <row r="19" spans="1:9" ht="14.55">
      <c r="A19">
        <f t="shared" si="0"/>
        <v>10</v>
      </c>
      <c r="B19" s="57">
        <v>21103226</v>
      </c>
      <c r="C19" s="57" t="s">
        <v>237</v>
      </c>
      <c r="D19" s="57" t="s">
        <v>189</v>
      </c>
      <c r="E19" s="74">
        <v>9</v>
      </c>
      <c r="F19" s="74">
        <v>2</v>
      </c>
      <c r="G19" s="74">
        <v>0</v>
      </c>
      <c r="H19" s="74">
        <v>0</v>
      </c>
      <c r="I19" s="74">
        <v>0</v>
      </c>
    </row>
    <row r="20" spans="1:9" ht="14.55">
      <c r="A20">
        <f t="shared" si="0"/>
        <v>11</v>
      </c>
      <c r="B20" s="57">
        <v>21103227</v>
      </c>
      <c r="C20" s="57" t="s">
        <v>238</v>
      </c>
      <c r="D20" s="57" t="s">
        <v>189</v>
      </c>
      <c r="E20" s="74">
        <v>5</v>
      </c>
      <c r="F20" s="74">
        <v>9</v>
      </c>
      <c r="G20" s="74">
        <v>0</v>
      </c>
      <c r="H20" s="74">
        <v>0</v>
      </c>
      <c r="I20" s="74">
        <v>0</v>
      </c>
    </row>
    <row r="21" spans="1:9" ht="14.55">
      <c r="A21">
        <f t="shared" si="0"/>
        <v>12</v>
      </c>
      <c r="B21" s="57">
        <v>21103228</v>
      </c>
      <c r="C21" s="57" t="s">
        <v>239</v>
      </c>
      <c r="D21" s="57" t="s">
        <v>189</v>
      </c>
      <c r="E21" s="74">
        <v>2</v>
      </c>
      <c r="F21" s="74">
        <v>5</v>
      </c>
      <c r="G21" s="74">
        <v>0</v>
      </c>
      <c r="H21" s="74">
        <v>0</v>
      </c>
      <c r="I21" s="74">
        <v>0</v>
      </c>
    </row>
    <row r="22" spans="1:9" ht="14.55">
      <c r="A22">
        <f t="shared" si="0"/>
        <v>13</v>
      </c>
      <c r="B22" s="57">
        <v>21103229</v>
      </c>
      <c r="C22" s="57" t="s">
        <v>240</v>
      </c>
      <c r="D22" s="57" t="s">
        <v>189</v>
      </c>
      <c r="E22" s="74">
        <v>9</v>
      </c>
      <c r="F22" s="74">
        <v>9</v>
      </c>
      <c r="G22" s="74">
        <v>0</v>
      </c>
      <c r="H22" s="74">
        <v>0</v>
      </c>
      <c r="I22" s="74">
        <v>0</v>
      </c>
    </row>
    <row r="23" spans="1:9" ht="14.55">
      <c r="A23">
        <f t="shared" si="0"/>
        <v>14</v>
      </c>
      <c r="B23" s="57">
        <v>21103230</v>
      </c>
      <c r="C23" s="57" t="s">
        <v>241</v>
      </c>
      <c r="D23" s="57" t="s">
        <v>189</v>
      </c>
      <c r="E23" s="74">
        <v>5</v>
      </c>
      <c r="F23" s="74">
        <v>2</v>
      </c>
      <c r="G23" s="74">
        <v>0</v>
      </c>
      <c r="H23" s="74">
        <v>0</v>
      </c>
      <c r="I23" s="74">
        <v>0</v>
      </c>
    </row>
    <row r="24" spans="1:9" ht="14.55">
      <c r="A24">
        <f t="shared" si="0"/>
        <v>15</v>
      </c>
      <c r="B24" s="57">
        <v>21103231</v>
      </c>
      <c r="C24" s="57" t="s">
        <v>242</v>
      </c>
      <c r="D24" s="57" t="s">
        <v>189</v>
      </c>
      <c r="E24" s="74">
        <v>8</v>
      </c>
      <c r="F24" s="74">
        <v>3</v>
      </c>
      <c r="G24" s="74">
        <v>0</v>
      </c>
      <c r="H24" s="74">
        <v>0</v>
      </c>
      <c r="I24" s="74">
        <v>0</v>
      </c>
    </row>
    <row r="25" spans="1:9" ht="14.55">
      <c r="A25">
        <f t="shared" si="0"/>
        <v>16</v>
      </c>
      <c r="B25" s="57">
        <v>21103232</v>
      </c>
      <c r="C25" s="57" t="s">
        <v>243</v>
      </c>
      <c r="D25" s="57" t="s">
        <v>189</v>
      </c>
      <c r="E25" s="74">
        <v>9</v>
      </c>
      <c r="F25" s="74">
        <v>9</v>
      </c>
      <c r="G25" s="74">
        <v>0</v>
      </c>
      <c r="H25" s="74">
        <v>0</v>
      </c>
      <c r="I25" s="74">
        <v>0</v>
      </c>
    </row>
    <row r="26" spans="1:9" ht="14.55">
      <c r="A26">
        <f t="shared" si="0"/>
        <v>17</v>
      </c>
      <c r="B26" s="57">
        <v>21103233</v>
      </c>
      <c r="C26" s="57" t="s">
        <v>244</v>
      </c>
      <c r="D26" s="57" t="s">
        <v>189</v>
      </c>
      <c r="E26" s="74">
        <v>5</v>
      </c>
      <c r="F26" s="74">
        <v>5</v>
      </c>
      <c r="G26" s="74">
        <v>0</v>
      </c>
      <c r="H26" s="74">
        <v>0</v>
      </c>
      <c r="I26" s="74">
        <v>0</v>
      </c>
    </row>
    <row r="27" spans="1:9" ht="14.55">
      <c r="A27">
        <f t="shared" si="0"/>
        <v>18</v>
      </c>
      <c r="B27" s="57">
        <v>21103234</v>
      </c>
      <c r="C27" s="57" t="s">
        <v>245</v>
      </c>
      <c r="D27" s="57" t="s">
        <v>189</v>
      </c>
      <c r="E27" s="74">
        <v>5</v>
      </c>
      <c r="F27" s="74">
        <v>6</v>
      </c>
      <c r="G27" s="74">
        <v>0</v>
      </c>
      <c r="H27" s="74">
        <v>0</v>
      </c>
      <c r="I27" s="74">
        <v>0</v>
      </c>
    </row>
    <row r="28" spans="1:9" ht="14.55">
      <c r="A28">
        <f t="shared" si="0"/>
        <v>19</v>
      </c>
      <c r="B28" s="57">
        <v>21103235</v>
      </c>
      <c r="C28" s="57" t="s">
        <v>246</v>
      </c>
      <c r="D28" s="57" t="s">
        <v>189</v>
      </c>
      <c r="E28" s="74">
        <v>5</v>
      </c>
      <c r="F28" s="74">
        <v>2</v>
      </c>
      <c r="G28" s="74">
        <v>0</v>
      </c>
      <c r="H28" s="74">
        <v>0</v>
      </c>
      <c r="I28" s="74">
        <v>0</v>
      </c>
    </row>
    <row r="29" spans="1:9" ht="14.55">
      <c r="A29">
        <f t="shared" si="0"/>
        <v>20</v>
      </c>
      <c r="B29" s="57">
        <v>21103236</v>
      </c>
      <c r="C29" s="57" t="s">
        <v>247</v>
      </c>
      <c r="D29" s="57" t="s">
        <v>189</v>
      </c>
      <c r="E29" s="74">
        <v>5</v>
      </c>
      <c r="F29" s="74">
        <v>5</v>
      </c>
      <c r="G29" s="74">
        <v>0</v>
      </c>
      <c r="H29" s="74">
        <v>0</v>
      </c>
      <c r="I29" s="74">
        <v>0</v>
      </c>
    </row>
    <row r="30" spans="1:9" ht="14.55">
      <c r="A30">
        <f t="shared" si="0"/>
        <v>21</v>
      </c>
      <c r="B30" s="57">
        <v>21103237</v>
      </c>
      <c r="C30" s="57" t="s">
        <v>248</v>
      </c>
      <c r="D30" s="57" t="s">
        <v>189</v>
      </c>
      <c r="E30" s="74">
        <v>2</v>
      </c>
      <c r="F30" s="74">
        <v>2</v>
      </c>
      <c r="G30" s="74">
        <v>0</v>
      </c>
      <c r="H30" s="74">
        <v>0</v>
      </c>
      <c r="I30" s="74">
        <v>0</v>
      </c>
    </row>
    <row r="31" spans="1:9" ht="14.55">
      <c r="A31">
        <f t="shared" si="0"/>
        <v>22</v>
      </c>
      <c r="B31" s="57">
        <v>21103239</v>
      </c>
      <c r="C31" s="57" t="s">
        <v>250</v>
      </c>
      <c r="D31" s="57" t="s">
        <v>189</v>
      </c>
      <c r="E31" s="74">
        <v>5</v>
      </c>
      <c r="F31" s="74">
        <v>2</v>
      </c>
      <c r="G31" s="74">
        <v>0</v>
      </c>
      <c r="H31" s="74">
        <v>0</v>
      </c>
      <c r="I31" s="74">
        <v>0</v>
      </c>
    </row>
    <row r="32" spans="1:9" ht="14.55">
      <c r="A32">
        <f t="shared" si="0"/>
        <v>23</v>
      </c>
      <c r="B32" s="57">
        <v>21103243</v>
      </c>
      <c r="C32" s="57" t="s">
        <v>254</v>
      </c>
      <c r="D32" s="57" t="s">
        <v>189</v>
      </c>
      <c r="E32" s="74">
        <v>9</v>
      </c>
      <c r="F32" s="74">
        <v>9</v>
      </c>
      <c r="G32" s="74">
        <v>0</v>
      </c>
      <c r="H32" s="74">
        <v>0</v>
      </c>
      <c r="I32" s="74">
        <v>0</v>
      </c>
    </row>
    <row r="33" spans="1:9" ht="14.55">
      <c r="A33">
        <f t="shared" si="0"/>
        <v>24</v>
      </c>
      <c r="B33" s="57">
        <v>21103262</v>
      </c>
      <c r="C33" s="57" t="s">
        <v>271</v>
      </c>
      <c r="D33" s="57" t="s">
        <v>189</v>
      </c>
      <c r="E33" s="74">
        <v>10</v>
      </c>
      <c r="F33" s="74">
        <v>9</v>
      </c>
      <c r="G33" s="74">
        <v>0</v>
      </c>
      <c r="H33" s="74">
        <v>0</v>
      </c>
      <c r="I33" s="74">
        <v>0</v>
      </c>
    </row>
    <row r="34" spans="1:9" ht="14.55">
      <c r="A34">
        <f t="shared" si="0"/>
        <v>25</v>
      </c>
      <c r="B34" s="57">
        <v>21103280</v>
      </c>
      <c r="C34" s="57" t="s">
        <v>285</v>
      </c>
      <c r="D34" s="57" t="s">
        <v>189</v>
      </c>
      <c r="E34" s="74">
        <v>9</v>
      </c>
      <c r="F34" s="74">
        <v>4</v>
      </c>
      <c r="G34" s="74">
        <v>0</v>
      </c>
      <c r="H34" s="74">
        <v>0</v>
      </c>
      <c r="I34" s="74">
        <v>0</v>
      </c>
    </row>
    <row r="35" spans="1:9" ht="14.55">
      <c r="A35">
        <f t="shared" si="0"/>
        <v>26</v>
      </c>
      <c r="B35" s="57">
        <v>21103281</v>
      </c>
      <c r="C35" s="57" t="s">
        <v>286</v>
      </c>
      <c r="D35" s="57" t="s">
        <v>189</v>
      </c>
      <c r="E35" s="74">
        <v>8</v>
      </c>
      <c r="F35" s="74">
        <v>5</v>
      </c>
      <c r="G35" s="74">
        <v>0</v>
      </c>
      <c r="H35" s="74">
        <v>0</v>
      </c>
      <c r="I35" s="74">
        <v>0</v>
      </c>
    </row>
    <row r="36" spans="1:9" ht="14.55">
      <c r="A36">
        <f t="shared" si="0"/>
        <v>27</v>
      </c>
      <c r="B36" s="57">
        <v>21103288</v>
      </c>
      <c r="C36" s="57" t="s">
        <v>291</v>
      </c>
      <c r="D36" s="57" t="s">
        <v>189</v>
      </c>
      <c r="E36" s="74">
        <v>9</v>
      </c>
      <c r="F36" s="74">
        <v>9</v>
      </c>
      <c r="G36" s="74">
        <v>0</v>
      </c>
      <c r="H36" s="74">
        <v>0</v>
      </c>
      <c r="I36" s="74">
        <v>0</v>
      </c>
    </row>
    <row r="37" spans="1:9" ht="14.55">
      <c r="A37">
        <f t="shared" si="0"/>
        <v>28</v>
      </c>
      <c r="B37" s="57">
        <v>21103292</v>
      </c>
      <c r="C37" s="57" t="s">
        <v>295</v>
      </c>
      <c r="D37" s="57" t="s">
        <v>189</v>
      </c>
      <c r="E37" s="74">
        <v>8</v>
      </c>
      <c r="F37" s="74">
        <v>5</v>
      </c>
      <c r="G37" s="74">
        <v>0</v>
      </c>
      <c r="H37" s="74">
        <v>0</v>
      </c>
      <c r="I37" s="74">
        <v>0</v>
      </c>
    </row>
    <row r="38" spans="1:9" ht="14.55">
      <c r="A38">
        <f t="shared" si="0"/>
        <v>29</v>
      </c>
      <c r="B38" s="57">
        <v>21103293</v>
      </c>
      <c r="C38" s="57" t="s">
        <v>296</v>
      </c>
      <c r="D38" s="57" t="s">
        <v>189</v>
      </c>
      <c r="E38" s="74">
        <v>2</v>
      </c>
      <c r="F38" s="74">
        <v>5</v>
      </c>
      <c r="G38" s="74">
        <v>0</v>
      </c>
      <c r="H38" s="74">
        <v>0</v>
      </c>
      <c r="I38" s="74">
        <v>0</v>
      </c>
    </row>
    <row r="39" spans="1:9" ht="14.55">
      <c r="A39">
        <f t="shared" si="0"/>
        <v>30</v>
      </c>
      <c r="B39" s="57">
        <v>21803001</v>
      </c>
      <c r="C39" s="57" t="s">
        <v>408</v>
      </c>
      <c r="D39" s="57" t="s">
        <v>409</v>
      </c>
      <c r="E39" s="74">
        <v>7</v>
      </c>
      <c r="F39" s="74">
        <v>7</v>
      </c>
      <c r="G39" s="74">
        <v>0</v>
      </c>
      <c r="H39" s="74">
        <v>0</v>
      </c>
      <c r="I39" s="74">
        <v>0</v>
      </c>
    </row>
    <row r="40" spans="1:9" ht="14.55">
      <c r="A40">
        <f t="shared" si="0"/>
        <v>31</v>
      </c>
      <c r="B40" s="57">
        <v>21803002</v>
      </c>
      <c r="C40" s="57" t="s">
        <v>410</v>
      </c>
      <c r="D40" s="57" t="s">
        <v>409</v>
      </c>
      <c r="E40" s="74">
        <v>4</v>
      </c>
      <c r="F40" s="74">
        <v>4</v>
      </c>
      <c r="G40" s="74">
        <v>0</v>
      </c>
      <c r="H40" s="74">
        <v>0</v>
      </c>
      <c r="I40" s="74">
        <v>0</v>
      </c>
    </row>
    <row r="41" spans="1:9" ht="14.55">
      <c r="A41">
        <f t="shared" si="0"/>
        <v>32</v>
      </c>
      <c r="B41" s="57">
        <v>21803003</v>
      </c>
      <c r="C41" s="57" t="s">
        <v>411</v>
      </c>
      <c r="D41" s="57" t="s">
        <v>409</v>
      </c>
      <c r="E41" s="74">
        <v>8</v>
      </c>
      <c r="F41" s="74">
        <v>8</v>
      </c>
      <c r="G41" s="74">
        <v>0</v>
      </c>
      <c r="H41" s="74">
        <v>0</v>
      </c>
      <c r="I41" s="74">
        <v>0</v>
      </c>
    </row>
    <row r="42" spans="1:9">
      <c r="A42">
        <f t="shared" si="0"/>
        <v>33</v>
      </c>
      <c r="B42" s="57">
        <v>21803004</v>
      </c>
      <c r="C42" s="57" t="s">
        <v>412</v>
      </c>
      <c r="D42" s="57" t="s">
        <v>409</v>
      </c>
      <c r="E42" s="74">
        <v>7</v>
      </c>
      <c r="F42" s="74">
        <v>6</v>
      </c>
      <c r="G42" s="74">
        <v>0</v>
      </c>
      <c r="H42" s="74">
        <v>0</v>
      </c>
      <c r="I42" s="74">
        <v>0</v>
      </c>
    </row>
    <row r="43" spans="1:9">
      <c r="A43">
        <f t="shared" si="0"/>
        <v>34</v>
      </c>
      <c r="B43" s="57">
        <v>21803005</v>
      </c>
      <c r="C43" s="57" t="s">
        <v>413</v>
      </c>
      <c r="D43" s="57" t="s">
        <v>409</v>
      </c>
      <c r="E43" s="74">
        <v>4</v>
      </c>
      <c r="F43" s="74">
        <v>4</v>
      </c>
      <c r="G43" s="74">
        <v>0</v>
      </c>
      <c r="H43" s="74">
        <v>0</v>
      </c>
      <c r="I43" s="74">
        <v>0</v>
      </c>
    </row>
    <row r="44" spans="1:9">
      <c r="A44">
        <f t="shared" si="0"/>
        <v>35</v>
      </c>
      <c r="B44" s="57">
        <v>21803006</v>
      </c>
      <c r="C44" s="57" t="s">
        <v>414</v>
      </c>
      <c r="D44" s="57" t="s">
        <v>409</v>
      </c>
      <c r="E44" s="74">
        <v>4</v>
      </c>
      <c r="F44" s="74">
        <v>4</v>
      </c>
      <c r="G44" s="74">
        <v>0</v>
      </c>
      <c r="H44" s="74">
        <v>0</v>
      </c>
      <c r="I44" s="74">
        <v>0</v>
      </c>
    </row>
    <row r="45" spans="1:9">
      <c r="A45">
        <f t="shared" si="0"/>
        <v>36</v>
      </c>
      <c r="B45" s="57">
        <v>21803007</v>
      </c>
      <c r="C45" s="57" t="s">
        <v>415</v>
      </c>
      <c r="D45" s="57" t="s">
        <v>409</v>
      </c>
      <c r="E45" s="74">
        <v>3</v>
      </c>
      <c r="F45" s="74">
        <v>3</v>
      </c>
      <c r="G45" s="74">
        <v>0</v>
      </c>
      <c r="H45" s="74">
        <v>0</v>
      </c>
      <c r="I45" s="74">
        <v>0</v>
      </c>
    </row>
    <row r="46" spans="1:9">
      <c r="A46">
        <f t="shared" si="0"/>
        <v>37</v>
      </c>
      <c r="B46" s="57">
        <v>21803008</v>
      </c>
      <c r="C46" s="57" t="s">
        <v>416</v>
      </c>
      <c r="D46" s="57" t="s">
        <v>409</v>
      </c>
      <c r="E46" s="74">
        <v>7</v>
      </c>
      <c r="F46" s="74">
        <v>7</v>
      </c>
      <c r="G46" s="74">
        <v>0</v>
      </c>
      <c r="H46" s="74">
        <v>0</v>
      </c>
      <c r="I46" s="74">
        <v>0</v>
      </c>
    </row>
    <row r="47" spans="1:9">
      <c r="A47">
        <f t="shared" si="0"/>
        <v>38</v>
      </c>
      <c r="B47" s="57">
        <v>21803009</v>
      </c>
      <c r="C47" s="57" t="s">
        <v>417</v>
      </c>
      <c r="D47" s="57" t="s">
        <v>409</v>
      </c>
      <c r="E47" s="74">
        <v>5</v>
      </c>
      <c r="F47" s="74">
        <v>6</v>
      </c>
      <c r="G47" s="74">
        <v>0</v>
      </c>
      <c r="H47" s="74">
        <v>0</v>
      </c>
      <c r="I47" s="74">
        <v>0</v>
      </c>
    </row>
    <row r="48" spans="1:9">
      <c r="A48">
        <f t="shared" si="0"/>
        <v>39</v>
      </c>
      <c r="B48" s="57">
        <v>21803010</v>
      </c>
      <c r="C48" s="57" t="s">
        <v>418</v>
      </c>
      <c r="D48" s="57" t="s">
        <v>409</v>
      </c>
      <c r="E48" s="74">
        <v>4</v>
      </c>
      <c r="F48" s="74">
        <v>5</v>
      </c>
      <c r="G48" s="74">
        <v>0</v>
      </c>
      <c r="H48" s="74">
        <v>0</v>
      </c>
      <c r="I48" s="74">
        <v>0</v>
      </c>
    </row>
    <row r="49" spans="1:9">
      <c r="A49">
        <f t="shared" si="0"/>
        <v>40</v>
      </c>
      <c r="B49" s="57">
        <v>21803011</v>
      </c>
      <c r="C49" s="57" t="s">
        <v>419</v>
      </c>
      <c r="D49" s="57" t="s">
        <v>409</v>
      </c>
      <c r="E49" s="74">
        <v>6</v>
      </c>
      <c r="F49" s="74">
        <v>6</v>
      </c>
      <c r="G49" s="74">
        <v>0</v>
      </c>
      <c r="H49" s="74">
        <v>0</v>
      </c>
      <c r="I49" s="74">
        <v>0</v>
      </c>
    </row>
    <row r="50" spans="1:9">
      <c r="A50">
        <f t="shared" si="0"/>
        <v>41</v>
      </c>
      <c r="B50" s="57">
        <v>21803012</v>
      </c>
      <c r="C50" s="57" t="s">
        <v>420</v>
      </c>
      <c r="D50" s="57" t="s">
        <v>409</v>
      </c>
      <c r="E50" s="74">
        <v>6</v>
      </c>
      <c r="F50" s="74">
        <v>7</v>
      </c>
      <c r="G50" s="74">
        <v>0</v>
      </c>
      <c r="H50" s="74">
        <v>0</v>
      </c>
      <c r="I50" s="74">
        <v>0</v>
      </c>
    </row>
    <row r="51" spans="1:9">
      <c r="A51">
        <f t="shared" si="0"/>
        <v>42</v>
      </c>
      <c r="B51" s="57">
        <v>21803013</v>
      </c>
      <c r="C51" s="57" t="s">
        <v>421</v>
      </c>
      <c r="D51" s="57" t="s">
        <v>409</v>
      </c>
      <c r="E51" s="74">
        <v>6</v>
      </c>
      <c r="F51" s="74">
        <v>7</v>
      </c>
      <c r="G51" s="74">
        <v>0</v>
      </c>
      <c r="H51" s="74">
        <v>0</v>
      </c>
      <c r="I51" s="74">
        <v>0</v>
      </c>
    </row>
    <row r="52" spans="1:9">
      <c r="A52">
        <f t="shared" si="0"/>
        <v>43</v>
      </c>
      <c r="B52" s="57">
        <v>21803014</v>
      </c>
      <c r="C52" s="57" t="s">
        <v>422</v>
      </c>
      <c r="D52" s="57" t="s">
        <v>409</v>
      </c>
      <c r="E52" s="74">
        <v>9</v>
      </c>
      <c r="F52" s="74">
        <v>9</v>
      </c>
      <c r="G52" s="74">
        <v>0</v>
      </c>
      <c r="H52" s="74">
        <v>0</v>
      </c>
      <c r="I52" s="74">
        <v>0</v>
      </c>
    </row>
    <row r="53" spans="1:9">
      <c r="A53">
        <f t="shared" si="0"/>
        <v>44</v>
      </c>
      <c r="B53" s="57">
        <v>21803015</v>
      </c>
      <c r="C53" s="57" t="s">
        <v>423</v>
      </c>
      <c r="D53" s="57" t="s">
        <v>409</v>
      </c>
      <c r="E53" s="74">
        <v>7</v>
      </c>
      <c r="F53" s="74">
        <v>7</v>
      </c>
      <c r="G53" s="74">
        <v>0</v>
      </c>
      <c r="H53" s="74">
        <v>0</v>
      </c>
      <c r="I53" s="74">
        <v>0</v>
      </c>
    </row>
    <row r="54" spans="1:9">
      <c r="A54">
        <f t="shared" si="0"/>
        <v>45</v>
      </c>
      <c r="B54" s="57">
        <v>21803016</v>
      </c>
      <c r="C54" s="57" t="s">
        <v>424</v>
      </c>
      <c r="D54" s="57" t="s">
        <v>409</v>
      </c>
      <c r="E54" s="74">
        <v>9</v>
      </c>
      <c r="F54" s="74">
        <v>9</v>
      </c>
      <c r="G54" s="74">
        <v>0</v>
      </c>
      <c r="H54" s="74">
        <v>0</v>
      </c>
      <c r="I54" s="74">
        <v>0</v>
      </c>
    </row>
    <row r="55" spans="1:9">
      <c r="A55">
        <f t="shared" si="0"/>
        <v>46</v>
      </c>
      <c r="B55" s="57">
        <v>21803017</v>
      </c>
      <c r="C55" s="57" t="s">
        <v>425</v>
      </c>
      <c r="D55" s="57" t="s">
        <v>409</v>
      </c>
      <c r="E55" s="74">
        <v>4</v>
      </c>
      <c r="F55" s="74">
        <v>4</v>
      </c>
      <c r="G55" s="74">
        <v>0</v>
      </c>
      <c r="H55" s="74">
        <v>0</v>
      </c>
      <c r="I55" s="74">
        <v>0</v>
      </c>
    </row>
    <row r="56" spans="1:9">
      <c r="A56">
        <f t="shared" si="0"/>
        <v>47</v>
      </c>
      <c r="B56" s="57">
        <v>21803018</v>
      </c>
      <c r="C56" s="57" t="s">
        <v>426</v>
      </c>
      <c r="D56" s="57" t="s">
        <v>409</v>
      </c>
      <c r="E56" s="74">
        <v>9</v>
      </c>
      <c r="F56" s="74">
        <v>9</v>
      </c>
      <c r="G56" s="74">
        <v>0</v>
      </c>
      <c r="H56" s="74">
        <v>0</v>
      </c>
      <c r="I56" s="74">
        <v>0</v>
      </c>
    </row>
    <row r="57" spans="1:9">
      <c r="A57">
        <f t="shared" si="0"/>
        <v>48</v>
      </c>
      <c r="B57" s="57">
        <v>21803019</v>
      </c>
      <c r="C57" s="57" t="s">
        <v>427</v>
      </c>
      <c r="D57" s="57" t="s">
        <v>409</v>
      </c>
      <c r="E57" s="74">
        <v>7</v>
      </c>
      <c r="F57" s="74">
        <v>7</v>
      </c>
      <c r="G57" s="74">
        <v>0</v>
      </c>
      <c r="H57" s="74">
        <v>0</v>
      </c>
      <c r="I57" s="74">
        <v>0</v>
      </c>
    </row>
    <row r="58" spans="1:9">
      <c r="A58">
        <f t="shared" si="0"/>
        <v>49</v>
      </c>
      <c r="B58" s="57">
        <v>21803020</v>
      </c>
      <c r="C58" s="57" t="s">
        <v>428</v>
      </c>
      <c r="D58" s="57" t="s">
        <v>409</v>
      </c>
      <c r="E58" s="74">
        <v>8</v>
      </c>
      <c r="F58" s="74">
        <v>7</v>
      </c>
      <c r="G58" s="74">
        <v>0</v>
      </c>
      <c r="H58" s="74">
        <v>0</v>
      </c>
      <c r="I58" s="74">
        <v>0</v>
      </c>
    </row>
    <row r="59" spans="1:9">
      <c r="A59">
        <f t="shared" si="0"/>
        <v>50</v>
      </c>
      <c r="B59" s="57">
        <v>21803021</v>
      </c>
      <c r="C59" s="57" t="s">
        <v>429</v>
      </c>
      <c r="D59" s="57" t="s">
        <v>409</v>
      </c>
      <c r="E59" s="74">
        <v>7</v>
      </c>
      <c r="F59" s="74">
        <v>6</v>
      </c>
      <c r="G59" s="74">
        <v>0</v>
      </c>
      <c r="H59" s="74">
        <v>0</v>
      </c>
      <c r="I59" s="74">
        <v>0</v>
      </c>
    </row>
    <row r="60" spans="1:9">
      <c r="A60">
        <f t="shared" si="0"/>
        <v>51</v>
      </c>
      <c r="B60" s="57">
        <v>21803022</v>
      </c>
      <c r="C60" s="57" t="s">
        <v>430</v>
      </c>
      <c r="D60" s="57" t="s">
        <v>409</v>
      </c>
      <c r="E60" s="74">
        <v>4</v>
      </c>
      <c r="F60" s="74">
        <v>4</v>
      </c>
      <c r="G60" s="74">
        <v>0</v>
      </c>
      <c r="H60" s="74">
        <v>0</v>
      </c>
      <c r="I60" s="74">
        <v>0</v>
      </c>
    </row>
    <row r="61" spans="1:9">
      <c r="A61">
        <f t="shared" si="0"/>
        <v>52</v>
      </c>
      <c r="B61" s="57">
        <v>21803023</v>
      </c>
      <c r="C61" s="57" t="s">
        <v>431</v>
      </c>
      <c r="D61" s="57" t="s">
        <v>409</v>
      </c>
      <c r="E61" s="74">
        <v>4</v>
      </c>
      <c r="F61" s="74">
        <v>4</v>
      </c>
      <c r="G61" s="74">
        <v>0</v>
      </c>
      <c r="H61" s="74">
        <v>0</v>
      </c>
      <c r="I61" s="74">
        <v>0</v>
      </c>
    </row>
    <row r="62" spans="1:9">
      <c r="A62">
        <f t="shared" si="0"/>
        <v>53</v>
      </c>
      <c r="B62" s="57">
        <v>21803024</v>
      </c>
      <c r="C62" s="57" t="s">
        <v>432</v>
      </c>
      <c r="D62" s="57" t="s">
        <v>409</v>
      </c>
      <c r="E62" s="74">
        <v>4</v>
      </c>
      <c r="F62" s="74">
        <v>4</v>
      </c>
      <c r="G62" s="74">
        <v>0</v>
      </c>
      <c r="H62" s="74">
        <v>0</v>
      </c>
      <c r="I62" s="74">
        <v>0</v>
      </c>
    </row>
    <row r="63" spans="1:9">
      <c r="A63">
        <f t="shared" si="0"/>
        <v>54</v>
      </c>
      <c r="B63" s="57">
        <v>21803025</v>
      </c>
      <c r="C63" s="57" t="s">
        <v>433</v>
      </c>
      <c r="D63" s="57" t="s">
        <v>409</v>
      </c>
      <c r="E63" s="74">
        <v>4</v>
      </c>
      <c r="F63" s="74">
        <v>4</v>
      </c>
      <c r="G63" s="74">
        <v>0</v>
      </c>
      <c r="H63" s="74">
        <v>0</v>
      </c>
      <c r="I63" s="74">
        <v>0</v>
      </c>
    </row>
    <row r="64" spans="1:9">
      <c r="A64">
        <f t="shared" si="0"/>
        <v>55</v>
      </c>
      <c r="B64" s="57">
        <v>21803026</v>
      </c>
      <c r="C64" s="57" t="s">
        <v>434</v>
      </c>
      <c r="D64" s="57" t="s">
        <v>409</v>
      </c>
      <c r="E64" s="74">
        <v>6</v>
      </c>
      <c r="F64" s="74">
        <v>5</v>
      </c>
      <c r="G64" s="74">
        <v>0</v>
      </c>
      <c r="H64" s="74">
        <v>0</v>
      </c>
      <c r="I64" s="74">
        <v>0</v>
      </c>
    </row>
    <row r="65" spans="1:9">
      <c r="A65">
        <f t="shared" si="0"/>
        <v>56</v>
      </c>
      <c r="B65" s="57">
        <v>21803027</v>
      </c>
      <c r="C65" s="57" t="s">
        <v>435</v>
      </c>
      <c r="D65" s="57" t="s">
        <v>409</v>
      </c>
      <c r="E65" s="74">
        <v>6</v>
      </c>
      <c r="F65" s="74">
        <v>5</v>
      </c>
      <c r="G65" s="74">
        <v>0</v>
      </c>
      <c r="H65" s="74">
        <v>0</v>
      </c>
      <c r="I65" s="74">
        <v>0</v>
      </c>
    </row>
    <row r="66" spans="1:9">
      <c r="A66">
        <f t="shared" si="0"/>
        <v>57</v>
      </c>
      <c r="B66" s="57">
        <v>21803028</v>
      </c>
      <c r="C66" s="57" t="s">
        <v>436</v>
      </c>
      <c r="D66" s="57" t="s">
        <v>409</v>
      </c>
      <c r="E66" s="74">
        <v>4</v>
      </c>
      <c r="F66" s="74">
        <v>4</v>
      </c>
      <c r="G66" s="74">
        <v>0</v>
      </c>
      <c r="H66" s="74">
        <v>0</v>
      </c>
      <c r="I66" s="74">
        <v>0</v>
      </c>
    </row>
    <row r="69" spans="1:9" ht="81" customHeight="1">
      <c r="E69" s="151" t="s">
        <v>451</v>
      </c>
      <c r="F69" s="151"/>
      <c r="G69" s="29" t="s">
        <v>793</v>
      </c>
      <c r="H69" s="30">
        <f>COUNTIF(H10:H66, "&gt;49")</f>
        <v>0</v>
      </c>
      <c r="I69" s="30">
        <f>COUNTIF(I10:I66, "&gt;49")</f>
        <v>0</v>
      </c>
    </row>
    <row r="70" spans="1:9" ht="85.8" customHeight="1">
      <c r="E70" s="151" t="s">
        <v>452</v>
      </c>
      <c r="F70" s="151"/>
      <c r="G70" s="29" t="s">
        <v>793</v>
      </c>
      <c r="H70" s="30">
        <v>0</v>
      </c>
      <c r="I70" s="30">
        <v>0</v>
      </c>
    </row>
    <row r="71" spans="1:9" ht="76.2" customHeight="1">
      <c r="E71" s="151" t="s">
        <v>453</v>
      </c>
      <c r="F71" s="151"/>
      <c r="G71" s="29" t="s">
        <v>793</v>
      </c>
      <c r="H71" s="125">
        <v>0</v>
      </c>
      <c r="I71" s="125">
        <v>0</v>
      </c>
    </row>
    <row r="72" spans="1:9" ht="44.4" customHeight="1">
      <c r="E72" s="151" t="s">
        <v>454</v>
      </c>
      <c r="F72" s="151"/>
      <c r="G72" s="29" t="s">
        <v>793</v>
      </c>
      <c r="H72" s="21">
        <v>0</v>
      </c>
      <c r="I72" s="21">
        <v>0</v>
      </c>
    </row>
    <row r="73" spans="1:9" ht="70.8" customHeight="1">
      <c r="E73" s="151" t="s">
        <v>455</v>
      </c>
      <c r="F73" s="151"/>
      <c r="G73" s="29" t="s">
        <v>793</v>
      </c>
      <c r="H73" s="21">
        <v>0</v>
      </c>
      <c r="I73" s="21">
        <v>0</v>
      </c>
    </row>
    <row r="74" spans="1:9" ht="63.6" customHeight="1"/>
    <row r="75" spans="1:9" ht="52.8" thickBot="1">
      <c r="E75" s="23" t="s">
        <v>456</v>
      </c>
      <c r="F75" s="24" t="s">
        <v>457</v>
      </c>
      <c r="G75" s="9"/>
    </row>
    <row r="76" spans="1:9" ht="15" thickBot="1">
      <c r="E76" s="152" t="s">
        <v>458</v>
      </c>
      <c r="F76" s="153"/>
      <c r="G76" s="25" t="s">
        <v>459</v>
      </c>
    </row>
    <row r="77" spans="1:9">
      <c r="E77" s="145" t="s">
        <v>460</v>
      </c>
      <c r="F77" s="146"/>
      <c r="G77" s="26">
        <v>3</v>
      </c>
    </row>
    <row r="78" spans="1:9">
      <c r="E78" s="147" t="s">
        <v>461</v>
      </c>
      <c r="F78" s="148"/>
      <c r="G78" s="27">
        <v>2</v>
      </c>
    </row>
    <row r="79" spans="1:9">
      <c r="E79" s="147" t="s">
        <v>462</v>
      </c>
      <c r="F79" s="148"/>
      <c r="G79" s="27">
        <v>1</v>
      </c>
    </row>
    <row r="80" spans="1:9" ht="15" thickBot="1">
      <c r="E80" s="149" t="s">
        <v>463</v>
      </c>
      <c r="F80" s="150"/>
      <c r="G80" s="28">
        <v>0</v>
      </c>
    </row>
  </sheetData>
  <mergeCells count="13">
    <mergeCell ref="E80:F80"/>
    <mergeCell ref="E72:F72"/>
    <mergeCell ref="E73:F73"/>
    <mergeCell ref="E76:F76"/>
    <mergeCell ref="E77:F77"/>
    <mergeCell ref="E78:F78"/>
    <mergeCell ref="E79:F79"/>
    <mergeCell ref="E71:F71"/>
    <mergeCell ref="B1:M1"/>
    <mergeCell ref="H4:J4"/>
    <mergeCell ref="H8:I8"/>
    <mergeCell ref="E69:F69"/>
    <mergeCell ref="E70:F7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workbookViewId="0">
      <selection sqref="A1:XFD1048576"/>
    </sheetView>
  </sheetViews>
  <sheetFormatPr defaultRowHeight="14.4"/>
  <cols>
    <col min="1" max="1" width="13.77734375" customWidth="1"/>
    <col min="2" max="2" width="30.5546875" customWidth="1"/>
  </cols>
  <sheetData>
    <row r="1" spans="1:12" ht="14.55">
      <c r="A1" s="154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2" spans="1:12" ht="14.55">
      <c r="A2" s="2" t="s">
        <v>1</v>
      </c>
      <c r="B2" s="3"/>
      <c r="C2" s="4"/>
      <c r="D2" s="5"/>
      <c r="E2" s="5"/>
      <c r="F2" s="5"/>
      <c r="G2" s="5"/>
      <c r="H2" s="5"/>
      <c r="I2" s="5"/>
      <c r="J2" s="5"/>
    </row>
    <row r="3" spans="1:12">
      <c r="A3" s="6" t="s">
        <v>2</v>
      </c>
      <c r="B3" s="7"/>
      <c r="C3" s="8"/>
      <c r="D3" s="9"/>
      <c r="E3" s="6"/>
      <c r="F3" s="6"/>
      <c r="G3" s="6" t="s">
        <v>438</v>
      </c>
      <c r="H3" s="10"/>
      <c r="I3" s="11"/>
      <c r="J3" s="11"/>
    </row>
    <row r="4" spans="1:12" ht="14.55">
      <c r="A4" s="6" t="s">
        <v>4</v>
      </c>
      <c r="B4" s="7"/>
      <c r="C4" s="8"/>
      <c r="D4" s="9"/>
      <c r="E4" s="6"/>
      <c r="F4" s="6"/>
      <c r="G4" s="156"/>
      <c r="H4" s="157"/>
      <c r="I4" s="157"/>
      <c r="J4" s="11"/>
    </row>
    <row r="5" spans="1:12" ht="14.55">
      <c r="A5" s="10" t="s">
        <v>5</v>
      </c>
      <c r="B5" s="7"/>
      <c r="C5" s="10"/>
      <c r="D5" s="9"/>
      <c r="E5" s="6"/>
      <c r="F5" s="6"/>
      <c r="G5" s="6"/>
      <c r="H5" s="6"/>
      <c r="I5" s="6"/>
      <c r="J5" s="6"/>
    </row>
    <row r="6" spans="1:12" ht="14.55">
      <c r="A6" s="10" t="s">
        <v>6</v>
      </c>
      <c r="B6" s="7"/>
      <c r="C6" s="8"/>
      <c r="D6" s="9"/>
      <c r="E6" s="6"/>
      <c r="F6" s="6"/>
      <c r="G6" s="6"/>
      <c r="H6" s="6"/>
      <c r="I6" s="6"/>
      <c r="J6" s="6"/>
    </row>
    <row r="9" spans="1:12" ht="217.5" customHeight="1">
      <c r="A9" s="74" t="s">
        <v>9</v>
      </c>
      <c r="B9" s="74" t="s">
        <v>10</v>
      </c>
      <c r="C9" s="75" t="s">
        <v>11</v>
      </c>
      <c r="D9" s="97" t="s">
        <v>755</v>
      </c>
      <c r="E9" s="97" t="s">
        <v>756</v>
      </c>
      <c r="F9" s="97" t="s">
        <v>757</v>
      </c>
      <c r="G9" s="97" t="s">
        <v>758</v>
      </c>
      <c r="H9" s="97" t="s">
        <v>759</v>
      </c>
    </row>
    <row r="10" spans="1:12" ht="14.55">
      <c r="A10" s="57">
        <v>20103002</v>
      </c>
      <c r="B10" s="57" t="s">
        <v>13</v>
      </c>
      <c r="C10" s="57" t="s">
        <v>14</v>
      </c>
      <c r="D10" s="79">
        <v>4</v>
      </c>
      <c r="E10" s="79">
        <v>4</v>
      </c>
      <c r="F10" s="79">
        <v>4</v>
      </c>
      <c r="G10" s="79">
        <v>4</v>
      </c>
      <c r="H10" s="79">
        <v>4</v>
      </c>
    </row>
    <row r="11" spans="1:12" ht="14.55">
      <c r="A11" s="57">
        <v>20103093</v>
      </c>
      <c r="B11" s="57" t="s">
        <v>15</v>
      </c>
      <c r="C11" s="57" t="s">
        <v>16</v>
      </c>
      <c r="D11" s="79">
        <v>1</v>
      </c>
      <c r="E11" s="79">
        <v>1</v>
      </c>
      <c r="F11" s="79">
        <v>1</v>
      </c>
      <c r="G11" s="79">
        <v>1</v>
      </c>
      <c r="H11" s="79">
        <v>1</v>
      </c>
    </row>
    <row r="12" spans="1:12" ht="14.55">
      <c r="A12" s="57">
        <v>20103180</v>
      </c>
      <c r="B12" s="57" t="s">
        <v>18</v>
      </c>
      <c r="C12" s="57" t="s">
        <v>19</v>
      </c>
      <c r="D12" s="79">
        <v>5</v>
      </c>
      <c r="E12" s="79">
        <v>5</v>
      </c>
      <c r="F12" s="79">
        <v>5</v>
      </c>
      <c r="G12" s="79">
        <v>4</v>
      </c>
      <c r="H12" s="79">
        <v>4</v>
      </c>
    </row>
    <row r="13" spans="1:12" ht="14.55">
      <c r="A13" s="57">
        <v>20104033</v>
      </c>
      <c r="B13" s="57" t="s">
        <v>20</v>
      </c>
      <c r="C13" s="57" t="s">
        <v>21</v>
      </c>
      <c r="D13" s="79">
        <v>2</v>
      </c>
      <c r="E13" s="79">
        <v>1</v>
      </c>
      <c r="F13" s="79">
        <v>1</v>
      </c>
      <c r="G13" s="79">
        <v>1</v>
      </c>
      <c r="H13" s="79">
        <v>1</v>
      </c>
    </row>
    <row r="14" spans="1:12" ht="14.55">
      <c r="A14" s="57">
        <v>21103001</v>
      </c>
      <c r="B14" s="57" t="s">
        <v>22</v>
      </c>
      <c r="C14" s="57" t="s">
        <v>16</v>
      </c>
      <c r="D14" s="79">
        <v>5</v>
      </c>
      <c r="E14" s="79">
        <v>5</v>
      </c>
      <c r="F14" s="79">
        <v>5</v>
      </c>
      <c r="G14" s="79">
        <v>5</v>
      </c>
      <c r="H14" s="79">
        <v>5</v>
      </c>
    </row>
    <row r="15" spans="1:12" ht="14.55">
      <c r="A15" s="57">
        <v>21103002</v>
      </c>
      <c r="B15" s="57" t="s">
        <v>23</v>
      </c>
      <c r="C15" s="57" t="s">
        <v>16</v>
      </c>
      <c r="D15" s="79">
        <v>3</v>
      </c>
      <c r="E15" s="79">
        <v>3</v>
      </c>
      <c r="F15" s="79">
        <v>3</v>
      </c>
      <c r="G15" s="79">
        <v>3</v>
      </c>
      <c r="H15" s="79">
        <v>3</v>
      </c>
    </row>
    <row r="16" spans="1:12" ht="14.55">
      <c r="A16" s="57">
        <v>21103003</v>
      </c>
      <c r="B16" s="57" t="s">
        <v>24</v>
      </c>
      <c r="C16" s="57" t="s">
        <v>16</v>
      </c>
      <c r="D16" s="79">
        <v>5</v>
      </c>
      <c r="E16" s="79">
        <v>5</v>
      </c>
      <c r="F16" s="79">
        <v>5</v>
      </c>
      <c r="G16" s="79">
        <v>5</v>
      </c>
      <c r="H16" s="79">
        <v>5</v>
      </c>
    </row>
    <row r="17" spans="1:8" ht="14.55">
      <c r="A17" s="57">
        <v>21103004</v>
      </c>
      <c r="B17" s="57" t="s">
        <v>25</v>
      </c>
      <c r="C17" s="57" t="s">
        <v>16</v>
      </c>
      <c r="D17" s="79">
        <v>5</v>
      </c>
      <c r="E17" s="79">
        <v>5</v>
      </c>
      <c r="F17" s="79">
        <v>5</v>
      </c>
      <c r="G17" s="79">
        <v>5</v>
      </c>
      <c r="H17" s="79">
        <v>5</v>
      </c>
    </row>
    <row r="18" spans="1:8" ht="14.55">
      <c r="A18" s="57">
        <v>21103005</v>
      </c>
      <c r="B18" s="57" t="s">
        <v>26</v>
      </c>
      <c r="C18" s="57" t="s">
        <v>16</v>
      </c>
      <c r="D18" s="79">
        <v>5</v>
      </c>
      <c r="E18" s="79">
        <v>5</v>
      </c>
      <c r="F18" s="79">
        <v>5</v>
      </c>
      <c r="G18" s="79">
        <v>5</v>
      </c>
      <c r="H18" s="79">
        <v>5</v>
      </c>
    </row>
    <row r="19" spans="1:8">
      <c r="A19" s="57">
        <v>21103006</v>
      </c>
      <c r="B19" s="57" t="s">
        <v>27</v>
      </c>
      <c r="C19" s="57" t="s">
        <v>16</v>
      </c>
      <c r="D19" s="79">
        <v>4</v>
      </c>
      <c r="E19" s="79">
        <v>4</v>
      </c>
      <c r="F19" s="79">
        <v>4</v>
      </c>
      <c r="G19" s="79">
        <v>4</v>
      </c>
      <c r="H19" s="79">
        <v>4</v>
      </c>
    </row>
    <row r="20" spans="1:8">
      <c r="A20" s="57">
        <v>21103007</v>
      </c>
      <c r="B20" s="57" t="s">
        <v>28</v>
      </c>
      <c r="C20" s="57" t="s">
        <v>16</v>
      </c>
      <c r="D20" s="79">
        <v>5</v>
      </c>
      <c r="E20" s="79">
        <v>5</v>
      </c>
      <c r="F20" s="79">
        <v>5</v>
      </c>
      <c r="G20" s="79">
        <v>5</v>
      </c>
      <c r="H20" s="79">
        <v>5</v>
      </c>
    </row>
    <row r="21" spans="1:8">
      <c r="A21" s="57">
        <v>21103008</v>
      </c>
      <c r="B21" s="57" t="s">
        <v>29</v>
      </c>
      <c r="C21" s="57" t="s">
        <v>16</v>
      </c>
      <c r="D21" s="79">
        <v>5</v>
      </c>
      <c r="E21" s="79">
        <v>4</v>
      </c>
      <c r="F21" s="79">
        <v>5</v>
      </c>
      <c r="G21" s="79">
        <v>4</v>
      </c>
      <c r="H21" s="79">
        <v>5</v>
      </c>
    </row>
    <row r="22" spans="1:8">
      <c r="A22" s="57">
        <v>21103009</v>
      </c>
      <c r="B22" s="57" t="s">
        <v>30</v>
      </c>
      <c r="C22" s="57" t="s">
        <v>16</v>
      </c>
      <c r="D22" s="79">
        <v>5</v>
      </c>
      <c r="E22" s="79">
        <v>5</v>
      </c>
      <c r="F22" s="79">
        <v>4</v>
      </c>
      <c r="G22" s="79">
        <v>4</v>
      </c>
      <c r="H22" s="79">
        <v>5</v>
      </c>
    </row>
    <row r="23" spans="1:8">
      <c r="A23" s="57">
        <v>21103010</v>
      </c>
      <c r="B23" s="57" t="s">
        <v>31</v>
      </c>
      <c r="C23" s="57" t="s">
        <v>16</v>
      </c>
      <c r="D23" s="79">
        <v>5</v>
      </c>
      <c r="E23" s="79">
        <v>5</v>
      </c>
      <c r="F23" s="79">
        <v>5</v>
      </c>
      <c r="G23" s="79">
        <v>5</v>
      </c>
      <c r="H23" s="79">
        <v>5</v>
      </c>
    </row>
    <row r="24" spans="1:8">
      <c r="A24" s="57">
        <v>21103011</v>
      </c>
      <c r="B24" s="57" t="s">
        <v>32</v>
      </c>
      <c r="C24" s="57" t="s">
        <v>16</v>
      </c>
      <c r="D24" s="79">
        <v>5</v>
      </c>
      <c r="E24" s="79">
        <v>5</v>
      </c>
      <c r="F24" s="79">
        <v>5</v>
      </c>
      <c r="G24" s="79">
        <v>5</v>
      </c>
      <c r="H24" s="79">
        <v>5</v>
      </c>
    </row>
    <row r="25" spans="1:8">
      <c r="A25" s="57">
        <v>21103012</v>
      </c>
      <c r="B25" s="57" t="s">
        <v>33</v>
      </c>
      <c r="C25" s="57" t="s">
        <v>16</v>
      </c>
      <c r="D25" s="79">
        <v>5</v>
      </c>
      <c r="E25" s="79">
        <v>5</v>
      </c>
      <c r="F25" s="79">
        <v>5</v>
      </c>
      <c r="G25" s="79">
        <v>5</v>
      </c>
      <c r="H25" s="79">
        <v>5</v>
      </c>
    </row>
    <row r="26" spans="1:8">
      <c r="A26" s="57">
        <v>21103013</v>
      </c>
      <c r="B26" s="57" t="s">
        <v>34</v>
      </c>
      <c r="C26" s="57" t="s">
        <v>16</v>
      </c>
      <c r="D26" s="79">
        <v>5</v>
      </c>
      <c r="E26" s="79">
        <v>5</v>
      </c>
      <c r="F26" s="79">
        <v>5</v>
      </c>
      <c r="G26" s="79">
        <v>5</v>
      </c>
      <c r="H26" s="79">
        <v>5</v>
      </c>
    </row>
    <row r="27" spans="1:8">
      <c r="A27" s="57">
        <v>21103014</v>
      </c>
      <c r="B27" s="57" t="s">
        <v>35</v>
      </c>
      <c r="C27" s="57" t="s">
        <v>16</v>
      </c>
      <c r="D27" s="79">
        <v>5</v>
      </c>
      <c r="E27" s="79">
        <v>5</v>
      </c>
      <c r="F27" s="79">
        <v>5</v>
      </c>
      <c r="G27" s="79">
        <v>5</v>
      </c>
      <c r="H27" s="79">
        <v>5</v>
      </c>
    </row>
    <row r="28" spans="1:8">
      <c r="A28" s="57">
        <v>21103015</v>
      </c>
      <c r="B28" s="57" t="s">
        <v>36</v>
      </c>
      <c r="C28" s="57" t="s">
        <v>16</v>
      </c>
      <c r="D28" s="79">
        <v>5</v>
      </c>
      <c r="E28" s="79">
        <v>5</v>
      </c>
      <c r="F28" s="79">
        <v>5</v>
      </c>
      <c r="G28" s="79">
        <v>5</v>
      </c>
      <c r="H28" s="79">
        <v>5</v>
      </c>
    </row>
    <row r="29" spans="1:8">
      <c r="A29" s="57">
        <v>21103016</v>
      </c>
      <c r="B29" s="57" t="s">
        <v>37</v>
      </c>
      <c r="C29" s="57" t="s">
        <v>16</v>
      </c>
      <c r="D29" s="79">
        <v>5</v>
      </c>
      <c r="E29" s="79">
        <v>5</v>
      </c>
      <c r="F29" s="79">
        <v>5</v>
      </c>
      <c r="G29" s="79">
        <v>5</v>
      </c>
      <c r="H29" s="79">
        <v>5</v>
      </c>
    </row>
    <row r="30" spans="1:8">
      <c r="A30" s="57">
        <v>21103017</v>
      </c>
      <c r="B30" s="57" t="s">
        <v>38</v>
      </c>
      <c r="C30" s="57" t="s">
        <v>16</v>
      </c>
      <c r="D30" s="79">
        <v>5</v>
      </c>
      <c r="E30" s="79">
        <v>5</v>
      </c>
      <c r="F30" s="79">
        <v>5</v>
      </c>
      <c r="G30" s="79">
        <v>5</v>
      </c>
      <c r="H30" s="79">
        <v>5</v>
      </c>
    </row>
    <row r="31" spans="1:8">
      <c r="A31" s="57">
        <v>21103018</v>
      </c>
      <c r="B31" s="57" t="s">
        <v>39</v>
      </c>
      <c r="C31" s="57" t="s">
        <v>16</v>
      </c>
      <c r="D31" s="79">
        <v>5</v>
      </c>
      <c r="E31" s="79">
        <v>5</v>
      </c>
      <c r="F31" s="79">
        <v>5</v>
      </c>
      <c r="G31" s="79">
        <v>5</v>
      </c>
      <c r="H31" s="79">
        <v>5</v>
      </c>
    </row>
    <row r="32" spans="1:8">
      <c r="A32" s="57">
        <v>21103019</v>
      </c>
      <c r="B32" s="57" t="s">
        <v>40</v>
      </c>
      <c r="C32" s="57" t="s">
        <v>16</v>
      </c>
      <c r="D32" s="79">
        <v>5</v>
      </c>
      <c r="E32" s="79">
        <v>5</v>
      </c>
      <c r="F32" s="79">
        <v>5</v>
      </c>
      <c r="G32" s="79">
        <v>5</v>
      </c>
      <c r="H32" s="79">
        <v>5</v>
      </c>
    </row>
    <row r="33" spans="1:8">
      <c r="A33" s="57">
        <v>21103020</v>
      </c>
      <c r="B33" s="57" t="s">
        <v>41</v>
      </c>
      <c r="C33" s="57" t="s">
        <v>16</v>
      </c>
      <c r="D33" s="79">
        <v>5</v>
      </c>
      <c r="E33" s="79">
        <v>4</v>
      </c>
      <c r="F33" s="79">
        <v>3</v>
      </c>
      <c r="G33" s="79">
        <v>4</v>
      </c>
      <c r="H33" s="79">
        <v>5</v>
      </c>
    </row>
    <row r="34" spans="1:8">
      <c r="A34" s="57">
        <v>21103022</v>
      </c>
      <c r="B34" s="57" t="s">
        <v>42</v>
      </c>
      <c r="C34" s="57" t="s">
        <v>16</v>
      </c>
      <c r="D34" s="79">
        <v>4</v>
      </c>
      <c r="E34" s="79">
        <v>3</v>
      </c>
      <c r="F34" s="79">
        <v>3</v>
      </c>
      <c r="G34" s="79">
        <v>3</v>
      </c>
      <c r="H34" s="79">
        <v>3</v>
      </c>
    </row>
    <row r="35" spans="1:8">
      <c r="A35" s="57">
        <v>21103023</v>
      </c>
      <c r="B35" s="57" t="s">
        <v>43</v>
      </c>
      <c r="C35" s="57" t="s">
        <v>16</v>
      </c>
      <c r="D35" s="79">
        <v>5</v>
      </c>
      <c r="E35" s="79">
        <v>5</v>
      </c>
      <c r="F35" s="79">
        <v>5</v>
      </c>
      <c r="G35" s="79">
        <v>4</v>
      </c>
      <c r="H35" s="79">
        <v>4</v>
      </c>
    </row>
    <row r="36" spans="1:8">
      <c r="A36" s="57">
        <v>21103024</v>
      </c>
      <c r="B36" s="57" t="s">
        <v>44</v>
      </c>
      <c r="C36" s="57" t="s">
        <v>16</v>
      </c>
      <c r="D36" s="79">
        <v>5</v>
      </c>
      <c r="E36" s="79">
        <v>5</v>
      </c>
      <c r="F36" s="79">
        <v>5</v>
      </c>
      <c r="G36" s="79">
        <v>5</v>
      </c>
      <c r="H36" s="79">
        <v>5</v>
      </c>
    </row>
    <row r="37" spans="1:8">
      <c r="A37" s="57">
        <v>21103026</v>
      </c>
      <c r="B37" s="57" t="s">
        <v>45</v>
      </c>
      <c r="C37" s="57" t="s">
        <v>16</v>
      </c>
      <c r="D37" s="79">
        <v>5</v>
      </c>
      <c r="E37" s="79">
        <v>5</v>
      </c>
      <c r="F37" s="79">
        <v>5</v>
      </c>
      <c r="G37" s="79">
        <v>5</v>
      </c>
      <c r="H37" s="79">
        <v>5</v>
      </c>
    </row>
    <row r="38" spans="1:8">
      <c r="A38" s="57">
        <v>21103027</v>
      </c>
      <c r="B38" s="57" t="s">
        <v>46</v>
      </c>
      <c r="C38" s="57" t="s">
        <v>16</v>
      </c>
      <c r="D38" s="79">
        <v>5</v>
      </c>
      <c r="E38" s="79">
        <v>5</v>
      </c>
      <c r="F38" s="79">
        <v>5</v>
      </c>
      <c r="G38" s="79">
        <v>5</v>
      </c>
      <c r="H38" s="79">
        <v>5</v>
      </c>
    </row>
    <row r="39" spans="1:8">
      <c r="A39" s="57">
        <v>21103028</v>
      </c>
      <c r="B39" s="57" t="s">
        <v>47</v>
      </c>
      <c r="C39" s="57" t="s">
        <v>16</v>
      </c>
      <c r="D39" s="79">
        <v>4</v>
      </c>
      <c r="E39" s="79">
        <v>4</v>
      </c>
      <c r="F39" s="79">
        <v>4</v>
      </c>
      <c r="G39" s="79">
        <v>4</v>
      </c>
      <c r="H39" s="79">
        <v>4</v>
      </c>
    </row>
    <row r="40" spans="1:8">
      <c r="A40" s="57">
        <v>21103029</v>
      </c>
      <c r="B40" s="57" t="s">
        <v>48</v>
      </c>
      <c r="C40" s="57" t="s">
        <v>14</v>
      </c>
      <c r="D40" s="79">
        <v>5</v>
      </c>
      <c r="E40" s="79">
        <v>5</v>
      </c>
      <c r="F40" s="79">
        <v>5</v>
      </c>
      <c r="G40" s="79">
        <v>5</v>
      </c>
      <c r="H40" s="79">
        <v>5</v>
      </c>
    </row>
    <row r="41" spans="1:8">
      <c r="A41" s="57">
        <v>21103030</v>
      </c>
      <c r="B41" s="57" t="s">
        <v>49</v>
      </c>
      <c r="C41" s="57" t="s">
        <v>14</v>
      </c>
      <c r="D41" s="79">
        <v>5</v>
      </c>
      <c r="E41" s="79">
        <v>5</v>
      </c>
      <c r="F41" s="79">
        <v>5</v>
      </c>
      <c r="G41" s="79">
        <v>5</v>
      </c>
      <c r="H41" s="79">
        <v>5</v>
      </c>
    </row>
    <row r="42" spans="1:8">
      <c r="A42" s="57">
        <v>21103031</v>
      </c>
      <c r="B42" s="57" t="s">
        <v>50</v>
      </c>
      <c r="C42" s="57" t="s">
        <v>14</v>
      </c>
      <c r="D42" s="79">
        <v>5</v>
      </c>
      <c r="E42" s="79">
        <v>5</v>
      </c>
      <c r="F42" s="79">
        <v>5</v>
      </c>
      <c r="G42" s="79">
        <v>5</v>
      </c>
      <c r="H42" s="79">
        <v>5</v>
      </c>
    </row>
    <row r="43" spans="1:8">
      <c r="A43" s="57">
        <v>21103032</v>
      </c>
      <c r="B43" s="57" t="s">
        <v>51</v>
      </c>
      <c r="C43" s="57" t="s">
        <v>14</v>
      </c>
      <c r="D43" s="79">
        <v>5</v>
      </c>
      <c r="E43" s="79">
        <v>5</v>
      </c>
      <c r="F43" s="79">
        <v>5</v>
      </c>
      <c r="G43" s="79">
        <v>5</v>
      </c>
      <c r="H43" s="79">
        <v>5</v>
      </c>
    </row>
    <row r="44" spans="1:8">
      <c r="A44" s="57">
        <v>21103033</v>
      </c>
      <c r="B44" s="57" t="s">
        <v>52</v>
      </c>
      <c r="C44" s="57" t="s">
        <v>14</v>
      </c>
      <c r="D44" s="79">
        <v>4</v>
      </c>
      <c r="E44" s="79">
        <v>4</v>
      </c>
      <c r="F44" s="79">
        <v>4</v>
      </c>
      <c r="G44" s="79">
        <v>4</v>
      </c>
      <c r="H44" s="79">
        <v>4</v>
      </c>
    </row>
    <row r="45" spans="1:8">
      <c r="A45" s="57">
        <v>21103034</v>
      </c>
      <c r="B45" s="57" t="s">
        <v>53</v>
      </c>
      <c r="C45" s="57" t="s">
        <v>14</v>
      </c>
      <c r="D45" s="79">
        <v>5</v>
      </c>
      <c r="E45" s="79">
        <v>5</v>
      </c>
      <c r="F45" s="79">
        <v>5</v>
      </c>
      <c r="G45" s="79">
        <v>5</v>
      </c>
      <c r="H45" s="79">
        <v>5</v>
      </c>
    </row>
    <row r="46" spans="1:8">
      <c r="A46" s="57">
        <v>21103035</v>
      </c>
      <c r="B46" s="57" t="s">
        <v>54</v>
      </c>
      <c r="C46" s="57" t="s">
        <v>14</v>
      </c>
      <c r="D46" s="79">
        <v>5</v>
      </c>
      <c r="E46" s="79">
        <v>5</v>
      </c>
      <c r="F46" s="79">
        <v>3</v>
      </c>
      <c r="G46" s="79">
        <v>4</v>
      </c>
      <c r="H46" s="79">
        <v>5</v>
      </c>
    </row>
    <row r="47" spans="1:8">
      <c r="A47" s="57">
        <v>21103036</v>
      </c>
      <c r="B47" s="57" t="s">
        <v>55</v>
      </c>
      <c r="C47" s="57" t="s">
        <v>14</v>
      </c>
      <c r="D47" s="79">
        <v>5</v>
      </c>
      <c r="E47" s="79">
        <v>5</v>
      </c>
      <c r="F47" s="79">
        <v>5</v>
      </c>
      <c r="G47" s="79">
        <v>5</v>
      </c>
      <c r="H47" s="79">
        <v>5</v>
      </c>
    </row>
    <row r="48" spans="1:8">
      <c r="A48" s="57">
        <v>21103037</v>
      </c>
      <c r="B48" s="57" t="s">
        <v>56</v>
      </c>
      <c r="C48" s="57" t="s">
        <v>14</v>
      </c>
      <c r="D48" s="79">
        <v>5</v>
      </c>
      <c r="E48" s="79">
        <v>5</v>
      </c>
      <c r="F48" s="79">
        <v>5</v>
      </c>
      <c r="G48" s="79">
        <v>4</v>
      </c>
      <c r="H48" s="79">
        <v>5</v>
      </c>
    </row>
    <row r="49" spans="1:8">
      <c r="A49" s="57">
        <v>21103038</v>
      </c>
      <c r="B49" s="57" t="s">
        <v>57</v>
      </c>
      <c r="C49" s="57" t="s">
        <v>14</v>
      </c>
      <c r="D49" s="79">
        <v>5</v>
      </c>
      <c r="E49" s="79">
        <v>5</v>
      </c>
      <c r="F49" s="79">
        <v>3</v>
      </c>
      <c r="G49" s="79">
        <v>3</v>
      </c>
      <c r="H49" s="79">
        <v>3</v>
      </c>
    </row>
    <row r="50" spans="1:8">
      <c r="A50" s="57">
        <v>21103039</v>
      </c>
      <c r="B50" s="57" t="s">
        <v>58</v>
      </c>
      <c r="C50" s="57" t="s">
        <v>14</v>
      </c>
      <c r="D50" s="79">
        <v>5</v>
      </c>
      <c r="E50" s="79">
        <v>2</v>
      </c>
      <c r="F50" s="79">
        <v>4</v>
      </c>
      <c r="G50" s="79">
        <v>4</v>
      </c>
      <c r="H50" s="79">
        <v>5</v>
      </c>
    </row>
    <row r="51" spans="1:8">
      <c r="A51" s="57">
        <v>21103041</v>
      </c>
      <c r="B51" s="57" t="s">
        <v>59</v>
      </c>
      <c r="C51" s="57" t="s">
        <v>14</v>
      </c>
      <c r="D51" s="79">
        <v>3</v>
      </c>
      <c r="E51" s="79">
        <v>4</v>
      </c>
      <c r="F51" s="79">
        <v>3</v>
      </c>
      <c r="G51" s="79">
        <v>3</v>
      </c>
      <c r="H51" s="79">
        <v>4</v>
      </c>
    </row>
    <row r="52" spans="1:8">
      <c r="A52" s="57">
        <v>21103042</v>
      </c>
      <c r="B52" s="57" t="s">
        <v>60</v>
      </c>
      <c r="C52" s="57" t="s">
        <v>14</v>
      </c>
      <c r="D52" s="79">
        <v>5</v>
      </c>
      <c r="E52" s="79">
        <v>4</v>
      </c>
      <c r="F52" s="79">
        <v>5</v>
      </c>
      <c r="G52" s="79">
        <v>5</v>
      </c>
      <c r="H52" s="79">
        <v>5</v>
      </c>
    </row>
    <row r="53" spans="1:8">
      <c r="A53" s="57">
        <v>21103043</v>
      </c>
      <c r="B53" s="57" t="s">
        <v>61</v>
      </c>
      <c r="C53" s="57" t="s">
        <v>14</v>
      </c>
      <c r="D53" s="79">
        <v>5</v>
      </c>
      <c r="E53" s="79">
        <v>3</v>
      </c>
      <c r="F53" s="79">
        <v>4</v>
      </c>
      <c r="G53" s="79">
        <v>3</v>
      </c>
      <c r="H53" s="79">
        <v>5</v>
      </c>
    </row>
    <row r="54" spans="1:8">
      <c r="A54" s="57">
        <v>21103044</v>
      </c>
      <c r="B54" s="57" t="s">
        <v>62</v>
      </c>
      <c r="C54" s="57" t="s">
        <v>14</v>
      </c>
      <c r="D54" s="79">
        <v>5</v>
      </c>
      <c r="E54" s="79">
        <v>5</v>
      </c>
      <c r="F54" s="79">
        <v>5</v>
      </c>
      <c r="G54" s="79">
        <v>5</v>
      </c>
      <c r="H54" s="79">
        <v>5</v>
      </c>
    </row>
    <row r="55" spans="1:8">
      <c r="A55" s="57">
        <v>21103045</v>
      </c>
      <c r="B55" s="57" t="s">
        <v>63</v>
      </c>
      <c r="C55" s="57" t="s">
        <v>14</v>
      </c>
      <c r="D55" s="79">
        <v>5</v>
      </c>
      <c r="E55" s="79">
        <v>5</v>
      </c>
      <c r="F55" s="79">
        <v>5</v>
      </c>
      <c r="G55" s="79">
        <v>5</v>
      </c>
      <c r="H55" s="79">
        <v>5</v>
      </c>
    </row>
    <row r="56" spans="1:8">
      <c r="A56" s="57">
        <v>21103046</v>
      </c>
      <c r="B56" s="57" t="s">
        <v>64</v>
      </c>
      <c r="C56" s="57" t="s">
        <v>14</v>
      </c>
      <c r="D56" s="79">
        <v>5</v>
      </c>
      <c r="E56" s="79">
        <v>5</v>
      </c>
      <c r="F56" s="79">
        <v>4</v>
      </c>
      <c r="G56" s="79">
        <v>4</v>
      </c>
      <c r="H56" s="79">
        <v>4</v>
      </c>
    </row>
    <row r="57" spans="1:8">
      <c r="A57" s="57">
        <v>21103047</v>
      </c>
      <c r="B57" s="57" t="s">
        <v>65</v>
      </c>
      <c r="C57" s="57" t="s">
        <v>14</v>
      </c>
      <c r="D57" s="79">
        <v>5</v>
      </c>
      <c r="E57" s="79">
        <v>5</v>
      </c>
      <c r="F57" s="79">
        <v>5</v>
      </c>
      <c r="G57" s="79">
        <v>5</v>
      </c>
      <c r="H57" s="79">
        <v>5</v>
      </c>
    </row>
    <row r="58" spans="1:8">
      <c r="A58" s="57">
        <v>21103048</v>
      </c>
      <c r="B58" s="57" t="s">
        <v>66</v>
      </c>
      <c r="C58" s="57" t="s">
        <v>14</v>
      </c>
      <c r="D58" s="79">
        <v>5</v>
      </c>
      <c r="E58" s="79">
        <v>5</v>
      </c>
      <c r="F58" s="79">
        <v>5</v>
      </c>
      <c r="G58" s="79">
        <v>5</v>
      </c>
      <c r="H58" s="79">
        <v>5</v>
      </c>
    </row>
    <row r="59" spans="1:8">
      <c r="A59" s="57">
        <v>21103049</v>
      </c>
      <c r="B59" s="57" t="s">
        <v>67</v>
      </c>
      <c r="C59" s="57" t="s">
        <v>14</v>
      </c>
      <c r="D59" s="79">
        <v>5</v>
      </c>
      <c r="E59" s="79">
        <v>5</v>
      </c>
      <c r="F59" s="79">
        <v>5</v>
      </c>
      <c r="G59" s="79">
        <v>4</v>
      </c>
      <c r="H59" s="79">
        <v>4</v>
      </c>
    </row>
    <row r="60" spans="1:8">
      <c r="A60" s="57">
        <v>21103050</v>
      </c>
      <c r="B60" s="57" t="s">
        <v>68</v>
      </c>
      <c r="C60" s="57" t="s">
        <v>14</v>
      </c>
      <c r="D60" s="79">
        <v>5</v>
      </c>
      <c r="E60" s="79">
        <v>5</v>
      </c>
      <c r="F60" s="79">
        <v>5</v>
      </c>
      <c r="G60" s="79">
        <v>5</v>
      </c>
      <c r="H60" s="79">
        <v>5</v>
      </c>
    </row>
    <row r="61" spans="1:8">
      <c r="A61" s="57">
        <v>21103051</v>
      </c>
      <c r="B61" s="57" t="s">
        <v>69</v>
      </c>
      <c r="C61" s="57" t="s">
        <v>14</v>
      </c>
      <c r="D61" s="79">
        <v>5</v>
      </c>
      <c r="E61" s="79">
        <v>4</v>
      </c>
      <c r="F61" s="79">
        <v>4</v>
      </c>
      <c r="G61" s="79">
        <v>4</v>
      </c>
      <c r="H61" s="79">
        <v>5</v>
      </c>
    </row>
    <row r="62" spans="1:8">
      <c r="A62" s="57">
        <v>21103052</v>
      </c>
      <c r="B62" s="57" t="s">
        <v>70</v>
      </c>
      <c r="C62" s="57" t="s">
        <v>14</v>
      </c>
      <c r="D62" s="79">
        <v>4</v>
      </c>
      <c r="E62" s="79">
        <v>4</v>
      </c>
      <c r="F62" s="79">
        <v>4</v>
      </c>
      <c r="G62" s="79">
        <v>4</v>
      </c>
      <c r="H62" s="79">
        <v>4</v>
      </c>
    </row>
    <row r="63" spans="1:8">
      <c r="A63" s="57">
        <v>21103053</v>
      </c>
      <c r="B63" s="57" t="s">
        <v>71</v>
      </c>
      <c r="C63" s="57" t="s">
        <v>14</v>
      </c>
      <c r="D63" s="79">
        <v>5</v>
      </c>
      <c r="E63" s="79">
        <v>5</v>
      </c>
      <c r="F63" s="79">
        <v>5</v>
      </c>
      <c r="G63" s="79">
        <v>5</v>
      </c>
      <c r="H63" s="79">
        <v>5</v>
      </c>
    </row>
    <row r="64" spans="1:8">
      <c r="A64" s="57">
        <v>21103054</v>
      </c>
      <c r="B64" s="57" t="s">
        <v>72</v>
      </c>
      <c r="C64" s="57" t="s">
        <v>14</v>
      </c>
      <c r="D64" s="79">
        <v>5</v>
      </c>
      <c r="E64" s="79">
        <v>5</v>
      </c>
      <c r="F64" s="79">
        <v>5</v>
      </c>
      <c r="G64" s="79">
        <v>5</v>
      </c>
      <c r="H64" s="79">
        <v>5</v>
      </c>
    </row>
    <row r="65" spans="1:8">
      <c r="A65" s="57">
        <v>21103055</v>
      </c>
      <c r="B65" s="57" t="s">
        <v>73</v>
      </c>
      <c r="C65" s="57" t="s">
        <v>14</v>
      </c>
      <c r="D65" s="79">
        <v>5</v>
      </c>
      <c r="E65" s="79">
        <v>5</v>
      </c>
      <c r="F65" s="79">
        <v>5</v>
      </c>
      <c r="G65" s="79">
        <v>5</v>
      </c>
      <c r="H65" s="79">
        <v>5</v>
      </c>
    </row>
    <row r="66" spans="1:8">
      <c r="A66" s="57">
        <v>21103056</v>
      </c>
      <c r="B66" s="57" t="s">
        <v>74</v>
      </c>
      <c r="C66" s="57" t="s">
        <v>14</v>
      </c>
      <c r="D66" s="79">
        <v>4</v>
      </c>
      <c r="E66" s="79">
        <v>4</v>
      </c>
      <c r="F66" s="79">
        <v>4</v>
      </c>
      <c r="G66" s="79">
        <v>4</v>
      </c>
      <c r="H66" s="79">
        <v>4</v>
      </c>
    </row>
    <row r="67" spans="1:8">
      <c r="A67" s="57">
        <v>21103057</v>
      </c>
      <c r="B67" s="57" t="s">
        <v>75</v>
      </c>
      <c r="C67" s="57" t="s">
        <v>76</v>
      </c>
      <c r="D67" s="79">
        <v>5</v>
      </c>
      <c r="E67" s="79">
        <v>4</v>
      </c>
      <c r="F67" s="79">
        <v>4</v>
      </c>
      <c r="G67" s="79">
        <v>4</v>
      </c>
      <c r="H67" s="79">
        <v>5</v>
      </c>
    </row>
    <row r="68" spans="1:8">
      <c r="A68" s="57">
        <v>21103058</v>
      </c>
      <c r="B68" s="57" t="s">
        <v>77</v>
      </c>
      <c r="C68" s="57" t="s">
        <v>76</v>
      </c>
      <c r="D68" s="79">
        <v>5</v>
      </c>
      <c r="E68" s="79">
        <v>5</v>
      </c>
      <c r="F68" s="79">
        <v>5</v>
      </c>
      <c r="G68" s="79">
        <v>5</v>
      </c>
      <c r="H68" s="79">
        <v>5</v>
      </c>
    </row>
    <row r="69" spans="1:8">
      <c r="A69" s="57">
        <v>21103059</v>
      </c>
      <c r="B69" s="57" t="s">
        <v>78</v>
      </c>
      <c r="C69" s="57" t="s">
        <v>76</v>
      </c>
      <c r="D69" s="79">
        <v>5</v>
      </c>
      <c r="E69" s="79">
        <v>5</v>
      </c>
      <c r="F69" s="79">
        <v>5</v>
      </c>
      <c r="G69" s="79">
        <v>5</v>
      </c>
      <c r="H69" s="79">
        <v>5</v>
      </c>
    </row>
    <row r="70" spans="1:8">
      <c r="A70" s="57">
        <v>21103060</v>
      </c>
      <c r="B70" s="57" t="s">
        <v>79</v>
      </c>
      <c r="C70" s="57" t="s">
        <v>76</v>
      </c>
      <c r="D70" s="79">
        <v>5</v>
      </c>
      <c r="E70" s="79">
        <v>5</v>
      </c>
      <c r="F70" s="79">
        <v>5</v>
      </c>
      <c r="G70" s="79">
        <v>5</v>
      </c>
      <c r="H70" s="79">
        <v>5</v>
      </c>
    </row>
    <row r="71" spans="1:8">
      <c r="A71" s="57">
        <v>21103063</v>
      </c>
      <c r="B71" s="57" t="s">
        <v>80</v>
      </c>
      <c r="C71" s="57" t="s">
        <v>76</v>
      </c>
      <c r="D71" s="79">
        <v>4</v>
      </c>
      <c r="E71" s="79">
        <v>4</v>
      </c>
      <c r="F71" s="79">
        <v>4</v>
      </c>
      <c r="G71" s="79">
        <v>3</v>
      </c>
      <c r="H71" s="79">
        <v>3</v>
      </c>
    </row>
    <row r="72" spans="1:8">
      <c r="A72" s="57">
        <v>21103064</v>
      </c>
      <c r="B72" s="57" t="s">
        <v>81</v>
      </c>
      <c r="C72" s="57" t="s">
        <v>76</v>
      </c>
      <c r="D72" s="79">
        <v>4</v>
      </c>
      <c r="E72" s="79">
        <v>3</v>
      </c>
      <c r="F72" s="79">
        <v>4</v>
      </c>
      <c r="G72" s="79">
        <v>3</v>
      </c>
      <c r="H72" s="79">
        <v>3</v>
      </c>
    </row>
    <row r="73" spans="1:8">
      <c r="A73" s="57">
        <v>21103065</v>
      </c>
      <c r="B73" s="57" t="s">
        <v>82</v>
      </c>
      <c r="C73" s="57" t="s">
        <v>76</v>
      </c>
      <c r="D73" s="79">
        <v>5</v>
      </c>
      <c r="E73" s="79">
        <v>5</v>
      </c>
      <c r="F73" s="79">
        <v>5</v>
      </c>
      <c r="G73" s="79">
        <v>5</v>
      </c>
      <c r="H73" s="79">
        <v>5</v>
      </c>
    </row>
    <row r="74" spans="1:8">
      <c r="A74" s="57">
        <v>21103066</v>
      </c>
      <c r="B74" s="57" t="s">
        <v>43</v>
      </c>
      <c r="C74" s="57" t="s">
        <v>76</v>
      </c>
      <c r="D74" s="79">
        <v>5</v>
      </c>
      <c r="E74" s="79">
        <v>5</v>
      </c>
      <c r="F74" s="79">
        <v>5</v>
      </c>
      <c r="G74" s="79">
        <v>5</v>
      </c>
      <c r="H74" s="79">
        <v>5</v>
      </c>
    </row>
    <row r="75" spans="1:8">
      <c r="A75" s="57">
        <v>21103067</v>
      </c>
      <c r="B75" s="57" t="s">
        <v>83</v>
      </c>
      <c r="C75" s="57" t="s">
        <v>76</v>
      </c>
      <c r="D75" s="79">
        <v>5</v>
      </c>
      <c r="E75" s="79">
        <v>5</v>
      </c>
      <c r="F75" s="79">
        <v>5</v>
      </c>
      <c r="G75" s="79">
        <v>5</v>
      </c>
      <c r="H75" s="79">
        <v>5</v>
      </c>
    </row>
    <row r="76" spans="1:8">
      <c r="A76" s="57">
        <v>21103068</v>
      </c>
      <c r="B76" s="57" t="s">
        <v>84</v>
      </c>
      <c r="C76" s="57" t="s">
        <v>76</v>
      </c>
      <c r="D76" s="79">
        <v>5</v>
      </c>
      <c r="E76" s="79">
        <v>5</v>
      </c>
      <c r="F76" s="79">
        <v>5</v>
      </c>
      <c r="G76" s="79">
        <v>5</v>
      </c>
      <c r="H76" s="79">
        <v>5</v>
      </c>
    </row>
    <row r="77" spans="1:8">
      <c r="A77" s="57">
        <v>21103069</v>
      </c>
      <c r="B77" s="57" t="s">
        <v>85</v>
      </c>
      <c r="C77" s="57" t="s">
        <v>76</v>
      </c>
      <c r="D77" s="79">
        <v>5</v>
      </c>
      <c r="E77" s="79">
        <v>5</v>
      </c>
      <c r="F77" s="79">
        <v>5</v>
      </c>
      <c r="G77" s="79">
        <v>5</v>
      </c>
      <c r="H77" s="79">
        <v>5</v>
      </c>
    </row>
    <row r="78" spans="1:8">
      <c r="A78" s="57">
        <v>21103070</v>
      </c>
      <c r="B78" s="57" t="s">
        <v>86</v>
      </c>
      <c r="C78" s="57" t="s">
        <v>76</v>
      </c>
      <c r="D78" s="79">
        <v>3</v>
      </c>
      <c r="E78" s="79">
        <v>3</v>
      </c>
      <c r="F78" s="79">
        <v>3</v>
      </c>
      <c r="G78" s="79">
        <v>3</v>
      </c>
      <c r="H78" s="79">
        <v>3</v>
      </c>
    </row>
    <row r="79" spans="1:8">
      <c r="A79" s="57">
        <v>21103071</v>
      </c>
      <c r="B79" s="57" t="s">
        <v>87</v>
      </c>
      <c r="C79" s="57" t="s">
        <v>76</v>
      </c>
      <c r="D79" s="79">
        <v>2</v>
      </c>
      <c r="E79" s="79">
        <v>2</v>
      </c>
      <c r="F79" s="79">
        <v>2</v>
      </c>
      <c r="G79" s="79">
        <v>1</v>
      </c>
      <c r="H79" s="79">
        <v>1</v>
      </c>
    </row>
    <row r="80" spans="1:8">
      <c r="A80" s="57">
        <v>21103072</v>
      </c>
      <c r="B80" s="57" t="s">
        <v>88</v>
      </c>
      <c r="C80" s="57" t="s">
        <v>76</v>
      </c>
      <c r="D80" s="79">
        <v>4</v>
      </c>
      <c r="E80" s="79">
        <v>2</v>
      </c>
      <c r="F80" s="79">
        <v>3</v>
      </c>
      <c r="G80" s="79">
        <v>2</v>
      </c>
      <c r="H80" s="79">
        <v>3</v>
      </c>
    </row>
    <row r="81" spans="1:8">
      <c r="A81" s="57">
        <v>21103073</v>
      </c>
      <c r="B81" s="57" t="s">
        <v>89</v>
      </c>
      <c r="C81" s="57" t="s">
        <v>76</v>
      </c>
      <c r="D81" s="79">
        <v>5</v>
      </c>
      <c r="E81" s="79">
        <v>5</v>
      </c>
      <c r="F81" s="79">
        <v>5</v>
      </c>
      <c r="G81" s="79">
        <v>5</v>
      </c>
      <c r="H81" s="79">
        <v>5</v>
      </c>
    </row>
    <row r="82" spans="1:8">
      <c r="A82" s="57">
        <v>21103074</v>
      </c>
      <c r="B82" s="57" t="s">
        <v>90</v>
      </c>
      <c r="C82" s="57" t="s">
        <v>76</v>
      </c>
      <c r="D82" s="79">
        <v>5</v>
      </c>
      <c r="E82" s="79">
        <v>5</v>
      </c>
      <c r="F82" s="79">
        <v>5</v>
      </c>
      <c r="G82" s="79">
        <v>5</v>
      </c>
      <c r="H82" s="79">
        <v>5</v>
      </c>
    </row>
    <row r="83" spans="1:8">
      <c r="A83" s="57">
        <v>21103075</v>
      </c>
      <c r="B83" s="57" t="s">
        <v>91</v>
      </c>
      <c r="C83" s="57" t="s">
        <v>76</v>
      </c>
      <c r="D83" s="79">
        <v>5</v>
      </c>
      <c r="E83" s="79">
        <v>5</v>
      </c>
      <c r="F83" s="79">
        <v>5</v>
      </c>
      <c r="G83" s="79">
        <v>5</v>
      </c>
      <c r="H83" s="79">
        <v>5</v>
      </c>
    </row>
    <row r="84" spans="1:8">
      <c r="A84" s="57">
        <v>21103076</v>
      </c>
      <c r="B84" s="57" t="s">
        <v>92</v>
      </c>
      <c r="C84" s="57" t="s">
        <v>76</v>
      </c>
      <c r="D84" s="79">
        <v>5</v>
      </c>
      <c r="E84" s="79">
        <v>5</v>
      </c>
      <c r="F84" s="79">
        <v>5</v>
      </c>
      <c r="G84" s="79">
        <v>5</v>
      </c>
      <c r="H84" s="79">
        <v>5</v>
      </c>
    </row>
    <row r="85" spans="1:8">
      <c r="A85" s="57">
        <v>21103077</v>
      </c>
      <c r="B85" s="57" t="s">
        <v>93</v>
      </c>
      <c r="C85" s="57" t="s">
        <v>76</v>
      </c>
      <c r="D85" s="79">
        <v>5</v>
      </c>
      <c r="E85" s="79">
        <v>5</v>
      </c>
      <c r="F85" s="79">
        <v>5</v>
      </c>
      <c r="G85" s="79">
        <v>5</v>
      </c>
      <c r="H85" s="79">
        <v>5</v>
      </c>
    </row>
    <row r="86" spans="1:8">
      <c r="A86" s="57">
        <v>21103078</v>
      </c>
      <c r="B86" s="57" t="s">
        <v>94</v>
      </c>
      <c r="C86" s="57" t="s">
        <v>76</v>
      </c>
      <c r="D86" s="79">
        <v>5</v>
      </c>
      <c r="E86" s="79">
        <v>5</v>
      </c>
      <c r="F86" s="79">
        <v>5</v>
      </c>
      <c r="G86" s="79">
        <v>5</v>
      </c>
      <c r="H86" s="79">
        <v>5</v>
      </c>
    </row>
    <row r="87" spans="1:8">
      <c r="A87" s="57">
        <v>21103079</v>
      </c>
      <c r="B87" s="57" t="s">
        <v>95</v>
      </c>
      <c r="C87" s="57" t="s">
        <v>76</v>
      </c>
      <c r="D87" s="79">
        <v>5</v>
      </c>
      <c r="E87" s="79">
        <v>5</v>
      </c>
      <c r="F87" s="79">
        <v>5</v>
      </c>
      <c r="G87" s="79">
        <v>5</v>
      </c>
      <c r="H87" s="79">
        <v>5</v>
      </c>
    </row>
    <row r="88" spans="1:8">
      <c r="A88" s="57">
        <v>21103080</v>
      </c>
      <c r="B88" s="57" t="s">
        <v>96</v>
      </c>
      <c r="C88" s="57" t="s">
        <v>76</v>
      </c>
      <c r="D88" s="79">
        <v>5</v>
      </c>
      <c r="E88" s="79">
        <v>5</v>
      </c>
      <c r="F88" s="79">
        <v>5</v>
      </c>
      <c r="G88" s="79">
        <v>5</v>
      </c>
      <c r="H88" s="79">
        <v>5</v>
      </c>
    </row>
    <row r="89" spans="1:8">
      <c r="A89" s="57">
        <v>21103081</v>
      </c>
      <c r="B89" s="57" t="s">
        <v>97</v>
      </c>
      <c r="C89" s="57" t="s">
        <v>76</v>
      </c>
      <c r="D89" s="79">
        <v>5</v>
      </c>
      <c r="E89" s="79">
        <v>5</v>
      </c>
      <c r="F89" s="79">
        <v>5</v>
      </c>
      <c r="G89" s="79">
        <v>5</v>
      </c>
      <c r="H89" s="79">
        <v>5</v>
      </c>
    </row>
    <row r="90" spans="1:8">
      <c r="A90" s="57">
        <v>21103082</v>
      </c>
      <c r="B90" s="57" t="s">
        <v>98</v>
      </c>
      <c r="C90" s="57" t="s">
        <v>76</v>
      </c>
      <c r="D90" s="79">
        <v>5</v>
      </c>
      <c r="E90" s="79">
        <v>5</v>
      </c>
      <c r="F90" s="79">
        <v>5</v>
      </c>
      <c r="G90" s="79">
        <v>5</v>
      </c>
      <c r="H90" s="79">
        <v>5</v>
      </c>
    </row>
    <row r="91" spans="1:8">
      <c r="A91" s="57">
        <v>21103083</v>
      </c>
      <c r="B91" s="57" t="s">
        <v>99</v>
      </c>
      <c r="C91" s="57" t="s">
        <v>76</v>
      </c>
      <c r="D91" s="79">
        <v>4</v>
      </c>
      <c r="E91" s="79">
        <v>4</v>
      </c>
      <c r="F91" s="79">
        <v>4</v>
      </c>
      <c r="G91" s="79">
        <v>4</v>
      </c>
      <c r="H91" s="79">
        <v>4</v>
      </c>
    </row>
    <row r="92" spans="1:8">
      <c r="A92" s="57">
        <v>21103084</v>
      </c>
      <c r="B92" s="57" t="s">
        <v>100</v>
      </c>
      <c r="C92" s="57" t="s">
        <v>76</v>
      </c>
      <c r="D92" s="79">
        <v>4</v>
      </c>
      <c r="E92" s="79">
        <v>4</v>
      </c>
      <c r="F92" s="79">
        <v>4</v>
      </c>
      <c r="G92" s="79">
        <v>4</v>
      </c>
      <c r="H92" s="79">
        <v>4</v>
      </c>
    </row>
    <row r="93" spans="1:8">
      <c r="A93" s="57">
        <v>21103085</v>
      </c>
      <c r="B93" s="57" t="s">
        <v>101</v>
      </c>
      <c r="C93" s="57" t="s">
        <v>76</v>
      </c>
      <c r="D93" s="79">
        <v>5</v>
      </c>
      <c r="E93" s="79">
        <v>5</v>
      </c>
      <c r="F93" s="79">
        <v>5</v>
      </c>
      <c r="G93" s="79">
        <v>5</v>
      </c>
      <c r="H93" s="79">
        <v>5</v>
      </c>
    </row>
    <row r="94" spans="1:8">
      <c r="A94" s="57">
        <v>21103086</v>
      </c>
      <c r="B94" s="57" t="s">
        <v>102</v>
      </c>
      <c r="C94" s="57" t="s">
        <v>76</v>
      </c>
      <c r="D94" s="79">
        <v>4</v>
      </c>
      <c r="E94" s="79">
        <v>4</v>
      </c>
      <c r="F94" s="79">
        <v>4</v>
      </c>
      <c r="G94" s="79">
        <v>4</v>
      </c>
      <c r="H94" s="79">
        <v>4</v>
      </c>
    </row>
    <row r="95" spans="1:8">
      <c r="A95" s="57">
        <v>21103087</v>
      </c>
      <c r="B95" s="57" t="s">
        <v>103</v>
      </c>
      <c r="C95" s="57" t="s">
        <v>76</v>
      </c>
      <c r="D95" s="79">
        <v>5</v>
      </c>
      <c r="E95" s="79">
        <v>5</v>
      </c>
      <c r="F95" s="79">
        <v>5</v>
      </c>
      <c r="G95" s="79">
        <v>5</v>
      </c>
      <c r="H95" s="79">
        <v>5</v>
      </c>
    </row>
    <row r="96" spans="1:8">
      <c r="A96" s="57">
        <v>21103088</v>
      </c>
      <c r="B96" s="57" t="s">
        <v>104</v>
      </c>
      <c r="C96" s="57" t="s">
        <v>105</v>
      </c>
      <c r="D96" s="79">
        <v>5</v>
      </c>
      <c r="E96" s="79">
        <v>5</v>
      </c>
      <c r="F96" s="79">
        <v>4</v>
      </c>
      <c r="G96" s="79">
        <v>4</v>
      </c>
      <c r="H96" s="79">
        <v>4</v>
      </c>
    </row>
    <row r="97" spans="1:8">
      <c r="A97" s="57">
        <v>21103089</v>
      </c>
      <c r="B97" s="57" t="s">
        <v>106</v>
      </c>
      <c r="C97" s="57" t="s">
        <v>105</v>
      </c>
      <c r="D97" s="79">
        <v>5</v>
      </c>
      <c r="E97" s="79">
        <v>5</v>
      </c>
      <c r="F97" s="79">
        <v>5</v>
      </c>
      <c r="G97" s="79">
        <v>5</v>
      </c>
      <c r="H97" s="79">
        <v>5</v>
      </c>
    </row>
    <row r="98" spans="1:8">
      <c r="A98" s="57">
        <v>21103090</v>
      </c>
      <c r="B98" s="57" t="s">
        <v>107</v>
      </c>
      <c r="C98" s="57" t="s">
        <v>105</v>
      </c>
      <c r="D98" s="79">
        <v>5</v>
      </c>
      <c r="E98" s="79">
        <v>5</v>
      </c>
      <c r="F98" s="79">
        <v>2</v>
      </c>
      <c r="G98" s="79">
        <v>2</v>
      </c>
      <c r="H98" s="79">
        <v>3</v>
      </c>
    </row>
    <row r="99" spans="1:8">
      <c r="A99" s="57">
        <v>21103091</v>
      </c>
      <c r="B99" s="57" t="s">
        <v>108</v>
      </c>
      <c r="C99" s="57" t="s">
        <v>105</v>
      </c>
      <c r="D99" s="79">
        <v>4</v>
      </c>
      <c r="E99" s="79">
        <v>4</v>
      </c>
      <c r="F99" s="79">
        <v>4</v>
      </c>
      <c r="G99" s="79">
        <v>4</v>
      </c>
      <c r="H99" s="79">
        <v>4</v>
      </c>
    </row>
    <row r="100" spans="1:8">
      <c r="A100" s="57">
        <v>21103093</v>
      </c>
      <c r="B100" s="57" t="s">
        <v>109</v>
      </c>
      <c r="C100" s="57" t="s">
        <v>105</v>
      </c>
      <c r="D100" s="79">
        <v>4</v>
      </c>
      <c r="E100" s="79">
        <v>4</v>
      </c>
      <c r="F100" s="79">
        <v>4</v>
      </c>
      <c r="G100" s="79">
        <v>4</v>
      </c>
      <c r="H100" s="79">
        <v>4</v>
      </c>
    </row>
    <row r="101" spans="1:8">
      <c r="A101" s="57">
        <v>21103094</v>
      </c>
      <c r="B101" s="57" t="s">
        <v>110</v>
      </c>
      <c r="C101" s="57" t="s">
        <v>105</v>
      </c>
      <c r="D101" s="79">
        <v>5</v>
      </c>
      <c r="E101" s="79">
        <v>5</v>
      </c>
      <c r="F101" s="79">
        <v>5</v>
      </c>
      <c r="G101" s="79">
        <v>5</v>
      </c>
      <c r="H101" s="79">
        <v>5</v>
      </c>
    </row>
    <row r="102" spans="1:8">
      <c r="A102" s="57">
        <v>21103095</v>
      </c>
      <c r="B102" s="57" t="s">
        <v>111</v>
      </c>
      <c r="C102" s="57" t="s">
        <v>105</v>
      </c>
      <c r="D102" s="79">
        <v>5</v>
      </c>
      <c r="E102" s="79">
        <v>5</v>
      </c>
      <c r="F102" s="79">
        <v>5</v>
      </c>
      <c r="G102" s="79">
        <v>5</v>
      </c>
      <c r="H102" s="79">
        <v>5</v>
      </c>
    </row>
    <row r="103" spans="1:8">
      <c r="A103" s="57">
        <v>21103096</v>
      </c>
      <c r="B103" s="57" t="s">
        <v>112</v>
      </c>
      <c r="C103" s="57" t="s">
        <v>105</v>
      </c>
      <c r="D103" s="79">
        <v>5</v>
      </c>
      <c r="E103" s="79">
        <v>4</v>
      </c>
      <c r="F103" s="79">
        <v>4</v>
      </c>
      <c r="G103" s="79">
        <v>5</v>
      </c>
      <c r="H103" s="79">
        <v>4</v>
      </c>
    </row>
    <row r="104" spans="1:8">
      <c r="A104" s="57">
        <v>21103097</v>
      </c>
      <c r="B104" s="57" t="s">
        <v>113</v>
      </c>
      <c r="C104" s="57" t="s">
        <v>105</v>
      </c>
      <c r="D104" s="79">
        <v>5</v>
      </c>
      <c r="E104" s="79">
        <v>4</v>
      </c>
      <c r="F104" s="79">
        <v>5</v>
      </c>
      <c r="G104" s="79">
        <v>4</v>
      </c>
      <c r="H104" s="79">
        <v>5</v>
      </c>
    </row>
    <row r="105" spans="1:8">
      <c r="A105" s="57">
        <v>21103098</v>
      </c>
      <c r="B105" s="57" t="s">
        <v>114</v>
      </c>
      <c r="C105" s="57" t="s">
        <v>105</v>
      </c>
      <c r="D105" s="79">
        <v>5</v>
      </c>
      <c r="E105" s="79">
        <v>5</v>
      </c>
      <c r="F105" s="79">
        <v>5</v>
      </c>
      <c r="G105" s="79">
        <v>5</v>
      </c>
      <c r="H105" s="79">
        <v>5</v>
      </c>
    </row>
    <row r="106" spans="1:8">
      <c r="A106" s="57">
        <v>21103099</v>
      </c>
      <c r="B106" s="57" t="s">
        <v>115</v>
      </c>
      <c r="C106" s="57" t="s">
        <v>105</v>
      </c>
      <c r="D106" s="79">
        <v>5</v>
      </c>
      <c r="E106" s="79">
        <v>5</v>
      </c>
      <c r="F106" s="79">
        <v>5</v>
      </c>
      <c r="G106" s="79">
        <v>5</v>
      </c>
      <c r="H106" s="79">
        <v>5</v>
      </c>
    </row>
    <row r="107" spans="1:8">
      <c r="A107" s="57">
        <v>21103101</v>
      </c>
      <c r="B107" s="57" t="s">
        <v>116</v>
      </c>
      <c r="C107" s="57" t="s">
        <v>105</v>
      </c>
      <c r="D107" s="79">
        <v>5</v>
      </c>
      <c r="E107" s="79">
        <v>5</v>
      </c>
      <c r="F107" s="79">
        <v>5</v>
      </c>
      <c r="G107" s="79">
        <v>5</v>
      </c>
      <c r="H107" s="79">
        <v>5</v>
      </c>
    </row>
    <row r="108" spans="1:8">
      <c r="A108" s="57">
        <v>21103102</v>
      </c>
      <c r="B108" s="57" t="s">
        <v>117</v>
      </c>
      <c r="C108" s="57" t="s">
        <v>105</v>
      </c>
      <c r="D108" s="79">
        <v>5</v>
      </c>
      <c r="E108" s="79">
        <v>5</v>
      </c>
      <c r="F108" s="79">
        <v>5</v>
      </c>
      <c r="G108" s="79">
        <v>5</v>
      </c>
      <c r="H108" s="79">
        <v>5</v>
      </c>
    </row>
    <row r="109" spans="1:8">
      <c r="A109" s="57">
        <v>21103103</v>
      </c>
      <c r="B109" s="57" t="s">
        <v>118</v>
      </c>
      <c r="C109" s="57" t="s">
        <v>105</v>
      </c>
      <c r="D109" s="96">
        <v>4</v>
      </c>
      <c r="E109" s="96">
        <v>3</v>
      </c>
      <c r="F109" s="96">
        <v>3</v>
      </c>
      <c r="G109" s="96">
        <v>3</v>
      </c>
      <c r="H109" s="96">
        <v>5</v>
      </c>
    </row>
    <row r="110" spans="1:8">
      <c r="A110" s="57">
        <v>21103104</v>
      </c>
      <c r="B110" s="57" t="s">
        <v>119</v>
      </c>
      <c r="C110" s="57" t="s">
        <v>105</v>
      </c>
      <c r="D110" s="96">
        <v>4</v>
      </c>
      <c r="E110" s="96">
        <v>4</v>
      </c>
      <c r="F110" s="96">
        <v>2</v>
      </c>
      <c r="G110" s="96">
        <v>2</v>
      </c>
      <c r="H110" s="96">
        <v>5</v>
      </c>
    </row>
    <row r="111" spans="1:8">
      <c r="A111" s="57">
        <v>21103105</v>
      </c>
      <c r="B111" s="57" t="s">
        <v>120</v>
      </c>
      <c r="C111" s="57" t="s">
        <v>105</v>
      </c>
      <c r="D111" s="96">
        <v>5</v>
      </c>
      <c r="E111" s="96">
        <v>5</v>
      </c>
      <c r="F111" s="96">
        <v>5</v>
      </c>
      <c r="G111" s="96">
        <v>5</v>
      </c>
      <c r="H111" s="96">
        <v>5</v>
      </c>
    </row>
    <row r="112" spans="1:8">
      <c r="A112" s="57">
        <v>21103106</v>
      </c>
      <c r="B112" s="57" t="s">
        <v>121</v>
      </c>
      <c r="C112" s="57" t="s">
        <v>105</v>
      </c>
      <c r="D112" s="96">
        <v>3</v>
      </c>
      <c r="E112" s="96">
        <v>3</v>
      </c>
      <c r="F112" s="96">
        <v>3</v>
      </c>
      <c r="G112" s="96">
        <v>3</v>
      </c>
      <c r="H112" s="96">
        <v>5</v>
      </c>
    </row>
    <row r="113" spans="1:8">
      <c r="A113" s="57">
        <v>21103107</v>
      </c>
      <c r="B113" s="57" t="s">
        <v>122</v>
      </c>
      <c r="C113" s="57" t="s">
        <v>105</v>
      </c>
      <c r="D113" s="96">
        <v>4</v>
      </c>
      <c r="E113" s="96">
        <v>4</v>
      </c>
      <c r="F113" s="96">
        <v>4</v>
      </c>
      <c r="G113" s="96">
        <v>4</v>
      </c>
      <c r="H113" s="96">
        <v>5</v>
      </c>
    </row>
    <row r="114" spans="1:8">
      <c r="A114" s="57">
        <v>21103108</v>
      </c>
      <c r="B114" s="57" t="s">
        <v>123</v>
      </c>
      <c r="C114" s="57" t="s">
        <v>105</v>
      </c>
      <c r="D114" s="96">
        <v>5</v>
      </c>
      <c r="E114" s="96">
        <v>5</v>
      </c>
      <c r="F114" s="96">
        <v>5</v>
      </c>
      <c r="G114" s="96">
        <v>5</v>
      </c>
      <c r="H114" s="96">
        <v>5</v>
      </c>
    </row>
    <row r="115" spans="1:8">
      <c r="A115" s="57">
        <v>21103109</v>
      </c>
      <c r="B115" s="57" t="s">
        <v>124</v>
      </c>
      <c r="C115" s="57" t="s">
        <v>105</v>
      </c>
      <c r="D115" s="96">
        <v>5</v>
      </c>
      <c r="E115" s="96">
        <v>5</v>
      </c>
      <c r="F115" s="96">
        <v>5</v>
      </c>
      <c r="G115" s="96">
        <v>5</v>
      </c>
      <c r="H115" s="96">
        <v>5</v>
      </c>
    </row>
    <row r="116" spans="1:8">
      <c r="A116" s="57">
        <v>21103110</v>
      </c>
      <c r="B116" s="57" t="s">
        <v>125</v>
      </c>
      <c r="C116" s="57" t="s">
        <v>105</v>
      </c>
      <c r="D116" s="96">
        <v>5</v>
      </c>
      <c r="E116" s="96">
        <v>5</v>
      </c>
      <c r="F116" s="96">
        <v>5</v>
      </c>
      <c r="G116" s="96">
        <v>5</v>
      </c>
      <c r="H116" s="96">
        <v>5</v>
      </c>
    </row>
    <row r="117" spans="1:8">
      <c r="A117" s="57">
        <v>21103111</v>
      </c>
      <c r="B117" s="57" t="s">
        <v>126</v>
      </c>
      <c r="C117" s="57" t="s">
        <v>105</v>
      </c>
      <c r="D117" s="96">
        <v>4</v>
      </c>
      <c r="E117" s="96">
        <v>4</v>
      </c>
      <c r="F117" s="96">
        <v>4</v>
      </c>
      <c r="G117" s="96">
        <v>4</v>
      </c>
      <c r="H117" s="96">
        <v>5</v>
      </c>
    </row>
    <row r="118" spans="1:8">
      <c r="A118" s="57">
        <v>21103112</v>
      </c>
      <c r="B118" s="57" t="s">
        <v>127</v>
      </c>
      <c r="C118" s="57" t="s">
        <v>105</v>
      </c>
      <c r="D118" s="96">
        <v>4</v>
      </c>
      <c r="E118" s="96">
        <v>4</v>
      </c>
      <c r="F118" s="96">
        <v>4</v>
      </c>
      <c r="G118" s="96">
        <v>4</v>
      </c>
      <c r="H118" s="96">
        <v>5</v>
      </c>
    </row>
    <row r="119" spans="1:8">
      <c r="A119" s="57">
        <v>21103113</v>
      </c>
      <c r="B119" s="57" t="s">
        <v>128</v>
      </c>
      <c r="C119" s="57" t="s">
        <v>105</v>
      </c>
      <c r="D119" s="96">
        <v>5</v>
      </c>
      <c r="E119" s="96">
        <v>5</v>
      </c>
      <c r="F119" s="96">
        <v>5</v>
      </c>
      <c r="G119" s="96">
        <v>4</v>
      </c>
      <c r="H119" s="96">
        <v>5</v>
      </c>
    </row>
    <row r="120" spans="1:8">
      <c r="A120" s="57">
        <v>21103114</v>
      </c>
      <c r="B120" s="57" t="s">
        <v>129</v>
      </c>
      <c r="C120" s="57" t="s">
        <v>130</v>
      </c>
      <c r="D120" s="96">
        <v>4</v>
      </c>
      <c r="E120" s="96">
        <v>3</v>
      </c>
      <c r="F120" s="96">
        <v>3</v>
      </c>
      <c r="G120" s="96">
        <v>3</v>
      </c>
      <c r="H120" s="96">
        <v>5</v>
      </c>
    </row>
    <row r="121" spans="1:8">
      <c r="A121" s="57">
        <v>21103115</v>
      </c>
      <c r="B121" s="57" t="s">
        <v>131</v>
      </c>
      <c r="C121" s="57" t="s">
        <v>130</v>
      </c>
      <c r="D121" s="96">
        <v>4</v>
      </c>
      <c r="E121" s="96">
        <v>3</v>
      </c>
      <c r="F121" s="96">
        <v>3</v>
      </c>
      <c r="G121" s="96">
        <v>3</v>
      </c>
      <c r="H121" s="96">
        <v>5</v>
      </c>
    </row>
    <row r="122" spans="1:8">
      <c r="A122" s="57">
        <v>21103116</v>
      </c>
      <c r="B122" s="57" t="s">
        <v>132</v>
      </c>
      <c r="C122" s="57" t="s">
        <v>130</v>
      </c>
      <c r="D122" s="96">
        <v>5</v>
      </c>
      <c r="E122" s="96">
        <v>5</v>
      </c>
      <c r="F122" s="96">
        <v>5</v>
      </c>
      <c r="G122" s="96">
        <v>5</v>
      </c>
      <c r="H122" s="96">
        <v>5</v>
      </c>
    </row>
    <row r="123" spans="1:8">
      <c r="A123" s="57">
        <v>21103117</v>
      </c>
      <c r="B123" s="57" t="s">
        <v>133</v>
      </c>
      <c r="C123" s="57" t="s">
        <v>130</v>
      </c>
      <c r="D123" s="96">
        <v>5</v>
      </c>
      <c r="E123" s="96">
        <v>5</v>
      </c>
      <c r="F123" s="96">
        <v>5</v>
      </c>
      <c r="G123" s="96">
        <v>5</v>
      </c>
      <c r="H123" s="96">
        <v>5</v>
      </c>
    </row>
    <row r="124" spans="1:8">
      <c r="A124" s="57">
        <v>21103118</v>
      </c>
      <c r="B124" s="57" t="s">
        <v>134</v>
      </c>
      <c r="C124" s="57" t="s">
        <v>130</v>
      </c>
      <c r="D124" s="96">
        <v>5</v>
      </c>
      <c r="E124" s="96">
        <v>5</v>
      </c>
      <c r="F124" s="96">
        <v>5</v>
      </c>
      <c r="G124" s="96">
        <v>5</v>
      </c>
      <c r="H124" s="96">
        <v>5</v>
      </c>
    </row>
    <row r="125" spans="1:8">
      <c r="A125" s="57">
        <v>21103119</v>
      </c>
      <c r="B125" s="57" t="s">
        <v>135</v>
      </c>
      <c r="C125" s="57" t="s">
        <v>130</v>
      </c>
      <c r="D125" s="96">
        <v>5</v>
      </c>
      <c r="E125" s="96">
        <v>5</v>
      </c>
      <c r="F125" s="96">
        <v>4</v>
      </c>
      <c r="G125" s="96">
        <v>5</v>
      </c>
      <c r="H125" s="96">
        <v>5</v>
      </c>
    </row>
    <row r="126" spans="1:8">
      <c r="A126" s="57">
        <v>21103120</v>
      </c>
      <c r="B126" s="57" t="s">
        <v>136</v>
      </c>
      <c r="C126" s="57" t="s">
        <v>130</v>
      </c>
      <c r="D126" s="96">
        <v>5</v>
      </c>
      <c r="E126" s="96">
        <v>5</v>
      </c>
      <c r="F126" s="96">
        <v>5</v>
      </c>
      <c r="G126" s="96">
        <v>5</v>
      </c>
      <c r="H126" s="96">
        <v>5</v>
      </c>
    </row>
    <row r="127" spans="1:8">
      <c r="A127" s="57">
        <v>21103121</v>
      </c>
      <c r="B127" s="57" t="s">
        <v>137</v>
      </c>
      <c r="C127" s="57" t="s">
        <v>130</v>
      </c>
      <c r="D127" s="96">
        <v>5</v>
      </c>
      <c r="E127" s="96">
        <v>5</v>
      </c>
      <c r="F127" s="96">
        <v>3</v>
      </c>
      <c r="G127" s="96">
        <v>3</v>
      </c>
      <c r="H127" s="96">
        <v>4</v>
      </c>
    </row>
    <row r="128" spans="1:8">
      <c r="A128" s="57">
        <v>21103122</v>
      </c>
      <c r="B128" s="57" t="s">
        <v>138</v>
      </c>
      <c r="C128" s="57" t="s">
        <v>130</v>
      </c>
      <c r="D128" s="96">
        <v>5</v>
      </c>
      <c r="E128" s="96">
        <v>5</v>
      </c>
      <c r="F128" s="96">
        <v>5</v>
      </c>
      <c r="G128" s="96">
        <v>5</v>
      </c>
      <c r="H128" s="96">
        <v>5</v>
      </c>
    </row>
    <row r="129" spans="1:8">
      <c r="A129" s="57">
        <v>21103123</v>
      </c>
      <c r="B129" s="57" t="s">
        <v>139</v>
      </c>
      <c r="C129" s="57" t="s">
        <v>130</v>
      </c>
      <c r="D129" s="96">
        <v>4</v>
      </c>
      <c r="E129" s="96">
        <v>4</v>
      </c>
      <c r="F129" s="96">
        <v>4</v>
      </c>
      <c r="G129" s="96">
        <v>4</v>
      </c>
      <c r="H129" s="96">
        <v>4</v>
      </c>
    </row>
    <row r="130" spans="1:8">
      <c r="A130" s="57">
        <v>21103124</v>
      </c>
      <c r="B130" s="57" t="s">
        <v>140</v>
      </c>
      <c r="C130" s="57" t="s">
        <v>130</v>
      </c>
      <c r="D130" s="96">
        <v>5</v>
      </c>
      <c r="E130" s="96">
        <v>5</v>
      </c>
      <c r="F130" s="96">
        <v>5</v>
      </c>
      <c r="G130" s="96">
        <v>5</v>
      </c>
      <c r="H130" s="96">
        <v>5</v>
      </c>
    </row>
    <row r="131" spans="1:8">
      <c r="A131" s="57">
        <v>21103125</v>
      </c>
      <c r="B131" s="57" t="s">
        <v>141</v>
      </c>
      <c r="C131" s="57" t="s">
        <v>130</v>
      </c>
      <c r="D131" s="96">
        <v>4</v>
      </c>
      <c r="E131" s="96">
        <v>4</v>
      </c>
      <c r="F131" s="96">
        <v>4</v>
      </c>
      <c r="G131" s="96">
        <v>3</v>
      </c>
      <c r="H131" s="96">
        <v>3</v>
      </c>
    </row>
    <row r="132" spans="1:8">
      <c r="A132" s="57">
        <v>21103126</v>
      </c>
      <c r="B132" s="57" t="s">
        <v>142</v>
      </c>
      <c r="C132" s="57" t="s">
        <v>130</v>
      </c>
      <c r="D132" s="96">
        <v>5</v>
      </c>
      <c r="E132" s="96">
        <v>5</v>
      </c>
      <c r="F132" s="96">
        <v>5</v>
      </c>
      <c r="G132" s="96">
        <v>5</v>
      </c>
      <c r="H132" s="96">
        <v>5</v>
      </c>
    </row>
    <row r="133" spans="1:8">
      <c r="A133" s="57">
        <v>21103127</v>
      </c>
      <c r="B133" s="57" t="s">
        <v>143</v>
      </c>
      <c r="C133" s="57" t="s">
        <v>130</v>
      </c>
      <c r="D133" s="96">
        <v>4</v>
      </c>
      <c r="E133" s="96">
        <v>4</v>
      </c>
      <c r="F133" s="96">
        <v>4</v>
      </c>
      <c r="G133" s="96">
        <v>4</v>
      </c>
      <c r="H133" s="96">
        <v>4</v>
      </c>
    </row>
    <row r="134" spans="1:8">
      <c r="A134" s="57">
        <v>21103128</v>
      </c>
      <c r="B134" s="57" t="s">
        <v>144</v>
      </c>
      <c r="C134" s="57" t="s">
        <v>130</v>
      </c>
      <c r="D134" s="96">
        <v>5</v>
      </c>
      <c r="E134" s="96">
        <v>5</v>
      </c>
      <c r="F134" s="96">
        <v>5</v>
      </c>
      <c r="G134" s="96">
        <v>5</v>
      </c>
      <c r="H134" s="96">
        <v>5</v>
      </c>
    </row>
    <row r="135" spans="1:8">
      <c r="A135" s="57">
        <v>21103130</v>
      </c>
      <c r="B135" s="57" t="s">
        <v>145</v>
      </c>
      <c r="C135" s="57" t="s">
        <v>130</v>
      </c>
      <c r="D135" s="96">
        <v>5</v>
      </c>
      <c r="E135" s="96">
        <v>5</v>
      </c>
      <c r="F135" s="96">
        <v>5</v>
      </c>
      <c r="G135" s="96">
        <v>5</v>
      </c>
      <c r="H135" s="96">
        <v>5</v>
      </c>
    </row>
    <row r="136" spans="1:8">
      <c r="A136" s="57">
        <v>21103131</v>
      </c>
      <c r="B136" s="57" t="s">
        <v>146</v>
      </c>
      <c r="C136" s="57" t="s">
        <v>130</v>
      </c>
      <c r="D136" s="96">
        <v>4</v>
      </c>
      <c r="E136" s="96">
        <v>4</v>
      </c>
      <c r="F136" s="96">
        <v>4</v>
      </c>
      <c r="G136" s="96">
        <v>4</v>
      </c>
      <c r="H136" s="96">
        <v>5</v>
      </c>
    </row>
    <row r="137" spans="1:8">
      <c r="A137" s="57">
        <v>21103132</v>
      </c>
      <c r="B137" s="57" t="s">
        <v>147</v>
      </c>
      <c r="C137" s="57" t="s">
        <v>130</v>
      </c>
      <c r="D137" s="96">
        <v>5</v>
      </c>
      <c r="E137" s="96">
        <v>5</v>
      </c>
      <c r="F137" s="96">
        <v>5</v>
      </c>
      <c r="G137" s="96">
        <v>5</v>
      </c>
      <c r="H137" s="96">
        <v>5</v>
      </c>
    </row>
    <row r="138" spans="1:8">
      <c r="A138" s="57">
        <v>21103133</v>
      </c>
      <c r="B138" s="57" t="s">
        <v>148</v>
      </c>
      <c r="C138" s="57" t="s">
        <v>130</v>
      </c>
      <c r="D138" s="96">
        <v>4</v>
      </c>
      <c r="E138" s="96">
        <v>4</v>
      </c>
      <c r="F138" s="96">
        <v>4</v>
      </c>
      <c r="G138" s="96">
        <v>4</v>
      </c>
      <c r="H138" s="96">
        <v>4</v>
      </c>
    </row>
    <row r="139" spans="1:8">
      <c r="A139" s="57">
        <v>21103134</v>
      </c>
      <c r="B139" s="57" t="s">
        <v>149</v>
      </c>
      <c r="C139" s="57" t="s">
        <v>130</v>
      </c>
      <c r="D139" s="96">
        <v>5</v>
      </c>
      <c r="E139" s="96">
        <v>5</v>
      </c>
      <c r="F139" s="96">
        <v>5</v>
      </c>
      <c r="G139" s="96">
        <v>5</v>
      </c>
      <c r="H139" s="96">
        <v>5</v>
      </c>
    </row>
    <row r="140" spans="1:8">
      <c r="A140" s="57">
        <v>21103135</v>
      </c>
      <c r="B140" s="57" t="s">
        <v>150</v>
      </c>
      <c r="C140" s="57" t="s">
        <v>130</v>
      </c>
      <c r="D140" s="96">
        <v>5</v>
      </c>
      <c r="E140" s="96">
        <v>5</v>
      </c>
      <c r="F140" s="96">
        <v>5</v>
      </c>
      <c r="G140" s="96">
        <v>5</v>
      </c>
      <c r="H140" s="96">
        <v>5</v>
      </c>
    </row>
    <row r="141" spans="1:8">
      <c r="A141" s="57">
        <v>21103136</v>
      </c>
      <c r="B141" s="57" t="s">
        <v>151</v>
      </c>
      <c r="C141" s="57" t="s">
        <v>130</v>
      </c>
      <c r="D141" s="96">
        <v>5</v>
      </c>
      <c r="E141" s="96">
        <v>5</v>
      </c>
      <c r="F141" s="96">
        <v>5</v>
      </c>
      <c r="G141" s="96">
        <v>5</v>
      </c>
      <c r="H141" s="96">
        <v>5</v>
      </c>
    </row>
    <row r="142" spans="1:8">
      <c r="A142" s="57">
        <v>21103137</v>
      </c>
      <c r="B142" s="57" t="s">
        <v>152</v>
      </c>
      <c r="C142" s="57" t="s">
        <v>130</v>
      </c>
      <c r="D142" s="96">
        <v>5</v>
      </c>
      <c r="E142" s="96">
        <v>4</v>
      </c>
      <c r="F142" s="96">
        <v>5</v>
      </c>
      <c r="G142" s="96">
        <v>5</v>
      </c>
      <c r="H142" s="96">
        <v>4</v>
      </c>
    </row>
    <row r="143" spans="1:8">
      <c r="A143" s="57">
        <v>21103138</v>
      </c>
      <c r="B143" s="57" t="s">
        <v>153</v>
      </c>
      <c r="C143" s="57" t="s">
        <v>130</v>
      </c>
      <c r="D143" s="96">
        <v>5</v>
      </c>
      <c r="E143" s="96">
        <v>5</v>
      </c>
      <c r="F143" s="96">
        <v>5</v>
      </c>
      <c r="G143" s="96">
        <v>5</v>
      </c>
      <c r="H143" s="96">
        <v>5</v>
      </c>
    </row>
    <row r="144" spans="1:8">
      <c r="A144" s="57">
        <v>21103139</v>
      </c>
      <c r="B144" s="57" t="s">
        <v>154</v>
      </c>
      <c r="C144" s="57" t="s">
        <v>130</v>
      </c>
      <c r="D144" s="96">
        <v>5</v>
      </c>
      <c r="E144" s="96">
        <v>5</v>
      </c>
      <c r="F144" s="96">
        <v>5</v>
      </c>
      <c r="G144" s="96">
        <v>5</v>
      </c>
      <c r="H144" s="96">
        <v>5</v>
      </c>
    </row>
    <row r="145" spans="1:8">
      <c r="A145" s="57">
        <v>21103140</v>
      </c>
      <c r="B145" s="57" t="s">
        <v>155</v>
      </c>
      <c r="C145" s="57" t="s">
        <v>130</v>
      </c>
      <c r="D145" s="96">
        <v>5</v>
      </c>
      <c r="E145" s="96">
        <v>5</v>
      </c>
      <c r="F145" s="96">
        <v>5</v>
      </c>
      <c r="G145" s="96">
        <v>5</v>
      </c>
      <c r="H145" s="96">
        <v>5</v>
      </c>
    </row>
    <row r="146" spans="1:8">
      <c r="A146" s="57">
        <v>21103141</v>
      </c>
      <c r="B146" s="57" t="s">
        <v>156</v>
      </c>
      <c r="C146" s="57" t="s">
        <v>130</v>
      </c>
      <c r="D146" s="96">
        <v>3</v>
      </c>
      <c r="E146" s="96">
        <v>3</v>
      </c>
      <c r="F146" s="96">
        <v>3</v>
      </c>
      <c r="G146" s="96">
        <v>4</v>
      </c>
      <c r="H146" s="96">
        <v>2</v>
      </c>
    </row>
    <row r="147" spans="1:8">
      <c r="A147" s="57">
        <v>21103142</v>
      </c>
      <c r="B147" s="57" t="s">
        <v>157</v>
      </c>
      <c r="C147" s="57" t="s">
        <v>130</v>
      </c>
      <c r="D147" s="96">
        <v>5</v>
      </c>
      <c r="E147" s="96">
        <v>5</v>
      </c>
      <c r="F147" s="96">
        <v>5</v>
      </c>
      <c r="G147" s="96">
        <v>5</v>
      </c>
      <c r="H147" s="96">
        <v>5</v>
      </c>
    </row>
    <row r="148" spans="1:8">
      <c r="A148" s="57">
        <v>21103143</v>
      </c>
      <c r="B148" s="57" t="s">
        <v>158</v>
      </c>
      <c r="C148" s="57" t="s">
        <v>19</v>
      </c>
      <c r="D148" s="96">
        <v>5</v>
      </c>
      <c r="E148" s="96">
        <v>5</v>
      </c>
      <c r="F148" s="96">
        <v>5</v>
      </c>
      <c r="G148" s="96">
        <v>5</v>
      </c>
      <c r="H148" s="96">
        <v>5</v>
      </c>
    </row>
    <row r="149" spans="1:8">
      <c r="A149" s="57">
        <v>21103144</v>
      </c>
      <c r="B149" s="57" t="s">
        <v>159</v>
      </c>
      <c r="C149" s="57" t="s">
        <v>19</v>
      </c>
      <c r="D149" s="96">
        <v>4</v>
      </c>
      <c r="E149" s="96">
        <v>4</v>
      </c>
      <c r="F149" s="96">
        <v>3</v>
      </c>
      <c r="G149" s="96">
        <v>3</v>
      </c>
      <c r="H149" s="96">
        <v>3</v>
      </c>
    </row>
    <row r="150" spans="1:8">
      <c r="A150" s="57">
        <v>21103145</v>
      </c>
      <c r="B150" s="57" t="s">
        <v>160</v>
      </c>
      <c r="C150" s="57" t="s">
        <v>19</v>
      </c>
      <c r="D150" s="96">
        <v>5</v>
      </c>
      <c r="E150" s="96">
        <v>5</v>
      </c>
      <c r="F150" s="96">
        <v>5</v>
      </c>
      <c r="G150" s="96">
        <v>5</v>
      </c>
      <c r="H150" s="96">
        <v>5</v>
      </c>
    </row>
    <row r="151" spans="1:8">
      <c r="A151" s="57">
        <v>21103146</v>
      </c>
      <c r="B151" s="57" t="s">
        <v>161</v>
      </c>
      <c r="C151" s="57" t="s">
        <v>19</v>
      </c>
      <c r="D151" s="96">
        <v>5</v>
      </c>
      <c r="E151" s="96">
        <v>5</v>
      </c>
      <c r="F151" s="96">
        <v>5</v>
      </c>
      <c r="G151" s="96">
        <v>5</v>
      </c>
      <c r="H151" s="96">
        <v>5</v>
      </c>
    </row>
    <row r="152" spans="1:8">
      <c r="A152" s="57">
        <v>21103147</v>
      </c>
      <c r="B152" s="57" t="s">
        <v>162</v>
      </c>
      <c r="C152" s="57" t="s">
        <v>19</v>
      </c>
      <c r="D152" s="96">
        <v>5</v>
      </c>
      <c r="E152" s="96">
        <v>5</v>
      </c>
      <c r="F152" s="96">
        <v>5</v>
      </c>
      <c r="G152" s="96">
        <v>5</v>
      </c>
      <c r="H152" s="96">
        <v>5</v>
      </c>
    </row>
    <row r="153" spans="1:8">
      <c r="A153" s="57">
        <v>21103148</v>
      </c>
      <c r="B153" s="57" t="s">
        <v>163</v>
      </c>
      <c r="C153" s="57" t="s">
        <v>19</v>
      </c>
      <c r="D153" s="96">
        <v>5</v>
      </c>
      <c r="E153" s="96">
        <v>5</v>
      </c>
      <c r="F153" s="96">
        <v>5</v>
      </c>
      <c r="G153" s="96">
        <v>5</v>
      </c>
      <c r="H153" s="96">
        <v>5</v>
      </c>
    </row>
    <row r="154" spans="1:8">
      <c r="A154" s="57">
        <v>21103149</v>
      </c>
      <c r="B154" s="57" t="s">
        <v>164</v>
      </c>
      <c r="C154" s="57" t="s">
        <v>19</v>
      </c>
      <c r="D154" s="96">
        <v>5</v>
      </c>
      <c r="E154" s="96">
        <v>5</v>
      </c>
      <c r="F154" s="96">
        <v>5</v>
      </c>
      <c r="G154" s="96">
        <v>5</v>
      </c>
      <c r="H154" s="96">
        <v>5</v>
      </c>
    </row>
    <row r="155" spans="1:8">
      <c r="A155" s="57">
        <v>21103150</v>
      </c>
      <c r="B155" s="57" t="s">
        <v>165</v>
      </c>
      <c r="C155" s="57" t="s">
        <v>19</v>
      </c>
      <c r="D155" s="96">
        <v>5</v>
      </c>
      <c r="E155" s="96">
        <v>5</v>
      </c>
      <c r="F155" s="96">
        <v>5</v>
      </c>
      <c r="G155" s="96">
        <v>5</v>
      </c>
      <c r="H155" s="96">
        <v>5</v>
      </c>
    </row>
    <row r="156" spans="1:8">
      <c r="A156" s="57">
        <v>21103151</v>
      </c>
      <c r="B156" s="57" t="s">
        <v>166</v>
      </c>
      <c r="C156" s="57" t="s">
        <v>19</v>
      </c>
      <c r="D156" s="96">
        <v>3</v>
      </c>
      <c r="E156" s="96">
        <v>4</v>
      </c>
      <c r="F156" s="96">
        <v>3</v>
      </c>
      <c r="G156" s="96">
        <v>3</v>
      </c>
      <c r="H156" s="96">
        <v>5</v>
      </c>
    </row>
    <row r="157" spans="1:8">
      <c r="A157" s="57">
        <v>21103152</v>
      </c>
      <c r="B157" s="57" t="s">
        <v>167</v>
      </c>
      <c r="C157" s="57" t="s">
        <v>19</v>
      </c>
      <c r="D157" s="96">
        <v>5</v>
      </c>
      <c r="E157" s="96">
        <v>5</v>
      </c>
      <c r="F157" s="96">
        <v>5</v>
      </c>
      <c r="G157" s="96">
        <v>5</v>
      </c>
      <c r="H157" s="96">
        <v>5</v>
      </c>
    </row>
    <row r="158" spans="1:8">
      <c r="A158" s="57">
        <v>21103153</v>
      </c>
      <c r="B158" s="57" t="s">
        <v>168</v>
      </c>
      <c r="C158" s="57" t="s">
        <v>19</v>
      </c>
      <c r="D158" s="96">
        <v>5</v>
      </c>
      <c r="E158" s="96">
        <v>5</v>
      </c>
      <c r="F158" s="96">
        <v>5</v>
      </c>
      <c r="G158" s="96">
        <v>5</v>
      </c>
      <c r="H158" s="96">
        <v>5</v>
      </c>
    </row>
    <row r="159" spans="1:8">
      <c r="A159" s="57">
        <v>21103154</v>
      </c>
      <c r="B159" s="57" t="s">
        <v>169</v>
      </c>
      <c r="C159" s="57" t="s">
        <v>19</v>
      </c>
      <c r="D159" s="96">
        <v>5</v>
      </c>
      <c r="E159" s="96">
        <v>5</v>
      </c>
      <c r="F159" s="96">
        <v>5</v>
      </c>
      <c r="G159" s="96">
        <v>5</v>
      </c>
      <c r="H159" s="96">
        <v>5</v>
      </c>
    </row>
    <row r="160" spans="1:8">
      <c r="A160" s="57">
        <v>21103155</v>
      </c>
      <c r="B160" s="57" t="s">
        <v>170</v>
      </c>
      <c r="C160" s="57" t="s">
        <v>19</v>
      </c>
      <c r="D160" s="96">
        <v>5</v>
      </c>
      <c r="E160" s="96">
        <v>5</v>
      </c>
      <c r="F160" s="96">
        <v>5</v>
      </c>
      <c r="G160" s="96">
        <v>5</v>
      </c>
      <c r="H160" s="96">
        <v>5</v>
      </c>
    </row>
    <row r="161" spans="1:8">
      <c r="A161" s="57">
        <v>21103156</v>
      </c>
      <c r="B161" s="57" t="s">
        <v>171</v>
      </c>
      <c r="C161" s="57" t="s">
        <v>19</v>
      </c>
      <c r="D161" s="96">
        <v>5</v>
      </c>
      <c r="E161" s="96">
        <v>5</v>
      </c>
      <c r="F161" s="96">
        <v>5</v>
      </c>
      <c r="G161" s="96">
        <v>5</v>
      </c>
      <c r="H161" s="96">
        <v>5</v>
      </c>
    </row>
    <row r="162" spans="1:8">
      <c r="A162" s="57">
        <v>21103157</v>
      </c>
      <c r="B162" s="57" t="s">
        <v>172</v>
      </c>
      <c r="C162" s="57" t="s">
        <v>19</v>
      </c>
      <c r="D162" s="96">
        <v>5</v>
      </c>
      <c r="E162" s="96">
        <v>5</v>
      </c>
      <c r="F162" s="96">
        <v>5</v>
      </c>
      <c r="G162" s="96">
        <v>5</v>
      </c>
      <c r="H162" s="96">
        <v>5</v>
      </c>
    </row>
    <row r="163" spans="1:8">
      <c r="A163" s="57">
        <v>21103158</v>
      </c>
      <c r="B163" s="57" t="s">
        <v>173</v>
      </c>
      <c r="C163" s="57" t="s">
        <v>19</v>
      </c>
      <c r="D163" s="96">
        <v>5</v>
      </c>
      <c r="E163" s="96">
        <v>5</v>
      </c>
      <c r="F163" s="96">
        <v>5</v>
      </c>
      <c r="G163" s="96">
        <v>5</v>
      </c>
      <c r="H163" s="96">
        <v>5</v>
      </c>
    </row>
    <row r="164" spans="1:8">
      <c r="A164" s="57">
        <v>21103159</v>
      </c>
      <c r="B164" s="57" t="s">
        <v>174</v>
      </c>
      <c r="C164" s="57" t="s">
        <v>19</v>
      </c>
      <c r="D164" s="96">
        <v>5</v>
      </c>
      <c r="E164" s="96">
        <v>5</v>
      </c>
      <c r="F164" s="96">
        <v>5</v>
      </c>
      <c r="G164" s="96">
        <v>5</v>
      </c>
      <c r="H164" s="96">
        <v>5</v>
      </c>
    </row>
    <row r="165" spans="1:8">
      <c r="A165" s="57">
        <v>21103160</v>
      </c>
      <c r="B165" s="57" t="s">
        <v>175</v>
      </c>
      <c r="C165" s="57" t="s">
        <v>19</v>
      </c>
      <c r="D165" s="96">
        <v>5</v>
      </c>
      <c r="E165" s="96">
        <v>5</v>
      </c>
      <c r="F165" s="96">
        <v>5</v>
      </c>
      <c r="G165" s="96">
        <v>5</v>
      </c>
      <c r="H165" s="96">
        <v>5</v>
      </c>
    </row>
    <row r="166" spans="1:8">
      <c r="A166" s="57">
        <v>21103161</v>
      </c>
      <c r="B166" s="57" t="s">
        <v>176</v>
      </c>
      <c r="C166" s="57" t="s">
        <v>19</v>
      </c>
      <c r="D166" s="96">
        <v>3</v>
      </c>
      <c r="E166" s="96">
        <v>3</v>
      </c>
      <c r="F166" s="96">
        <v>3</v>
      </c>
      <c r="G166" s="96">
        <v>3</v>
      </c>
      <c r="H166" s="96">
        <v>3</v>
      </c>
    </row>
    <row r="167" spans="1:8">
      <c r="A167" s="57">
        <v>21103162</v>
      </c>
      <c r="B167" s="57" t="s">
        <v>177</v>
      </c>
      <c r="C167" s="57" t="s">
        <v>19</v>
      </c>
      <c r="D167" s="96">
        <v>4</v>
      </c>
      <c r="E167" s="96">
        <v>4</v>
      </c>
      <c r="F167" s="96">
        <v>3</v>
      </c>
      <c r="G167" s="96">
        <v>3</v>
      </c>
      <c r="H167" s="96">
        <v>4</v>
      </c>
    </row>
    <row r="168" spans="1:8">
      <c r="A168" s="57">
        <v>21103163</v>
      </c>
      <c r="B168" s="57" t="s">
        <v>178</v>
      </c>
      <c r="C168" s="57" t="s">
        <v>19</v>
      </c>
      <c r="D168" s="96">
        <v>5</v>
      </c>
      <c r="E168" s="96">
        <v>4</v>
      </c>
      <c r="F168" s="96">
        <v>4</v>
      </c>
      <c r="G168" s="96">
        <v>3</v>
      </c>
      <c r="H168" s="96">
        <v>4</v>
      </c>
    </row>
    <row r="169" spans="1:8">
      <c r="A169" s="57">
        <v>21103164</v>
      </c>
      <c r="B169" s="57" t="s">
        <v>179</v>
      </c>
      <c r="C169" s="57" t="s">
        <v>19</v>
      </c>
      <c r="D169" s="96">
        <v>5</v>
      </c>
      <c r="E169" s="96">
        <v>5</v>
      </c>
      <c r="F169" s="96">
        <v>5</v>
      </c>
      <c r="G169" s="96">
        <v>5</v>
      </c>
      <c r="H169" s="96">
        <v>5</v>
      </c>
    </row>
    <row r="170" spans="1:8">
      <c r="A170" s="57">
        <v>21103165</v>
      </c>
      <c r="B170" s="57" t="s">
        <v>180</v>
      </c>
      <c r="C170" s="57" t="s">
        <v>19</v>
      </c>
      <c r="D170" s="96">
        <v>4</v>
      </c>
      <c r="E170" s="96">
        <v>4</v>
      </c>
      <c r="F170" s="96">
        <v>4</v>
      </c>
      <c r="G170" s="96">
        <v>3</v>
      </c>
      <c r="H170" s="96">
        <v>4</v>
      </c>
    </row>
    <row r="171" spans="1:8">
      <c r="A171" s="57">
        <v>21103166</v>
      </c>
      <c r="B171" s="57" t="s">
        <v>181</v>
      </c>
      <c r="C171" s="57" t="s">
        <v>19</v>
      </c>
      <c r="D171" s="96">
        <v>4</v>
      </c>
      <c r="E171" s="96">
        <v>4</v>
      </c>
      <c r="F171" s="96">
        <v>4</v>
      </c>
      <c r="G171" s="96">
        <v>4</v>
      </c>
      <c r="H171" s="96">
        <v>4</v>
      </c>
    </row>
    <row r="172" spans="1:8">
      <c r="A172" s="57">
        <v>21103167</v>
      </c>
      <c r="B172" s="57" t="s">
        <v>182</v>
      </c>
      <c r="C172" s="57" t="s">
        <v>19</v>
      </c>
      <c r="D172" s="96">
        <v>5</v>
      </c>
      <c r="E172" s="96">
        <v>5</v>
      </c>
      <c r="F172" s="96">
        <v>5</v>
      </c>
      <c r="G172" s="96">
        <v>5</v>
      </c>
      <c r="H172" s="96">
        <v>5</v>
      </c>
    </row>
    <row r="173" spans="1:8">
      <c r="A173" s="57">
        <v>21103168</v>
      </c>
      <c r="B173" s="57" t="s">
        <v>183</v>
      </c>
      <c r="C173" s="57" t="s">
        <v>19</v>
      </c>
      <c r="D173" s="96">
        <v>5</v>
      </c>
      <c r="E173" s="96">
        <v>4</v>
      </c>
      <c r="F173" s="96">
        <v>4</v>
      </c>
      <c r="G173" s="96">
        <v>5</v>
      </c>
      <c r="H173" s="96">
        <v>4</v>
      </c>
    </row>
    <row r="174" spans="1:8">
      <c r="A174" s="57">
        <v>21103170</v>
      </c>
      <c r="B174" s="57" t="s">
        <v>184</v>
      </c>
      <c r="C174" s="57" t="s">
        <v>19</v>
      </c>
      <c r="D174" s="96">
        <v>5</v>
      </c>
      <c r="E174" s="96">
        <v>5</v>
      </c>
      <c r="F174" s="96">
        <v>5</v>
      </c>
      <c r="G174" s="96">
        <v>5</v>
      </c>
      <c r="H174" s="96">
        <v>5</v>
      </c>
    </row>
    <row r="175" spans="1:8">
      <c r="A175" s="57">
        <v>21103171</v>
      </c>
      <c r="B175" s="57" t="s">
        <v>185</v>
      </c>
      <c r="C175" s="57" t="s">
        <v>19</v>
      </c>
      <c r="D175" s="96">
        <v>5</v>
      </c>
      <c r="E175" s="96">
        <v>4</v>
      </c>
      <c r="F175" s="96">
        <v>4</v>
      </c>
      <c r="G175" s="96">
        <v>4</v>
      </c>
      <c r="H175" s="96">
        <v>5</v>
      </c>
    </row>
    <row r="176" spans="1:8">
      <c r="A176" s="57">
        <v>21103172</v>
      </c>
      <c r="B176" s="57" t="s">
        <v>186</v>
      </c>
      <c r="C176" s="57" t="s">
        <v>19</v>
      </c>
      <c r="D176" s="96">
        <v>5</v>
      </c>
      <c r="E176" s="96">
        <v>5</v>
      </c>
      <c r="F176" s="96">
        <v>5</v>
      </c>
      <c r="G176" s="96">
        <v>5</v>
      </c>
      <c r="H176" s="96">
        <v>5</v>
      </c>
    </row>
    <row r="177" spans="1:8">
      <c r="A177" s="57">
        <v>21103173</v>
      </c>
      <c r="B177" s="57" t="s">
        <v>187</v>
      </c>
      <c r="C177" s="57" t="s">
        <v>19</v>
      </c>
      <c r="D177" s="96">
        <v>5</v>
      </c>
      <c r="E177" s="96">
        <v>5</v>
      </c>
      <c r="F177" s="96">
        <v>5</v>
      </c>
      <c r="G177" s="96">
        <v>5</v>
      </c>
      <c r="H177" s="96">
        <v>5</v>
      </c>
    </row>
    <row r="178" spans="1:8">
      <c r="A178" s="57">
        <v>21103174</v>
      </c>
      <c r="B178" s="57" t="s">
        <v>188</v>
      </c>
      <c r="C178" s="57" t="s">
        <v>189</v>
      </c>
      <c r="D178" s="96">
        <v>4</v>
      </c>
      <c r="E178" s="96">
        <v>4</v>
      </c>
      <c r="F178" s="96">
        <v>4</v>
      </c>
      <c r="G178" s="96">
        <v>4</v>
      </c>
      <c r="H178" s="96">
        <v>4</v>
      </c>
    </row>
    <row r="179" spans="1:8">
      <c r="A179" s="57">
        <v>21103175</v>
      </c>
      <c r="B179" s="57" t="s">
        <v>190</v>
      </c>
      <c r="C179" s="57" t="s">
        <v>19</v>
      </c>
      <c r="D179" s="96">
        <v>5</v>
      </c>
      <c r="E179" s="96">
        <v>4</v>
      </c>
      <c r="F179" s="96">
        <v>4</v>
      </c>
      <c r="G179" s="96">
        <v>4</v>
      </c>
      <c r="H179" s="96">
        <v>5</v>
      </c>
    </row>
    <row r="180" spans="1:8">
      <c r="A180" s="57">
        <v>21103177</v>
      </c>
      <c r="B180" s="57" t="s">
        <v>191</v>
      </c>
      <c r="C180" s="57" t="s">
        <v>192</v>
      </c>
      <c r="D180" s="96">
        <v>5</v>
      </c>
      <c r="E180" s="96">
        <v>5</v>
      </c>
      <c r="F180" s="96">
        <v>5</v>
      </c>
      <c r="G180" s="96">
        <v>5</v>
      </c>
      <c r="H180" s="96">
        <v>5</v>
      </c>
    </row>
    <row r="181" spans="1:8">
      <c r="A181" s="57">
        <v>21103178</v>
      </c>
      <c r="B181" s="57" t="s">
        <v>193</v>
      </c>
      <c r="C181" s="57" t="s">
        <v>192</v>
      </c>
      <c r="D181" s="96">
        <v>5</v>
      </c>
      <c r="E181" s="96">
        <v>5</v>
      </c>
      <c r="F181" s="96">
        <v>5</v>
      </c>
      <c r="G181" s="96">
        <v>5</v>
      </c>
      <c r="H181" s="96">
        <v>5</v>
      </c>
    </row>
    <row r="182" spans="1:8">
      <c r="A182" s="57">
        <v>21103179</v>
      </c>
      <c r="B182" s="57" t="s">
        <v>194</v>
      </c>
      <c r="C182" s="57" t="s">
        <v>192</v>
      </c>
      <c r="D182" s="96">
        <v>5</v>
      </c>
      <c r="E182" s="96">
        <v>5</v>
      </c>
      <c r="F182" s="96">
        <v>5</v>
      </c>
      <c r="G182" s="96">
        <v>5</v>
      </c>
      <c r="H182" s="96">
        <v>5</v>
      </c>
    </row>
    <row r="183" spans="1:8">
      <c r="A183" s="57">
        <v>21103180</v>
      </c>
      <c r="B183" s="57" t="s">
        <v>195</v>
      </c>
      <c r="C183" s="57" t="s">
        <v>192</v>
      </c>
      <c r="D183" s="96">
        <v>4</v>
      </c>
      <c r="E183" s="96">
        <v>5</v>
      </c>
      <c r="F183" s="96">
        <v>4</v>
      </c>
      <c r="G183" s="96">
        <v>5</v>
      </c>
      <c r="H183" s="96">
        <v>5</v>
      </c>
    </row>
    <row r="184" spans="1:8">
      <c r="A184" s="57">
        <v>21103181</v>
      </c>
      <c r="B184" s="57" t="s">
        <v>196</v>
      </c>
      <c r="C184" s="57" t="s">
        <v>192</v>
      </c>
      <c r="D184" s="96">
        <v>5</v>
      </c>
      <c r="E184" s="96">
        <v>5</v>
      </c>
      <c r="F184" s="96">
        <v>5</v>
      </c>
      <c r="G184" s="96">
        <v>5</v>
      </c>
      <c r="H184" s="96">
        <v>5</v>
      </c>
    </row>
    <row r="185" spans="1:8">
      <c r="A185" s="57">
        <v>21103182</v>
      </c>
      <c r="B185" s="57" t="s">
        <v>197</v>
      </c>
      <c r="C185" s="57" t="s">
        <v>192</v>
      </c>
      <c r="D185" s="96">
        <v>5</v>
      </c>
      <c r="E185" s="96">
        <v>5</v>
      </c>
      <c r="F185" s="96">
        <v>5</v>
      </c>
      <c r="G185" s="96">
        <v>5</v>
      </c>
      <c r="H185" s="96">
        <v>5</v>
      </c>
    </row>
    <row r="186" spans="1:8">
      <c r="A186" s="57">
        <v>21103183</v>
      </c>
      <c r="B186" s="57" t="s">
        <v>198</v>
      </c>
      <c r="C186" s="57" t="s">
        <v>192</v>
      </c>
      <c r="D186" s="96">
        <v>4</v>
      </c>
      <c r="E186" s="96">
        <v>4</v>
      </c>
      <c r="F186" s="96">
        <v>4</v>
      </c>
      <c r="G186" s="96">
        <v>4</v>
      </c>
      <c r="H186" s="96">
        <v>4</v>
      </c>
    </row>
    <row r="187" spans="1:8">
      <c r="A187" s="57">
        <v>21103184</v>
      </c>
      <c r="B187" s="57" t="s">
        <v>199</v>
      </c>
      <c r="C187" s="57" t="s">
        <v>192</v>
      </c>
      <c r="D187" s="96">
        <v>5</v>
      </c>
      <c r="E187" s="96">
        <v>4</v>
      </c>
      <c r="F187" s="96">
        <v>4</v>
      </c>
      <c r="G187" s="96">
        <v>4</v>
      </c>
      <c r="H187" s="96">
        <v>4</v>
      </c>
    </row>
    <row r="188" spans="1:8">
      <c r="A188" s="57">
        <v>21103185</v>
      </c>
      <c r="B188" s="57" t="s">
        <v>200</v>
      </c>
      <c r="C188" s="57" t="s">
        <v>192</v>
      </c>
      <c r="D188" s="96">
        <v>5</v>
      </c>
      <c r="E188" s="96">
        <v>5</v>
      </c>
      <c r="F188" s="96">
        <v>5</v>
      </c>
      <c r="G188" s="96">
        <v>5</v>
      </c>
      <c r="H188" s="96">
        <v>5</v>
      </c>
    </row>
    <row r="189" spans="1:8">
      <c r="A189" s="57">
        <v>21103186</v>
      </c>
      <c r="B189" s="57" t="s">
        <v>201</v>
      </c>
      <c r="C189" s="57" t="s">
        <v>192</v>
      </c>
      <c r="D189" s="96">
        <v>5</v>
      </c>
      <c r="E189" s="96">
        <v>5</v>
      </c>
      <c r="F189" s="96">
        <v>5</v>
      </c>
      <c r="G189" s="96">
        <v>5</v>
      </c>
      <c r="H189" s="96">
        <v>5</v>
      </c>
    </row>
    <row r="190" spans="1:8">
      <c r="A190" s="57">
        <v>21103187</v>
      </c>
      <c r="B190" s="57" t="s">
        <v>202</v>
      </c>
      <c r="C190" s="57" t="s">
        <v>192</v>
      </c>
      <c r="D190" s="96">
        <v>5</v>
      </c>
      <c r="E190" s="96">
        <v>5</v>
      </c>
      <c r="F190" s="96">
        <v>5</v>
      </c>
      <c r="G190" s="96">
        <v>5</v>
      </c>
      <c r="H190" s="96">
        <v>5</v>
      </c>
    </row>
    <row r="191" spans="1:8">
      <c r="A191" s="57">
        <v>21103188</v>
      </c>
      <c r="B191" s="57" t="s">
        <v>203</v>
      </c>
      <c r="C191" s="57" t="s">
        <v>192</v>
      </c>
      <c r="D191" s="96">
        <v>5</v>
      </c>
      <c r="E191" s="96">
        <v>5</v>
      </c>
      <c r="F191" s="96">
        <v>5</v>
      </c>
      <c r="G191" s="96">
        <v>5</v>
      </c>
      <c r="H191" s="96">
        <v>5</v>
      </c>
    </row>
    <row r="192" spans="1:8">
      <c r="A192" s="57">
        <v>21103189</v>
      </c>
      <c r="B192" s="57" t="s">
        <v>204</v>
      </c>
      <c r="C192" s="57" t="s">
        <v>192</v>
      </c>
      <c r="D192" s="96">
        <v>5</v>
      </c>
      <c r="E192" s="96">
        <v>5</v>
      </c>
      <c r="F192" s="96">
        <v>5</v>
      </c>
      <c r="G192" s="96">
        <v>5</v>
      </c>
      <c r="H192" s="96">
        <v>5</v>
      </c>
    </row>
    <row r="193" spans="1:8">
      <c r="A193" s="57">
        <v>21103190</v>
      </c>
      <c r="B193" s="57" t="s">
        <v>205</v>
      </c>
      <c r="C193" s="57" t="s">
        <v>192</v>
      </c>
      <c r="D193" s="96">
        <v>5</v>
      </c>
      <c r="E193" s="96">
        <v>5</v>
      </c>
      <c r="F193" s="96">
        <v>5</v>
      </c>
      <c r="G193" s="96">
        <v>5</v>
      </c>
      <c r="H193" s="96">
        <v>5</v>
      </c>
    </row>
    <row r="194" spans="1:8">
      <c r="A194" s="57">
        <v>21103191</v>
      </c>
      <c r="B194" s="57" t="s">
        <v>206</v>
      </c>
      <c r="C194" s="57" t="s">
        <v>192</v>
      </c>
      <c r="D194" s="96">
        <v>5</v>
      </c>
      <c r="E194" s="96">
        <v>5</v>
      </c>
      <c r="F194" s="96">
        <v>5</v>
      </c>
      <c r="G194" s="96">
        <v>5</v>
      </c>
      <c r="H194" s="96">
        <v>5</v>
      </c>
    </row>
    <row r="195" spans="1:8">
      <c r="A195" s="57">
        <v>21103192</v>
      </c>
      <c r="B195" s="57" t="s">
        <v>207</v>
      </c>
      <c r="C195" s="57" t="s">
        <v>192</v>
      </c>
      <c r="D195" s="96">
        <v>5</v>
      </c>
      <c r="E195" s="96">
        <v>5</v>
      </c>
      <c r="F195" s="96">
        <v>4</v>
      </c>
      <c r="G195" s="96">
        <v>5</v>
      </c>
      <c r="H195" s="96">
        <v>5</v>
      </c>
    </row>
    <row r="196" spans="1:8">
      <c r="A196" s="57">
        <v>21103194</v>
      </c>
      <c r="B196" s="57" t="s">
        <v>208</v>
      </c>
      <c r="C196" s="57" t="s">
        <v>192</v>
      </c>
      <c r="D196" s="96">
        <v>5</v>
      </c>
      <c r="E196" s="96">
        <v>5</v>
      </c>
      <c r="F196" s="96">
        <v>5</v>
      </c>
      <c r="G196" s="96">
        <v>5</v>
      </c>
      <c r="H196" s="96">
        <v>5</v>
      </c>
    </row>
    <row r="197" spans="1:8">
      <c r="A197" s="57">
        <v>21103195</v>
      </c>
      <c r="B197" s="57" t="s">
        <v>209</v>
      </c>
      <c r="C197" s="57" t="s">
        <v>192</v>
      </c>
      <c r="D197" s="96">
        <v>4</v>
      </c>
      <c r="E197" s="96">
        <v>4</v>
      </c>
      <c r="F197" s="96">
        <v>4</v>
      </c>
      <c r="G197" s="96">
        <v>3</v>
      </c>
      <c r="H197" s="96">
        <v>3</v>
      </c>
    </row>
    <row r="198" spans="1:8">
      <c r="A198" s="57">
        <v>21103196</v>
      </c>
      <c r="B198" s="57" t="s">
        <v>210</v>
      </c>
      <c r="C198" s="57" t="s">
        <v>192</v>
      </c>
      <c r="D198" s="96">
        <v>4</v>
      </c>
      <c r="E198" s="96">
        <v>3</v>
      </c>
      <c r="F198" s="96">
        <v>3</v>
      </c>
      <c r="G198" s="96">
        <v>4</v>
      </c>
      <c r="H198" s="96">
        <v>4</v>
      </c>
    </row>
    <row r="199" spans="1:8">
      <c r="A199" s="57">
        <v>21103197</v>
      </c>
      <c r="B199" s="57" t="s">
        <v>211</v>
      </c>
      <c r="C199" s="57" t="s">
        <v>212</v>
      </c>
      <c r="D199" s="96">
        <v>5</v>
      </c>
      <c r="E199" s="96">
        <v>5</v>
      </c>
      <c r="F199" s="96">
        <v>5</v>
      </c>
      <c r="G199" s="96">
        <v>4</v>
      </c>
      <c r="H199" s="96">
        <v>5</v>
      </c>
    </row>
    <row r="200" spans="1:8">
      <c r="A200" s="57">
        <v>21103198</v>
      </c>
      <c r="B200" s="57" t="s">
        <v>213</v>
      </c>
      <c r="C200" s="57" t="s">
        <v>212</v>
      </c>
      <c r="D200" s="96">
        <v>5</v>
      </c>
      <c r="E200" s="96">
        <v>5</v>
      </c>
      <c r="F200" s="96">
        <v>4</v>
      </c>
      <c r="G200" s="96">
        <v>4</v>
      </c>
      <c r="H200" s="96">
        <v>5</v>
      </c>
    </row>
    <row r="201" spans="1:8">
      <c r="A201" s="57">
        <v>21103200</v>
      </c>
      <c r="B201" s="57" t="s">
        <v>214</v>
      </c>
      <c r="C201" s="57" t="s">
        <v>212</v>
      </c>
      <c r="D201" s="96">
        <v>5</v>
      </c>
      <c r="E201" s="96">
        <v>5</v>
      </c>
      <c r="F201" s="96">
        <v>5</v>
      </c>
      <c r="G201" s="96">
        <v>5</v>
      </c>
      <c r="H201" s="96">
        <v>5</v>
      </c>
    </row>
    <row r="202" spans="1:8">
      <c r="A202" s="57">
        <v>21103201</v>
      </c>
      <c r="B202" s="57" t="s">
        <v>215</v>
      </c>
      <c r="C202" s="57" t="s">
        <v>212</v>
      </c>
      <c r="D202" s="96">
        <v>4</v>
      </c>
      <c r="E202" s="96">
        <v>4</v>
      </c>
      <c r="F202" s="96">
        <v>5</v>
      </c>
      <c r="G202" s="96">
        <v>4</v>
      </c>
      <c r="H202" s="96">
        <v>5</v>
      </c>
    </row>
    <row r="203" spans="1:8">
      <c r="A203" s="57">
        <v>21103202</v>
      </c>
      <c r="B203" s="57" t="s">
        <v>216</v>
      </c>
      <c r="C203" s="57" t="s">
        <v>212</v>
      </c>
      <c r="D203" s="96">
        <v>4</v>
      </c>
      <c r="E203" s="96">
        <v>3</v>
      </c>
      <c r="F203" s="96">
        <v>5</v>
      </c>
      <c r="G203" s="96">
        <v>4</v>
      </c>
      <c r="H203" s="96">
        <v>3</v>
      </c>
    </row>
    <row r="204" spans="1:8">
      <c r="A204" s="57">
        <v>21103203</v>
      </c>
      <c r="B204" s="57" t="s">
        <v>217</v>
      </c>
      <c r="C204" s="57" t="s">
        <v>212</v>
      </c>
      <c r="D204" s="96">
        <v>5</v>
      </c>
      <c r="E204" s="96">
        <v>5</v>
      </c>
      <c r="F204" s="96">
        <v>5</v>
      </c>
      <c r="G204" s="96">
        <v>5</v>
      </c>
      <c r="H204" s="96">
        <v>5</v>
      </c>
    </row>
    <row r="205" spans="1:8">
      <c r="A205" s="57">
        <v>21103204</v>
      </c>
      <c r="B205" s="57" t="s">
        <v>218</v>
      </c>
      <c r="C205" s="57" t="s">
        <v>212</v>
      </c>
      <c r="D205" s="96">
        <v>4</v>
      </c>
      <c r="E205" s="96">
        <v>4</v>
      </c>
      <c r="F205" s="96">
        <v>4</v>
      </c>
      <c r="G205" s="96">
        <v>4</v>
      </c>
      <c r="H205" s="96">
        <v>4</v>
      </c>
    </row>
    <row r="206" spans="1:8">
      <c r="A206" s="57">
        <v>21103205</v>
      </c>
      <c r="B206" s="57" t="s">
        <v>117</v>
      </c>
      <c r="C206" s="57" t="s">
        <v>212</v>
      </c>
      <c r="D206" s="96">
        <v>5</v>
      </c>
      <c r="E206" s="96">
        <v>5</v>
      </c>
      <c r="F206" s="96">
        <v>5</v>
      </c>
      <c r="G206" s="96">
        <v>5</v>
      </c>
      <c r="H206" s="96">
        <v>5</v>
      </c>
    </row>
    <row r="207" spans="1:8">
      <c r="A207" s="57">
        <v>21103206</v>
      </c>
      <c r="B207" s="57" t="s">
        <v>219</v>
      </c>
      <c r="C207" s="57" t="s">
        <v>212</v>
      </c>
      <c r="D207" s="96">
        <v>5</v>
      </c>
      <c r="E207" s="96">
        <v>5</v>
      </c>
      <c r="F207" s="96">
        <v>5</v>
      </c>
      <c r="G207" s="96">
        <v>5</v>
      </c>
      <c r="H207" s="96">
        <v>5</v>
      </c>
    </row>
    <row r="208" spans="1:8">
      <c r="A208" s="57">
        <v>21103207</v>
      </c>
      <c r="B208" s="57" t="s">
        <v>220</v>
      </c>
      <c r="C208" s="57" t="s">
        <v>212</v>
      </c>
      <c r="D208" s="96">
        <v>5</v>
      </c>
      <c r="E208" s="96">
        <v>5</v>
      </c>
      <c r="F208" s="96">
        <v>5</v>
      </c>
      <c r="G208" s="96">
        <v>5</v>
      </c>
      <c r="H208" s="96">
        <v>5</v>
      </c>
    </row>
    <row r="209" spans="1:8">
      <c r="A209" s="57">
        <v>21103208</v>
      </c>
      <c r="B209" s="57" t="s">
        <v>221</v>
      </c>
      <c r="C209" s="57" t="s">
        <v>212</v>
      </c>
      <c r="D209" s="96">
        <v>5</v>
      </c>
      <c r="E209" s="96">
        <v>5</v>
      </c>
      <c r="F209" s="96">
        <v>5</v>
      </c>
      <c r="G209" s="96">
        <v>5</v>
      </c>
      <c r="H209" s="96">
        <v>5</v>
      </c>
    </row>
    <row r="210" spans="1:8">
      <c r="A210" s="57">
        <v>21103209</v>
      </c>
      <c r="B210" s="57" t="s">
        <v>222</v>
      </c>
      <c r="C210" s="57" t="s">
        <v>212</v>
      </c>
      <c r="D210" s="96">
        <v>4</v>
      </c>
      <c r="E210" s="96">
        <v>4</v>
      </c>
      <c r="F210" s="96">
        <v>4</v>
      </c>
      <c r="G210" s="96">
        <v>4</v>
      </c>
      <c r="H210" s="96">
        <v>4</v>
      </c>
    </row>
    <row r="211" spans="1:8">
      <c r="A211" s="57">
        <v>21103210</v>
      </c>
      <c r="B211" s="57" t="s">
        <v>223</v>
      </c>
      <c r="C211" s="57" t="s">
        <v>212</v>
      </c>
      <c r="D211" s="96">
        <v>5</v>
      </c>
      <c r="E211" s="96">
        <v>4</v>
      </c>
      <c r="F211" s="96">
        <v>5</v>
      </c>
      <c r="G211" s="96">
        <v>4</v>
      </c>
      <c r="H211" s="96">
        <v>5</v>
      </c>
    </row>
    <row r="212" spans="1:8">
      <c r="A212" s="57">
        <v>21103211</v>
      </c>
      <c r="B212" s="57" t="s">
        <v>224</v>
      </c>
      <c r="C212" s="57" t="s">
        <v>192</v>
      </c>
      <c r="D212" s="96">
        <v>3</v>
      </c>
      <c r="E212" s="96">
        <v>3</v>
      </c>
      <c r="F212" s="96">
        <v>3</v>
      </c>
      <c r="G212" s="96">
        <v>3</v>
      </c>
      <c r="H212" s="96">
        <v>3</v>
      </c>
    </row>
    <row r="213" spans="1:8">
      <c r="A213" s="57">
        <v>21103212</v>
      </c>
      <c r="B213" s="57" t="s">
        <v>225</v>
      </c>
      <c r="C213" s="57" t="s">
        <v>192</v>
      </c>
      <c r="D213" s="96">
        <v>5</v>
      </c>
      <c r="E213" s="96">
        <v>5</v>
      </c>
      <c r="F213" s="96">
        <v>5</v>
      </c>
      <c r="G213" s="96">
        <v>5</v>
      </c>
      <c r="H213" s="96">
        <v>5</v>
      </c>
    </row>
    <row r="214" spans="1:8">
      <c r="A214" s="57">
        <v>21103213</v>
      </c>
      <c r="B214" s="57" t="s">
        <v>226</v>
      </c>
      <c r="C214" s="57" t="s">
        <v>192</v>
      </c>
      <c r="D214" s="96">
        <v>5</v>
      </c>
      <c r="E214" s="96">
        <v>5</v>
      </c>
      <c r="F214" s="96">
        <v>5</v>
      </c>
      <c r="G214" s="96">
        <v>5</v>
      </c>
      <c r="H214" s="96">
        <v>5</v>
      </c>
    </row>
    <row r="215" spans="1:8">
      <c r="A215" s="57">
        <v>21103214</v>
      </c>
      <c r="B215" s="57" t="s">
        <v>227</v>
      </c>
      <c r="C215" s="57" t="s">
        <v>212</v>
      </c>
      <c r="D215" s="96">
        <v>5</v>
      </c>
      <c r="E215" s="96">
        <v>5</v>
      </c>
      <c r="F215" s="96">
        <v>5</v>
      </c>
      <c r="G215" s="96">
        <v>5</v>
      </c>
      <c r="H215" s="96">
        <v>5</v>
      </c>
    </row>
    <row r="216" spans="1:8">
      <c r="A216" s="57">
        <v>21103215</v>
      </c>
      <c r="B216" s="57" t="s">
        <v>228</v>
      </c>
      <c r="C216" s="57" t="s">
        <v>212</v>
      </c>
      <c r="D216" s="96">
        <v>5</v>
      </c>
      <c r="E216" s="96">
        <v>5</v>
      </c>
      <c r="F216" s="96">
        <v>5</v>
      </c>
      <c r="G216" s="96">
        <v>5</v>
      </c>
      <c r="H216" s="96">
        <v>5</v>
      </c>
    </row>
    <row r="217" spans="1:8">
      <c r="A217" s="57">
        <v>21103216</v>
      </c>
      <c r="B217" s="57" t="s">
        <v>46</v>
      </c>
      <c r="C217" s="57" t="s">
        <v>212</v>
      </c>
      <c r="D217" s="96">
        <v>4</v>
      </c>
      <c r="E217" s="96">
        <v>3</v>
      </c>
      <c r="F217" s="96">
        <v>3</v>
      </c>
      <c r="G217" s="96">
        <v>3</v>
      </c>
      <c r="H217" s="96">
        <v>3</v>
      </c>
    </row>
    <row r="218" spans="1:8">
      <c r="A218" s="57">
        <v>21103217</v>
      </c>
      <c r="B218" s="57" t="s">
        <v>229</v>
      </c>
      <c r="C218" s="57" t="s">
        <v>189</v>
      </c>
      <c r="D218" s="96">
        <v>5</v>
      </c>
      <c r="E218" s="96">
        <v>5</v>
      </c>
      <c r="F218" s="96">
        <v>5</v>
      </c>
      <c r="G218" s="96">
        <v>5</v>
      </c>
      <c r="H218" s="96">
        <v>5</v>
      </c>
    </row>
    <row r="219" spans="1:8">
      <c r="A219" s="57">
        <v>21103218</v>
      </c>
      <c r="B219" s="57" t="s">
        <v>230</v>
      </c>
      <c r="C219" s="57" t="s">
        <v>189</v>
      </c>
      <c r="D219" s="96">
        <v>5</v>
      </c>
      <c r="E219" s="96">
        <v>5</v>
      </c>
      <c r="F219" s="96">
        <v>5</v>
      </c>
      <c r="G219" s="96">
        <v>5</v>
      </c>
      <c r="H219" s="96">
        <v>5</v>
      </c>
    </row>
    <row r="220" spans="1:8">
      <c r="A220" s="57">
        <v>21103219</v>
      </c>
      <c r="B220" s="57" t="s">
        <v>231</v>
      </c>
      <c r="C220" s="57" t="s">
        <v>189</v>
      </c>
      <c r="D220" s="96">
        <v>4</v>
      </c>
      <c r="E220" s="96">
        <v>5</v>
      </c>
      <c r="F220" s="96">
        <v>4</v>
      </c>
      <c r="G220" s="96">
        <v>5</v>
      </c>
      <c r="H220" s="96">
        <v>4</v>
      </c>
    </row>
    <row r="221" spans="1:8">
      <c r="A221" s="57">
        <v>21103220</v>
      </c>
      <c r="B221" s="57" t="s">
        <v>232</v>
      </c>
      <c r="C221" s="57" t="s">
        <v>189</v>
      </c>
      <c r="D221" s="96">
        <v>5</v>
      </c>
      <c r="E221" s="96">
        <v>5</v>
      </c>
      <c r="F221" s="96">
        <v>5</v>
      </c>
      <c r="G221" s="96">
        <v>5</v>
      </c>
      <c r="H221" s="96">
        <v>5</v>
      </c>
    </row>
    <row r="222" spans="1:8">
      <c r="A222" s="57">
        <v>21103221</v>
      </c>
      <c r="B222" s="57" t="s">
        <v>233</v>
      </c>
      <c r="C222" s="57" t="s">
        <v>189</v>
      </c>
      <c r="D222" s="96">
        <v>5</v>
      </c>
      <c r="E222" s="96">
        <v>5</v>
      </c>
      <c r="F222" s="96">
        <v>5</v>
      </c>
      <c r="G222" s="96">
        <v>5</v>
      </c>
      <c r="H222" s="96">
        <v>5</v>
      </c>
    </row>
    <row r="223" spans="1:8">
      <c r="A223" s="57">
        <v>21103222</v>
      </c>
      <c r="B223" s="57" t="s">
        <v>234</v>
      </c>
      <c r="C223" s="57" t="s">
        <v>189</v>
      </c>
      <c r="D223" s="96">
        <v>5</v>
      </c>
      <c r="E223" s="96">
        <v>5</v>
      </c>
      <c r="F223" s="96">
        <v>5</v>
      </c>
      <c r="G223" s="96">
        <v>5</v>
      </c>
      <c r="H223" s="96">
        <v>5</v>
      </c>
    </row>
    <row r="224" spans="1:8">
      <c r="A224" s="57">
        <v>21103223</v>
      </c>
      <c r="B224" s="57" t="s">
        <v>235</v>
      </c>
      <c r="C224" s="57" t="s">
        <v>189</v>
      </c>
      <c r="D224" s="96">
        <v>5</v>
      </c>
      <c r="E224" s="96">
        <v>5</v>
      </c>
      <c r="F224" s="96">
        <v>5</v>
      </c>
      <c r="G224" s="96">
        <v>5</v>
      </c>
      <c r="H224" s="96">
        <v>5</v>
      </c>
    </row>
    <row r="225" spans="1:8">
      <c r="A225" s="57">
        <v>21103224</v>
      </c>
      <c r="B225" s="57" t="s">
        <v>236</v>
      </c>
      <c r="C225" s="57" t="s">
        <v>189</v>
      </c>
      <c r="D225" s="96">
        <v>4</v>
      </c>
      <c r="E225" s="96">
        <v>4</v>
      </c>
      <c r="F225" s="96">
        <v>4</v>
      </c>
      <c r="G225" s="96">
        <v>4</v>
      </c>
      <c r="H225" s="96">
        <v>4</v>
      </c>
    </row>
    <row r="226" spans="1:8">
      <c r="A226" s="57">
        <v>21103226</v>
      </c>
      <c r="B226" s="57" t="s">
        <v>237</v>
      </c>
      <c r="C226" s="57" t="s">
        <v>189</v>
      </c>
      <c r="D226" s="96">
        <v>5</v>
      </c>
      <c r="E226" s="96">
        <v>5</v>
      </c>
      <c r="F226" s="96">
        <v>4</v>
      </c>
      <c r="G226" s="96">
        <v>5</v>
      </c>
      <c r="H226" s="96">
        <v>4</v>
      </c>
    </row>
    <row r="227" spans="1:8">
      <c r="A227" s="57">
        <v>21103227</v>
      </c>
      <c r="B227" s="57" t="s">
        <v>238</v>
      </c>
      <c r="C227" s="57" t="s">
        <v>189</v>
      </c>
      <c r="D227" s="96">
        <v>4</v>
      </c>
      <c r="E227" s="96">
        <v>4</v>
      </c>
      <c r="F227" s="96">
        <v>4</v>
      </c>
      <c r="G227" s="96">
        <v>4</v>
      </c>
      <c r="H227" s="96">
        <v>4</v>
      </c>
    </row>
    <row r="228" spans="1:8">
      <c r="A228" s="57">
        <v>21103228</v>
      </c>
      <c r="B228" s="57" t="s">
        <v>239</v>
      </c>
      <c r="C228" s="57" t="s">
        <v>189</v>
      </c>
      <c r="D228" s="96">
        <v>5</v>
      </c>
      <c r="E228" s="96">
        <v>5</v>
      </c>
      <c r="F228" s="96">
        <v>5</v>
      </c>
      <c r="G228" s="96">
        <v>5</v>
      </c>
      <c r="H228" s="96">
        <v>5</v>
      </c>
    </row>
    <row r="229" spans="1:8">
      <c r="A229" s="57">
        <v>21103229</v>
      </c>
      <c r="B229" s="57" t="s">
        <v>240</v>
      </c>
      <c r="C229" s="57" t="s">
        <v>189</v>
      </c>
      <c r="D229" s="96">
        <v>5</v>
      </c>
      <c r="E229" s="96">
        <v>5</v>
      </c>
      <c r="F229" s="96">
        <v>5</v>
      </c>
      <c r="G229" s="96">
        <v>5</v>
      </c>
      <c r="H229" s="96">
        <v>5</v>
      </c>
    </row>
    <row r="230" spans="1:8">
      <c r="A230" s="57">
        <v>21103230</v>
      </c>
      <c r="B230" s="57" t="s">
        <v>241</v>
      </c>
      <c r="C230" s="57" t="s">
        <v>189</v>
      </c>
      <c r="D230" s="96">
        <v>5</v>
      </c>
      <c r="E230" s="96">
        <v>4</v>
      </c>
      <c r="F230" s="96">
        <v>5</v>
      </c>
      <c r="G230" s="96">
        <v>4</v>
      </c>
      <c r="H230" s="96">
        <v>5</v>
      </c>
    </row>
    <row r="231" spans="1:8">
      <c r="A231" s="57">
        <v>21103231</v>
      </c>
      <c r="B231" s="57" t="s">
        <v>242</v>
      </c>
      <c r="C231" s="57" t="s">
        <v>189</v>
      </c>
      <c r="D231" s="96">
        <v>4</v>
      </c>
      <c r="E231" s="96">
        <v>4</v>
      </c>
      <c r="F231" s="96">
        <v>4</v>
      </c>
      <c r="G231" s="96">
        <v>4</v>
      </c>
      <c r="H231" s="96">
        <v>4</v>
      </c>
    </row>
    <row r="232" spans="1:8">
      <c r="A232" s="57">
        <v>21103232</v>
      </c>
      <c r="B232" s="57" t="s">
        <v>243</v>
      </c>
      <c r="C232" s="57" t="s">
        <v>189</v>
      </c>
      <c r="D232" s="96">
        <v>5</v>
      </c>
      <c r="E232" s="96">
        <v>5</v>
      </c>
      <c r="F232" s="96">
        <v>5</v>
      </c>
      <c r="G232" s="96">
        <v>5</v>
      </c>
      <c r="H232" s="96">
        <v>5</v>
      </c>
    </row>
    <row r="233" spans="1:8">
      <c r="A233" s="57">
        <v>21103233</v>
      </c>
      <c r="B233" s="57" t="s">
        <v>244</v>
      </c>
      <c r="C233" s="57" t="s">
        <v>189</v>
      </c>
      <c r="D233" s="96">
        <v>5</v>
      </c>
      <c r="E233" s="96">
        <v>5</v>
      </c>
      <c r="F233" s="96">
        <v>5</v>
      </c>
      <c r="G233" s="96">
        <v>5</v>
      </c>
      <c r="H233" s="96">
        <v>5</v>
      </c>
    </row>
    <row r="234" spans="1:8">
      <c r="A234" s="57">
        <v>21103234</v>
      </c>
      <c r="B234" s="57" t="s">
        <v>245</v>
      </c>
      <c r="C234" s="57" t="s">
        <v>189</v>
      </c>
      <c r="D234" s="96">
        <v>5</v>
      </c>
      <c r="E234" s="96">
        <v>5</v>
      </c>
      <c r="F234" s="96">
        <v>5</v>
      </c>
      <c r="G234" s="96">
        <v>5</v>
      </c>
      <c r="H234" s="96">
        <v>5</v>
      </c>
    </row>
    <row r="235" spans="1:8">
      <c r="A235" s="57">
        <v>21103235</v>
      </c>
      <c r="B235" s="57" t="s">
        <v>246</v>
      </c>
      <c r="C235" s="57" t="s">
        <v>189</v>
      </c>
      <c r="D235" s="96">
        <v>4</v>
      </c>
      <c r="E235" s="96">
        <v>4</v>
      </c>
      <c r="F235" s="96">
        <v>4</v>
      </c>
      <c r="G235" s="96">
        <v>4</v>
      </c>
      <c r="H235" s="96">
        <v>4</v>
      </c>
    </row>
    <row r="236" spans="1:8">
      <c r="A236" s="57">
        <v>21103236</v>
      </c>
      <c r="B236" s="57" t="s">
        <v>247</v>
      </c>
      <c r="C236" s="57" t="s">
        <v>189</v>
      </c>
      <c r="D236" s="96">
        <v>5</v>
      </c>
      <c r="E236" s="96">
        <v>5</v>
      </c>
      <c r="F236" s="96">
        <v>5</v>
      </c>
      <c r="G236" s="96">
        <v>5</v>
      </c>
      <c r="H236" s="96">
        <v>5</v>
      </c>
    </row>
    <row r="237" spans="1:8">
      <c r="A237" s="57">
        <v>21103237</v>
      </c>
      <c r="B237" s="57" t="s">
        <v>248</v>
      </c>
      <c r="C237" s="57" t="s">
        <v>189</v>
      </c>
      <c r="D237" s="96">
        <v>5</v>
      </c>
      <c r="E237" s="96">
        <v>5</v>
      </c>
      <c r="F237" s="96">
        <v>5</v>
      </c>
      <c r="G237" s="96">
        <v>5</v>
      </c>
      <c r="H237" s="96">
        <v>5</v>
      </c>
    </row>
    <row r="238" spans="1:8">
      <c r="A238" s="57">
        <v>21103238</v>
      </c>
      <c r="B238" s="57" t="s">
        <v>249</v>
      </c>
      <c r="C238" s="57" t="s">
        <v>192</v>
      </c>
      <c r="D238" s="96">
        <v>5</v>
      </c>
      <c r="E238" s="96">
        <v>5</v>
      </c>
      <c r="F238" s="96">
        <v>5</v>
      </c>
      <c r="G238" s="96">
        <v>5</v>
      </c>
      <c r="H238" s="96">
        <v>5</v>
      </c>
    </row>
    <row r="239" spans="1:8">
      <c r="A239" s="57">
        <v>21103239</v>
      </c>
      <c r="B239" s="57" t="s">
        <v>250</v>
      </c>
      <c r="C239" s="57" t="s">
        <v>189</v>
      </c>
      <c r="D239" s="96">
        <v>4</v>
      </c>
      <c r="E239" s="96">
        <v>3</v>
      </c>
      <c r="F239" s="96">
        <v>5</v>
      </c>
      <c r="G239" s="96">
        <v>4</v>
      </c>
      <c r="H239" s="96">
        <v>3</v>
      </c>
    </row>
    <row r="240" spans="1:8">
      <c r="A240" s="57">
        <v>21103240</v>
      </c>
      <c r="B240" s="57" t="s">
        <v>251</v>
      </c>
      <c r="C240" s="57" t="s">
        <v>192</v>
      </c>
      <c r="D240" s="96">
        <v>4</v>
      </c>
      <c r="E240" s="96">
        <v>4</v>
      </c>
      <c r="F240" s="96">
        <v>4</v>
      </c>
      <c r="G240" s="96">
        <v>4</v>
      </c>
      <c r="H240" s="96">
        <v>4</v>
      </c>
    </row>
    <row r="241" spans="1:8">
      <c r="A241" s="57">
        <v>21103241</v>
      </c>
      <c r="B241" s="57" t="s">
        <v>252</v>
      </c>
      <c r="C241" s="57" t="s">
        <v>192</v>
      </c>
      <c r="D241" s="96">
        <v>5</v>
      </c>
      <c r="E241" s="96">
        <v>5</v>
      </c>
      <c r="F241" s="96">
        <v>5</v>
      </c>
      <c r="G241" s="96">
        <v>5</v>
      </c>
      <c r="H241" s="96">
        <v>5</v>
      </c>
    </row>
    <row r="242" spans="1:8">
      <c r="A242" s="57">
        <v>21103242</v>
      </c>
      <c r="B242" s="57" t="s">
        <v>253</v>
      </c>
      <c r="C242" s="57" t="s">
        <v>192</v>
      </c>
      <c r="D242" s="96">
        <v>5</v>
      </c>
      <c r="E242" s="96">
        <v>3</v>
      </c>
      <c r="F242" s="96">
        <v>4</v>
      </c>
      <c r="G242" s="96">
        <v>4</v>
      </c>
      <c r="H242" s="96">
        <v>3</v>
      </c>
    </row>
    <row r="243" spans="1:8">
      <c r="A243" s="57">
        <v>21103243</v>
      </c>
      <c r="B243" s="57" t="s">
        <v>254</v>
      </c>
      <c r="C243" s="57" t="s">
        <v>189</v>
      </c>
      <c r="D243" s="96">
        <v>5</v>
      </c>
      <c r="E243" s="96">
        <v>5</v>
      </c>
      <c r="F243" s="96">
        <v>5</v>
      </c>
      <c r="G243" s="96">
        <v>5</v>
      </c>
      <c r="H243" s="96">
        <v>5</v>
      </c>
    </row>
    <row r="244" spans="1:8">
      <c r="A244" s="57">
        <v>21103244</v>
      </c>
      <c r="B244" s="57" t="s">
        <v>255</v>
      </c>
      <c r="C244" s="57" t="s">
        <v>212</v>
      </c>
      <c r="D244" s="96">
        <v>5</v>
      </c>
      <c r="E244" s="96">
        <v>5</v>
      </c>
      <c r="F244" s="96">
        <v>5</v>
      </c>
      <c r="G244" s="96">
        <v>5</v>
      </c>
      <c r="H244" s="96">
        <v>5</v>
      </c>
    </row>
    <row r="245" spans="1:8">
      <c r="A245" s="57">
        <v>21103245</v>
      </c>
      <c r="B245" s="57" t="s">
        <v>256</v>
      </c>
      <c r="C245" s="57" t="s">
        <v>212</v>
      </c>
      <c r="D245" s="96">
        <v>5</v>
      </c>
      <c r="E245" s="96">
        <v>5</v>
      </c>
      <c r="F245" s="96">
        <v>5</v>
      </c>
      <c r="G245" s="96">
        <v>5</v>
      </c>
      <c r="H245" s="96">
        <v>5</v>
      </c>
    </row>
    <row r="246" spans="1:8">
      <c r="A246" s="57">
        <v>21103247</v>
      </c>
      <c r="B246" s="57" t="s">
        <v>123</v>
      </c>
      <c r="C246" s="57" t="s">
        <v>212</v>
      </c>
      <c r="D246" s="96">
        <v>5</v>
      </c>
      <c r="E246" s="96">
        <v>5</v>
      </c>
      <c r="F246" s="96">
        <v>5</v>
      </c>
      <c r="G246" s="96">
        <v>5</v>
      </c>
      <c r="H246" s="96">
        <v>5</v>
      </c>
    </row>
    <row r="247" spans="1:8">
      <c r="A247" s="57">
        <v>21103248</v>
      </c>
      <c r="B247" s="57" t="s">
        <v>257</v>
      </c>
      <c r="C247" s="57" t="s">
        <v>212</v>
      </c>
      <c r="D247" s="96">
        <v>5</v>
      </c>
      <c r="E247" s="96">
        <v>5</v>
      </c>
      <c r="F247" s="96">
        <v>5</v>
      </c>
      <c r="G247" s="96">
        <v>5</v>
      </c>
      <c r="H247" s="96">
        <v>5</v>
      </c>
    </row>
    <row r="248" spans="1:8">
      <c r="A248" s="57">
        <v>21103249</v>
      </c>
      <c r="B248" s="57" t="s">
        <v>258</v>
      </c>
      <c r="C248" s="57" t="s">
        <v>212</v>
      </c>
      <c r="D248" s="96">
        <v>4</v>
      </c>
      <c r="E248" s="96">
        <v>4</v>
      </c>
      <c r="F248" s="96">
        <v>3</v>
      </c>
      <c r="G248" s="96">
        <v>4</v>
      </c>
      <c r="H248" s="96">
        <v>3</v>
      </c>
    </row>
    <row r="249" spans="1:8">
      <c r="A249" s="57">
        <v>21103250</v>
      </c>
      <c r="B249" s="57" t="s">
        <v>259</v>
      </c>
      <c r="C249" s="57" t="s">
        <v>212</v>
      </c>
      <c r="D249" s="96">
        <v>4</v>
      </c>
      <c r="E249" s="96">
        <v>5</v>
      </c>
      <c r="F249" s="96">
        <v>4</v>
      </c>
      <c r="G249" s="96">
        <v>5</v>
      </c>
      <c r="H249" s="96">
        <v>4</v>
      </c>
    </row>
    <row r="250" spans="1:8">
      <c r="A250" s="57">
        <v>21103251</v>
      </c>
      <c r="B250" s="57" t="s">
        <v>260</v>
      </c>
      <c r="C250" s="57" t="s">
        <v>212</v>
      </c>
      <c r="D250" s="96">
        <v>3</v>
      </c>
      <c r="E250" s="96">
        <v>5</v>
      </c>
      <c r="F250" s="96">
        <v>4</v>
      </c>
      <c r="G250" s="96">
        <v>4</v>
      </c>
      <c r="H250" s="96">
        <v>4</v>
      </c>
    </row>
    <row r="251" spans="1:8">
      <c r="A251" s="57">
        <v>21103252</v>
      </c>
      <c r="B251" s="57" t="s">
        <v>261</v>
      </c>
      <c r="C251" s="57" t="s">
        <v>212</v>
      </c>
      <c r="D251" s="96">
        <v>4</v>
      </c>
      <c r="E251" s="96">
        <v>4</v>
      </c>
      <c r="F251" s="96">
        <v>3</v>
      </c>
      <c r="G251" s="96">
        <v>3</v>
      </c>
      <c r="H251" s="96">
        <v>4</v>
      </c>
    </row>
    <row r="252" spans="1:8">
      <c r="A252" s="57">
        <v>21103253</v>
      </c>
      <c r="B252" s="57" t="s">
        <v>262</v>
      </c>
      <c r="C252" s="57" t="s">
        <v>212</v>
      </c>
      <c r="D252" s="96">
        <v>5</v>
      </c>
      <c r="E252" s="96">
        <v>5</v>
      </c>
      <c r="F252" s="96">
        <v>5</v>
      </c>
      <c r="G252" s="96">
        <v>5</v>
      </c>
      <c r="H252" s="96">
        <v>5</v>
      </c>
    </row>
    <row r="253" spans="1:8">
      <c r="A253" s="57">
        <v>21103254</v>
      </c>
      <c r="B253" s="57" t="s">
        <v>263</v>
      </c>
      <c r="C253" s="57" t="s">
        <v>212</v>
      </c>
      <c r="D253" s="96">
        <v>5</v>
      </c>
      <c r="E253" s="96">
        <v>5</v>
      </c>
      <c r="F253" s="96">
        <v>5</v>
      </c>
      <c r="G253" s="96">
        <v>5</v>
      </c>
      <c r="H253" s="96">
        <v>5</v>
      </c>
    </row>
    <row r="254" spans="1:8">
      <c r="A254" s="57">
        <v>21103255</v>
      </c>
      <c r="B254" s="57" t="s">
        <v>264</v>
      </c>
      <c r="C254" s="57" t="s">
        <v>212</v>
      </c>
      <c r="D254" s="96">
        <v>5</v>
      </c>
      <c r="E254" s="96">
        <v>5</v>
      </c>
      <c r="F254" s="96">
        <v>5</v>
      </c>
      <c r="G254" s="96">
        <v>5</v>
      </c>
      <c r="H254" s="96">
        <v>5</v>
      </c>
    </row>
    <row r="255" spans="1:8">
      <c r="A255" s="57">
        <v>21103256</v>
      </c>
      <c r="B255" s="57" t="s">
        <v>265</v>
      </c>
      <c r="C255" s="57" t="s">
        <v>212</v>
      </c>
      <c r="D255" s="96">
        <v>5</v>
      </c>
      <c r="E255" s="96">
        <v>5</v>
      </c>
      <c r="F255" s="96">
        <v>5</v>
      </c>
      <c r="G255" s="96">
        <v>5</v>
      </c>
      <c r="H255" s="96">
        <v>5</v>
      </c>
    </row>
    <row r="256" spans="1:8">
      <c r="A256" s="57">
        <v>21103257</v>
      </c>
      <c r="B256" s="57" t="s">
        <v>266</v>
      </c>
      <c r="C256" s="57" t="s">
        <v>192</v>
      </c>
      <c r="D256" s="96">
        <v>3</v>
      </c>
      <c r="E256" s="96">
        <v>3</v>
      </c>
      <c r="F256" s="96">
        <v>3</v>
      </c>
      <c r="G256" s="96">
        <v>3</v>
      </c>
      <c r="H256" s="96">
        <v>3</v>
      </c>
    </row>
    <row r="257" spans="1:8">
      <c r="A257" s="57">
        <v>21103258</v>
      </c>
      <c r="B257" s="57" t="s">
        <v>267</v>
      </c>
      <c r="C257" s="57" t="s">
        <v>105</v>
      </c>
      <c r="D257" s="96">
        <v>3</v>
      </c>
      <c r="E257" s="96">
        <v>3</v>
      </c>
      <c r="F257" s="96">
        <v>3</v>
      </c>
      <c r="G257" s="96">
        <v>3</v>
      </c>
      <c r="H257" s="96">
        <v>3</v>
      </c>
    </row>
    <row r="258" spans="1:8">
      <c r="A258" s="57">
        <v>21103259</v>
      </c>
      <c r="B258" s="57" t="s">
        <v>268</v>
      </c>
      <c r="C258" s="57" t="s">
        <v>192</v>
      </c>
      <c r="D258" s="96">
        <v>5</v>
      </c>
      <c r="E258" s="96">
        <v>5</v>
      </c>
      <c r="F258" s="96">
        <v>5</v>
      </c>
      <c r="G258" s="96">
        <v>5</v>
      </c>
      <c r="H258" s="96">
        <v>5</v>
      </c>
    </row>
    <row r="259" spans="1:8">
      <c r="A259" s="57">
        <v>21103260</v>
      </c>
      <c r="B259" s="57" t="s">
        <v>269</v>
      </c>
      <c r="C259" s="57" t="s">
        <v>16</v>
      </c>
      <c r="D259" s="96">
        <v>5</v>
      </c>
      <c r="E259" s="96">
        <v>5</v>
      </c>
      <c r="F259" s="96">
        <v>5</v>
      </c>
      <c r="G259" s="96">
        <v>5</v>
      </c>
      <c r="H259" s="96">
        <v>5</v>
      </c>
    </row>
    <row r="260" spans="1:8">
      <c r="A260" s="57">
        <v>21103261</v>
      </c>
      <c r="B260" s="57" t="s">
        <v>270</v>
      </c>
      <c r="C260" s="57" t="s">
        <v>105</v>
      </c>
      <c r="D260" s="96">
        <v>5</v>
      </c>
      <c r="E260" s="96">
        <v>5</v>
      </c>
      <c r="F260" s="96">
        <v>5</v>
      </c>
      <c r="G260" s="96">
        <v>5</v>
      </c>
      <c r="H260" s="96">
        <v>5</v>
      </c>
    </row>
    <row r="261" spans="1:8">
      <c r="A261" s="57">
        <v>21103262</v>
      </c>
      <c r="B261" s="57" t="s">
        <v>271</v>
      </c>
      <c r="C261" s="57" t="s">
        <v>189</v>
      </c>
      <c r="D261" s="96">
        <v>4</v>
      </c>
      <c r="E261" s="96">
        <v>3</v>
      </c>
      <c r="F261" s="96">
        <v>3</v>
      </c>
      <c r="G261" s="96">
        <v>4</v>
      </c>
      <c r="H261" s="96">
        <v>4</v>
      </c>
    </row>
    <row r="262" spans="1:8">
      <c r="A262" s="57">
        <v>21103263</v>
      </c>
      <c r="B262" s="57" t="s">
        <v>272</v>
      </c>
      <c r="C262" s="57" t="s">
        <v>105</v>
      </c>
      <c r="D262" s="96">
        <v>4</v>
      </c>
      <c r="E262" s="96">
        <v>4</v>
      </c>
      <c r="F262" s="96">
        <v>4</v>
      </c>
      <c r="G262" s="96">
        <v>4</v>
      </c>
      <c r="H262" s="96">
        <v>4</v>
      </c>
    </row>
    <row r="263" spans="1:8">
      <c r="A263" s="57">
        <v>21103265</v>
      </c>
      <c r="B263" s="57" t="s">
        <v>273</v>
      </c>
      <c r="C263" s="57" t="s">
        <v>192</v>
      </c>
      <c r="D263" s="96">
        <v>5</v>
      </c>
      <c r="E263" s="96">
        <v>5</v>
      </c>
      <c r="F263" s="96">
        <v>5</v>
      </c>
      <c r="G263" s="96">
        <v>5</v>
      </c>
      <c r="H263" s="96">
        <v>5</v>
      </c>
    </row>
    <row r="264" spans="1:8">
      <c r="A264" s="57">
        <v>21103266</v>
      </c>
      <c r="B264" s="57" t="s">
        <v>274</v>
      </c>
      <c r="C264" s="57" t="s">
        <v>16</v>
      </c>
      <c r="D264" s="96">
        <v>4</v>
      </c>
      <c r="E264" s="96">
        <v>4</v>
      </c>
      <c r="F264" s="96">
        <v>4</v>
      </c>
      <c r="G264" s="96">
        <v>4</v>
      </c>
      <c r="H264" s="96">
        <v>4</v>
      </c>
    </row>
    <row r="265" spans="1:8">
      <c r="A265" s="57">
        <v>21103267</v>
      </c>
      <c r="B265" s="57" t="s">
        <v>275</v>
      </c>
      <c r="C265" s="57" t="s">
        <v>16</v>
      </c>
      <c r="D265" s="96">
        <v>5</v>
      </c>
      <c r="E265" s="96">
        <v>5</v>
      </c>
      <c r="F265" s="96">
        <v>5</v>
      </c>
      <c r="G265" s="96">
        <v>5</v>
      </c>
      <c r="H265" s="96">
        <v>5</v>
      </c>
    </row>
    <row r="266" spans="1:8">
      <c r="A266" s="57">
        <v>21103268</v>
      </c>
      <c r="B266" s="57" t="s">
        <v>276</v>
      </c>
      <c r="C266" s="57" t="s">
        <v>105</v>
      </c>
      <c r="D266" s="96">
        <v>3</v>
      </c>
      <c r="E266" s="96">
        <v>2</v>
      </c>
      <c r="F266" s="96">
        <v>2</v>
      </c>
      <c r="G266" s="96">
        <v>2</v>
      </c>
      <c r="H266" s="96">
        <v>2</v>
      </c>
    </row>
    <row r="267" spans="1:8">
      <c r="A267" s="57">
        <v>21103269</v>
      </c>
      <c r="B267" s="57" t="s">
        <v>208</v>
      </c>
      <c r="C267" s="57" t="s">
        <v>16</v>
      </c>
      <c r="D267" s="96">
        <v>2</v>
      </c>
      <c r="E267" s="96">
        <v>2</v>
      </c>
      <c r="F267" s="96">
        <v>2</v>
      </c>
      <c r="G267" s="96">
        <v>2</v>
      </c>
      <c r="H267" s="96">
        <v>2</v>
      </c>
    </row>
    <row r="268" spans="1:8">
      <c r="A268" s="57">
        <v>21103270</v>
      </c>
      <c r="B268" s="57" t="s">
        <v>277</v>
      </c>
      <c r="C268" s="57" t="s">
        <v>105</v>
      </c>
      <c r="D268" s="96">
        <v>5</v>
      </c>
      <c r="E268" s="96">
        <v>5</v>
      </c>
      <c r="F268" s="96">
        <v>5</v>
      </c>
      <c r="G268" s="96">
        <v>5</v>
      </c>
      <c r="H268" s="96">
        <v>5</v>
      </c>
    </row>
    <row r="269" spans="1:8">
      <c r="A269" s="57">
        <v>21103271</v>
      </c>
      <c r="B269" s="57" t="s">
        <v>278</v>
      </c>
      <c r="C269" s="57" t="s">
        <v>192</v>
      </c>
      <c r="D269" s="96">
        <v>5</v>
      </c>
      <c r="E269" s="96">
        <v>4</v>
      </c>
      <c r="F269" s="96">
        <v>5</v>
      </c>
      <c r="G269" s="96">
        <v>4</v>
      </c>
      <c r="H269" s="96">
        <v>5</v>
      </c>
    </row>
    <row r="270" spans="1:8">
      <c r="A270" s="57">
        <v>21103272</v>
      </c>
      <c r="B270" s="57" t="s">
        <v>279</v>
      </c>
      <c r="C270" s="57" t="s">
        <v>192</v>
      </c>
      <c r="D270" s="96">
        <v>5</v>
      </c>
      <c r="E270" s="96">
        <v>3</v>
      </c>
      <c r="F270" s="96">
        <v>4</v>
      </c>
      <c r="G270" s="96">
        <v>4</v>
      </c>
      <c r="H270" s="96">
        <v>4</v>
      </c>
    </row>
    <row r="271" spans="1:8">
      <c r="A271" s="57">
        <v>21103273</v>
      </c>
      <c r="B271" s="57" t="s">
        <v>280</v>
      </c>
      <c r="C271" s="57" t="s">
        <v>16</v>
      </c>
      <c r="D271" s="96">
        <v>5</v>
      </c>
      <c r="E271" s="96">
        <v>4</v>
      </c>
      <c r="F271" s="96">
        <v>3</v>
      </c>
      <c r="G271" s="96">
        <v>4</v>
      </c>
      <c r="H271" s="96">
        <v>4</v>
      </c>
    </row>
    <row r="272" spans="1:8">
      <c r="A272" s="57">
        <v>21103275</v>
      </c>
      <c r="B272" s="57" t="s">
        <v>281</v>
      </c>
      <c r="C272" s="57" t="s">
        <v>105</v>
      </c>
      <c r="D272" s="96">
        <v>4</v>
      </c>
      <c r="E272" s="96">
        <v>4</v>
      </c>
      <c r="F272" s="96">
        <v>4</v>
      </c>
      <c r="G272" s="96">
        <v>4</v>
      </c>
      <c r="H272" s="96">
        <v>4</v>
      </c>
    </row>
    <row r="273" spans="1:8">
      <c r="A273" s="57">
        <v>21103276</v>
      </c>
      <c r="B273" s="57" t="s">
        <v>282</v>
      </c>
      <c r="C273" s="57" t="s">
        <v>130</v>
      </c>
      <c r="D273" s="96">
        <v>5</v>
      </c>
      <c r="E273" s="96">
        <v>5</v>
      </c>
      <c r="F273" s="96">
        <v>5</v>
      </c>
      <c r="G273" s="96">
        <v>5</v>
      </c>
      <c r="H273" s="96">
        <v>5</v>
      </c>
    </row>
    <row r="274" spans="1:8">
      <c r="A274" s="57">
        <v>21103277</v>
      </c>
      <c r="B274" s="57" t="s">
        <v>283</v>
      </c>
      <c r="C274" s="57" t="s">
        <v>212</v>
      </c>
      <c r="D274" s="96">
        <v>5</v>
      </c>
      <c r="E274" s="96">
        <v>5</v>
      </c>
      <c r="F274" s="96">
        <v>5</v>
      </c>
      <c r="G274" s="96">
        <v>5</v>
      </c>
      <c r="H274" s="96">
        <v>5</v>
      </c>
    </row>
    <row r="275" spans="1:8">
      <c r="A275" s="57">
        <v>21103278</v>
      </c>
      <c r="B275" s="57" t="s">
        <v>131</v>
      </c>
      <c r="C275" s="57" t="s">
        <v>130</v>
      </c>
      <c r="D275" s="96">
        <v>5</v>
      </c>
      <c r="E275" s="96">
        <v>5</v>
      </c>
      <c r="F275" s="96">
        <v>5</v>
      </c>
      <c r="G275" s="96">
        <v>5</v>
      </c>
      <c r="H275" s="96">
        <v>5</v>
      </c>
    </row>
    <row r="276" spans="1:8">
      <c r="A276" s="57">
        <v>21103279</v>
      </c>
      <c r="B276" s="57" t="s">
        <v>284</v>
      </c>
      <c r="C276" s="57" t="s">
        <v>14</v>
      </c>
      <c r="D276" s="96">
        <v>5</v>
      </c>
      <c r="E276" s="96">
        <v>5</v>
      </c>
      <c r="F276" s="96">
        <v>4</v>
      </c>
      <c r="G276" s="96">
        <v>4</v>
      </c>
      <c r="H276" s="96">
        <v>5</v>
      </c>
    </row>
    <row r="277" spans="1:8">
      <c r="A277" s="57">
        <v>21103280</v>
      </c>
      <c r="B277" s="57" t="s">
        <v>285</v>
      </c>
      <c r="C277" s="57" t="s">
        <v>189</v>
      </c>
      <c r="D277" s="96">
        <v>5</v>
      </c>
      <c r="E277" s="96">
        <v>2</v>
      </c>
      <c r="F277" s="96">
        <v>2</v>
      </c>
      <c r="G277" s="96">
        <v>2</v>
      </c>
      <c r="H277" s="96">
        <v>2</v>
      </c>
    </row>
    <row r="278" spans="1:8">
      <c r="A278" s="57">
        <v>21103281</v>
      </c>
      <c r="B278" s="57" t="s">
        <v>286</v>
      </c>
      <c r="C278" s="57" t="s">
        <v>189</v>
      </c>
      <c r="D278" s="96">
        <v>2</v>
      </c>
      <c r="E278" s="96">
        <v>2</v>
      </c>
      <c r="F278" s="96">
        <v>2</v>
      </c>
      <c r="G278" s="96">
        <v>2</v>
      </c>
      <c r="H278" s="96">
        <v>2</v>
      </c>
    </row>
    <row r="279" spans="1:8">
      <c r="A279" s="57">
        <v>21103282</v>
      </c>
      <c r="B279" s="57" t="s">
        <v>287</v>
      </c>
      <c r="C279" s="57" t="s">
        <v>130</v>
      </c>
      <c r="D279" s="96">
        <v>4</v>
      </c>
      <c r="E279" s="96">
        <v>4</v>
      </c>
      <c r="F279" s="96">
        <v>5</v>
      </c>
      <c r="G279" s="96">
        <v>5</v>
      </c>
      <c r="H279" s="96">
        <v>4</v>
      </c>
    </row>
    <row r="280" spans="1:8">
      <c r="A280" s="57">
        <v>21103284</v>
      </c>
      <c r="B280" s="57" t="s">
        <v>288</v>
      </c>
      <c r="C280" s="57" t="s">
        <v>130</v>
      </c>
      <c r="D280" s="96">
        <v>3</v>
      </c>
      <c r="E280" s="96">
        <v>3</v>
      </c>
      <c r="F280" s="96">
        <v>3</v>
      </c>
      <c r="G280" s="96">
        <v>3</v>
      </c>
      <c r="H280" s="96">
        <v>3</v>
      </c>
    </row>
    <row r="281" spans="1:8">
      <c r="A281" s="57">
        <v>21103285</v>
      </c>
      <c r="B281" s="57" t="s">
        <v>257</v>
      </c>
      <c r="C281" s="57" t="s">
        <v>212</v>
      </c>
      <c r="D281" s="96">
        <v>5</v>
      </c>
      <c r="E281" s="96">
        <v>5</v>
      </c>
      <c r="F281" s="96">
        <v>5</v>
      </c>
      <c r="G281" s="96">
        <v>5</v>
      </c>
      <c r="H281" s="96">
        <v>5</v>
      </c>
    </row>
    <row r="282" spans="1:8">
      <c r="A282" s="57">
        <v>21103286</v>
      </c>
      <c r="B282" s="57" t="s">
        <v>289</v>
      </c>
      <c r="C282" s="57" t="s">
        <v>76</v>
      </c>
      <c r="D282" s="96">
        <v>5</v>
      </c>
      <c r="E282" s="96">
        <v>5</v>
      </c>
      <c r="F282" s="96">
        <v>5</v>
      </c>
      <c r="G282" s="96">
        <v>5</v>
      </c>
      <c r="H282" s="96">
        <v>5</v>
      </c>
    </row>
    <row r="283" spans="1:8">
      <c r="A283" s="57">
        <v>21103287</v>
      </c>
      <c r="B283" s="57" t="s">
        <v>290</v>
      </c>
      <c r="C283" s="57" t="s">
        <v>14</v>
      </c>
      <c r="D283" s="96">
        <v>5</v>
      </c>
      <c r="E283" s="96">
        <v>5</v>
      </c>
      <c r="F283" s="96">
        <v>5</v>
      </c>
      <c r="G283" s="96">
        <v>5</v>
      </c>
      <c r="H283" s="96">
        <v>5</v>
      </c>
    </row>
    <row r="284" spans="1:8">
      <c r="A284" s="57">
        <v>21103288</v>
      </c>
      <c r="B284" s="57" t="s">
        <v>291</v>
      </c>
      <c r="C284" s="57" t="s">
        <v>189</v>
      </c>
      <c r="D284" s="96">
        <v>4</v>
      </c>
      <c r="E284" s="96">
        <v>4</v>
      </c>
      <c r="F284" s="96">
        <v>4</v>
      </c>
      <c r="G284" s="96">
        <v>4</v>
      </c>
      <c r="H284" s="96">
        <v>4</v>
      </c>
    </row>
    <row r="285" spans="1:8">
      <c r="A285" s="57">
        <v>21103289</v>
      </c>
      <c r="B285" s="57" t="s">
        <v>292</v>
      </c>
      <c r="C285" s="57" t="s">
        <v>14</v>
      </c>
      <c r="D285" s="96">
        <v>5</v>
      </c>
      <c r="E285" s="96">
        <v>5</v>
      </c>
      <c r="F285" s="96">
        <v>5</v>
      </c>
      <c r="G285" s="96">
        <v>5</v>
      </c>
      <c r="H285" s="96">
        <v>5</v>
      </c>
    </row>
    <row r="286" spans="1:8">
      <c r="A286" s="57">
        <v>21103290</v>
      </c>
      <c r="B286" s="57" t="s">
        <v>293</v>
      </c>
      <c r="C286" s="57" t="s">
        <v>14</v>
      </c>
      <c r="D286" s="96">
        <v>5</v>
      </c>
      <c r="E286" s="96">
        <v>5</v>
      </c>
      <c r="F286" s="96">
        <v>5</v>
      </c>
      <c r="G286" s="96">
        <v>5</v>
      </c>
      <c r="H286" s="96">
        <v>5</v>
      </c>
    </row>
    <row r="287" spans="1:8">
      <c r="A287" s="57">
        <v>21103291</v>
      </c>
      <c r="B287" s="57" t="s">
        <v>294</v>
      </c>
      <c r="C287" s="57" t="s">
        <v>130</v>
      </c>
      <c r="D287" s="96">
        <v>5</v>
      </c>
      <c r="E287" s="96">
        <v>4</v>
      </c>
      <c r="F287" s="96">
        <v>4</v>
      </c>
      <c r="G287" s="96">
        <v>4</v>
      </c>
      <c r="H287" s="96">
        <v>4</v>
      </c>
    </row>
    <row r="288" spans="1:8">
      <c r="A288" s="57">
        <v>21103292</v>
      </c>
      <c r="B288" s="57" t="s">
        <v>295</v>
      </c>
      <c r="C288" s="57" t="s">
        <v>189</v>
      </c>
      <c r="D288" s="96">
        <v>5</v>
      </c>
      <c r="E288" s="96">
        <v>4</v>
      </c>
      <c r="F288" s="96">
        <v>5</v>
      </c>
      <c r="G288" s="96">
        <v>4</v>
      </c>
      <c r="H288" s="96">
        <v>4</v>
      </c>
    </row>
    <row r="289" spans="1:8">
      <c r="A289" s="57">
        <v>21103293</v>
      </c>
      <c r="B289" s="57" t="s">
        <v>296</v>
      </c>
      <c r="C289" s="57" t="s">
        <v>189</v>
      </c>
      <c r="D289" s="96">
        <v>5</v>
      </c>
      <c r="E289" s="96">
        <v>5</v>
      </c>
      <c r="F289" s="96">
        <v>5</v>
      </c>
      <c r="G289" s="96">
        <v>5</v>
      </c>
      <c r="H289" s="96">
        <v>5</v>
      </c>
    </row>
    <row r="290" spans="1:8">
      <c r="A290" s="57">
        <v>21103294</v>
      </c>
      <c r="B290" s="57" t="s">
        <v>297</v>
      </c>
      <c r="C290" s="57" t="s">
        <v>298</v>
      </c>
      <c r="D290" s="96">
        <v>5</v>
      </c>
      <c r="E290" s="96">
        <v>4</v>
      </c>
      <c r="F290" s="96">
        <v>5</v>
      </c>
      <c r="G290" s="96">
        <v>4</v>
      </c>
      <c r="H290" s="96">
        <v>5</v>
      </c>
    </row>
    <row r="291" spans="1:8">
      <c r="A291" s="57">
        <v>21103295</v>
      </c>
      <c r="B291" s="57" t="s">
        <v>299</v>
      </c>
      <c r="C291" s="57" t="s">
        <v>298</v>
      </c>
      <c r="D291" s="96">
        <v>5</v>
      </c>
      <c r="E291" s="96">
        <v>5</v>
      </c>
      <c r="F291" s="96">
        <v>5</v>
      </c>
      <c r="G291" s="96">
        <v>5</v>
      </c>
      <c r="H291" s="96">
        <v>5</v>
      </c>
    </row>
    <row r="292" spans="1:8">
      <c r="A292" s="57">
        <v>21103296</v>
      </c>
      <c r="B292" s="57" t="s">
        <v>300</v>
      </c>
      <c r="C292" s="57" t="s">
        <v>298</v>
      </c>
      <c r="D292" s="96">
        <v>5</v>
      </c>
      <c r="E292" s="96">
        <v>5</v>
      </c>
      <c r="F292" s="96">
        <v>5</v>
      </c>
      <c r="G292" s="96">
        <v>5</v>
      </c>
      <c r="H292" s="96">
        <v>5</v>
      </c>
    </row>
    <row r="293" spans="1:8">
      <c r="A293" s="57">
        <v>21103297</v>
      </c>
      <c r="B293" s="57" t="s">
        <v>301</v>
      </c>
      <c r="C293" s="57" t="s">
        <v>298</v>
      </c>
      <c r="D293" s="96">
        <v>5</v>
      </c>
      <c r="E293" s="96">
        <v>4</v>
      </c>
      <c r="F293" s="96">
        <v>5</v>
      </c>
      <c r="G293" s="96">
        <v>4</v>
      </c>
      <c r="H293" s="96">
        <v>5</v>
      </c>
    </row>
    <row r="294" spans="1:8">
      <c r="A294" s="57">
        <v>21103298</v>
      </c>
      <c r="B294" s="57" t="s">
        <v>302</v>
      </c>
      <c r="C294" s="57" t="s">
        <v>298</v>
      </c>
      <c r="D294" s="96">
        <v>5</v>
      </c>
      <c r="E294" s="96">
        <v>5</v>
      </c>
      <c r="F294" s="96">
        <v>5</v>
      </c>
      <c r="G294" s="96">
        <v>5</v>
      </c>
      <c r="H294" s="96">
        <v>5</v>
      </c>
    </row>
    <row r="295" spans="1:8">
      <c r="A295" s="57">
        <v>21103299</v>
      </c>
      <c r="B295" s="57" t="s">
        <v>303</v>
      </c>
      <c r="C295" s="57" t="s">
        <v>298</v>
      </c>
      <c r="D295" s="96">
        <v>5</v>
      </c>
      <c r="E295" s="96">
        <v>5</v>
      </c>
      <c r="F295" s="96">
        <v>5</v>
      </c>
      <c r="G295" s="96">
        <v>5</v>
      </c>
      <c r="H295" s="96">
        <v>5</v>
      </c>
    </row>
    <row r="296" spans="1:8">
      <c r="A296" s="57">
        <v>21103300</v>
      </c>
      <c r="B296" s="57" t="s">
        <v>304</v>
      </c>
      <c r="C296" s="57" t="s">
        <v>298</v>
      </c>
      <c r="D296" s="96">
        <v>4</v>
      </c>
      <c r="E296" s="96">
        <v>4</v>
      </c>
      <c r="F296" s="96">
        <v>4</v>
      </c>
      <c r="G296" s="96">
        <v>4</v>
      </c>
      <c r="H296" s="96">
        <v>4</v>
      </c>
    </row>
    <row r="297" spans="1:8">
      <c r="A297" s="57">
        <v>21103301</v>
      </c>
      <c r="B297" s="57" t="s">
        <v>305</v>
      </c>
      <c r="C297" s="57" t="s">
        <v>298</v>
      </c>
      <c r="D297" s="96">
        <v>4</v>
      </c>
      <c r="E297" s="96">
        <v>4</v>
      </c>
      <c r="F297" s="96">
        <v>4</v>
      </c>
      <c r="G297" s="96">
        <v>4</v>
      </c>
      <c r="H297" s="96">
        <v>4</v>
      </c>
    </row>
    <row r="298" spans="1:8">
      <c r="A298" s="57">
        <v>21103302</v>
      </c>
      <c r="B298" s="57" t="s">
        <v>306</v>
      </c>
      <c r="C298" s="57" t="s">
        <v>298</v>
      </c>
      <c r="D298" s="96">
        <v>5</v>
      </c>
      <c r="E298" s="96">
        <v>5</v>
      </c>
      <c r="F298" s="96">
        <v>4</v>
      </c>
      <c r="G298" s="96">
        <v>4</v>
      </c>
      <c r="H298" s="96">
        <v>4</v>
      </c>
    </row>
    <row r="299" spans="1:8">
      <c r="A299" s="57">
        <v>21103303</v>
      </c>
      <c r="B299" s="57" t="s">
        <v>307</v>
      </c>
      <c r="C299" s="57" t="s">
        <v>298</v>
      </c>
      <c r="D299" s="96">
        <v>5</v>
      </c>
      <c r="E299" s="96">
        <v>5</v>
      </c>
      <c r="F299" s="96">
        <v>5</v>
      </c>
      <c r="G299" s="96">
        <v>5</v>
      </c>
      <c r="H299" s="96">
        <v>5</v>
      </c>
    </row>
    <row r="300" spans="1:8">
      <c r="A300" s="57">
        <v>21103304</v>
      </c>
      <c r="B300" s="57" t="s">
        <v>308</v>
      </c>
      <c r="C300" s="57" t="s">
        <v>298</v>
      </c>
      <c r="D300" s="96">
        <v>5</v>
      </c>
      <c r="E300" s="96">
        <v>5</v>
      </c>
      <c r="F300" s="96">
        <v>5</v>
      </c>
      <c r="G300" s="96">
        <v>5</v>
      </c>
      <c r="H300" s="96">
        <v>5</v>
      </c>
    </row>
    <row r="301" spans="1:8">
      <c r="A301" s="57">
        <v>21103305</v>
      </c>
      <c r="B301" s="57" t="s">
        <v>309</v>
      </c>
      <c r="C301" s="57" t="s">
        <v>298</v>
      </c>
      <c r="D301" s="96">
        <v>4</v>
      </c>
      <c r="E301" s="96">
        <v>4</v>
      </c>
      <c r="F301" s="96">
        <v>4</v>
      </c>
      <c r="G301" s="96">
        <v>4</v>
      </c>
      <c r="H301" s="96">
        <v>5</v>
      </c>
    </row>
    <row r="302" spans="1:8">
      <c r="A302" s="57">
        <v>21103307</v>
      </c>
      <c r="B302" s="57" t="s">
        <v>310</v>
      </c>
      <c r="C302" s="57" t="s">
        <v>298</v>
      </c>
      <c r="D302" s="96">
        <v>4</v>
      </c>
      <c r="E302" s="96">
        <v>3</v>
      </c>
      <c r="F302" s="96">
        <v>4</v>
      </c>
      <c r="G302" s="96">
        <v>3</v>
      </c>
      <c r="H302" s="96">
        <v>5</v>
      </c>
    </row>
    <row r="303" spans="1:8">
      <c r="A303" s="57">
        <v>21103308</v>
      </c>
      <c r="B303" s="57" t="s">
        <v>311</v>
      </c>
      <c r="C303" s="57" t="s">
        <v>298</v>
      </c>
      <c r="D303" s="96">
        <v>5</v>
      </c>
      <c r="E303" s="96">
        <v>5</v>
      </c>
      <c r="F303" s="96">
        <v>5</v>
      </c>
      <c r="G303" s="96">
        <v>5</v>
      </c>
      <c r="H303" s="96">
        <v>5</v>
      </c>
    </row>
    <row r="304" spans="1:8">
      <c r="A304" s="57">
        <v>21103309</v>
      </c>
      <c r="B304" s="57" t="s">
        <v>312</v>
      </c>
      <c r="C304" s="57" t="s">
        <v>298</v>
      </c>
      <c r="D304" s="96">
        <v>5</v>
      </c>
      <c r="E304" s="96">
        <v>5</v>
      </c>
      <c r="F304" s="96">
        <v>5</v>
      </c>
      <c r="G304" s="96">
        <v>5</v>
      </c>
      <c r="H304" s="96">
        <v>5</v>
      </c>
    </row>
    <row r="305" spans="1:8">
      <c r="A305" s="57">
        <v>21103310</v>
      </c>
      <c r="B305" s="57" t="s">
        <v>313</v>
      </c>
      <c r="C305" s="57" t="s">
        <v>298</v>
      </c>
      <c r="D305" s="96">
        <v>5</v>
      </c>
      <c r="E305" s="96">
        <v>5</v>
      </c>
      <c r="F305" s="96">
        <v>5</v>
      </c>
      <c r="G305" s="96">
        <v>5</v>
      </c>
      <c r="H305" s="96">
        <v>5</v>
      </c>
    </row>
    <row r="306" spans="1:8">
      <c r="A306" s="57">
        <v>21103311</v>
      </c>
      <c r="B306" s="57" t="s">
        <v>314</v>
      </c>
      <c r="C306" s="57" t="s">
        <v>298</v>
      </c>
      <c r="D306" s="96">
        <v>4</v>
      </c>
      <c r="E306" s="96">
        <v>4</v>
      </c>
      <c r="F306" s="96">
        <v>4</v>
      </c>
      <c r="G306" s="96">
        <v>4</v>
      </c>
      <c r="H306" s="96">
        <v>4</v>
      </c>
    </row>
    <row r="307" spans="1:8">
      <c r="A307" s="57">
        <v>21103312</v>
      </c>
      <c r="B307" s="57" t="s">
        <v>315</v>
      </c>
      <c r="C307" s="57" t="s">
        <v>298</v>
      </c>
      <c r="D307" s="96">
        <v>5</v>
      </c>
      <c r="E307" s="96">
        <v>5</v>
      </c>
      <c r="F307" s="96">
        <v>5</v>
      </c>
      <c r="G307" s="96">
        <v>5</v>
      </c>
      <c r="H307" s="96">
        <v>5</v>
      </c>
    </row>
    <row r="308" spans="1:8">
      <c r="A308" s="57">
        <v>21103313</v>
      </c>
      <c r="B308" s="57" t="s">
        <v>316</v>
      </c>
      <c r="C308" s="57" t="s">
        <v>298</v>
      </c>
      <c r="D308" s="96">
        <v>4</v>
      </c>
      <c r="E308" s="96">
        <v>4</v>
      </c>
      <c r="F308" s="96">
        <v>4</v>
      </c>
      <c r="G308" s="96">
        <v>4</v>
      </c>
      <c r="H308" s="96">
        <v>4</v>
      </c>
    </row>
    <row r="309" spans="1:8">
      <c r="A309" s="57">
        <v>21103314</v>
      </c>
      <c r="B309" s="57" t="s">
        <v>317</v>
      </c>
      <c r="C309" s="57" t="s">
        <v>298</v>
      </c>
      <c r="D309" s="96">
        <v>4</v>
      </c>
      <c r="E309" s="96">
        <v>4</v>
      </c>
      <c r="F309" s="96">
        <v>4</v>
      </c>
      <c r="G309" s="96">
        <v>4</v>
      </c>
      <c r="H309" s="96">
        <v>4</v>
      </c>
    </row>
    <row r="310" spans="1:8">
      <c r="A310" s="57">
        <v>21103315</v>
      </c>
      <c r="B310" s="57" t="s">
        <v>318</v>
      </c>
      <c r="C310" s="57" t="s">
        <v>298</v>
      </c>
      <c r="D310" s="96">
        <v>5</v>
      </c>
      <c r="E310" s="96">
        <v>5</v>
      </c>
      <c r="F310" s="96">
        <v>5</v>
      </c>
      <c r="G310" s="96">
        <v>5</v>
      </c>
      <c r="H310" s="96">
        <v>5</v>
      </c>
    </row>
    <row r="311" spans="1:8">
      <c r="A311" s="57">
        <v>21103316</v>
      </c>
      <c r="B311" s="57" t="s">
        <v>319</v>
      </c>
      <c r="C311" s="57" t="s">
        <v>298</v>
      </c>
      <c r="D311" s="96">
        <v>5</v>
      </c>
      <c r="E311" s="96">
        <v>5</v>
      </c>
      <c r="F311" s="96">
        <v>5</v>
      </c>
      <c r="G311" s="96">
        <v>5</v>
      </c>
      <c r="H311" s="96">
        <v>5</v>
      </c>
    </row>
    <row r="312" spans="1:8">
      <c r="A312" s="57">
        <v>21103317</v>
      </c>
      <c r="B312" s="57" t="s">
        <v>320</v>
      </c>
      <c r="C312" s="57" t="s">
        <v>298</v>
      </c>
      <c r="D312" s="96">
        <v>4</v>
      </c>
      <c r="E312" s="96">
        <v>4</v>
      </c>
      <c r="F312" s="96">
        <v>4</v>
      </c>
      <c r="G312" s="96">
        <v>4</v>
      </c>
      <c r="H312" s="96">
        <v>4</v>
      </c>
    </row>
    <row r="313" spans="1:8">
      <c r="A313" s="57">
        <v>21103318</v>
      </c>
      <c r="B313" s="57" t="s">
        <v>321</v>
      </c>
      <c r="C313" s="57" t="s">
        <v>298</v>
      </c>
      <c r="D313" s="96">
        <v>5</v>
      </c>
      <c r="E313" s="96">
        <v>5</v>
      </c>
      <c r="F313" s="96">
        <v>5</v>
      </c>
      <c r="G313" s="96">
        <v>5</v>
      </c>
      <c r="H313" s="96">
        <v>5</v>
      </c>
    </row>
    <row r="314" spans="1:8">
      <c r="A314" s="57">
        <v>21103320</v>
      </c>
      <c r="B314" s="57" t="s">
        <v>322</v>
      </c>
      <c r="C314" s="57" t="s">
        <v>298</v>
      </c>
      <c r="D314" s="96">
        <v>4</v>
      </c>
      <c r="E314" s="96">
        <v>3</v>
      </c>
      <c r="F314" s="96">
        <v>4</v>
      </c>
      <c r="G314" s="96">
        <v>4</v>
      </c>
      <c r="H314" s="96">
        <v>4</v>
      </c>
    </row>
    <row r="315" spans="1:8">
      <c r="A315" s="57">
        <v>21103321</v>
      </c>
      <c r="B315" s="57" t="s">
        <v>323</v>
      </c>
      <c r="C315" s="57" t="s">
        <v>324</v>
      </c>
      <c r="D315" s="96">
        <v>5</v>
      </c>
      <c r="E315" s="96">
        <v>5</v>
      </c>
      <c r="F315" s="96">
        <v>5</v>
      </c>
      <c r="G315" s="96">
        <v>5</v>
      </c>
      <c r="H315" s="96">
        <v>5</v>
      </c>
    </row>
    <row r="316" spans="1:8">
      <c r="A316" s="57">
        <v>21103322</v>
      </c>
      <c r="B316" s="57" t="s">
        <v>325</v>
      </c>
      <c r="C316" s="57" t="s">
        <v>324</v>
      </c>
      <c r="D316" s="96">
        <v>5</v>
      </c>
      <c r="E316" s="96">
        <v>4</v>
      </c>
      <c r="F316" s="96">
        <v>4</v>
      </c>
      <c r="G316" s="96">
        <v>4</v>
      </c>
      <c r="H316" s="96">
        <v>5</v>
      </c>
    </row>
    <row r="317" spans="1:8">
      <c r="A317" s="57">
        <v>21103323</v>
      </c>
      <c r="B317" s="57" t="s">
        <v>326</v>
      </c>
      <c r="C317" s="57" t="s">
        <v>324</v>
      </c>
      <c r="D317" s="96">
        <v>5</v>
      </c>
      <c r="E317" s="96">
        <v>5</v>
      </c>
      <c r="F317" s="96">
        <v>5</v>
      </c>
      <c r="G317" s="96">
        <v>5</v>
      </c>
      <c r="H317" s="96">
        <v>5</v>
      </c>
    </row>
    <row r="318" spans="1:8">
      <c r="A318" s="57">
        <v>21103324</v>
      </c>
      <c r="B318" s="57" t="s">
        <v>327</v>
      </c>
      <c r="C318" s="57" t="s">
        <v>324</v>
      </c>
      <c r="D318" s="96">
        <v>5</v>
      </c>
      <c r="E318" s="96">
        <v>5</v>
      </c>
      <c r="F318" s="96">
        <v>5</v>
      </c>
      <c r="G318" s="96">
        <v>5</v>
      </c>
      <c r="H318" s="96">
        <v>5</v>
      </c>
    </row>
    <row r="319" spans="1:8">
      <c r="A319" s="57">
        <v>21103325</v>
      </c>
      <c r="B319" s="57" t="s">
        <v>328</v>
      </c>
      <c r="C319" s="57" t="s">
        <v>324</v>
      </c>
      <c r="D319" s="96">
        <v>5</v>
      </c>
      <c r="E319" s="96">
        <v>5</v>
      </c>
      <c r="F319" s="96">
        <v>5</v>
      </c>
      <c r="G319" s="96">
        <v>5</v>
      </c>
      <c r="H319" s="96">
        <v>5</v>
      </c>
    </row>
    <row r="320" spans="1:8">
      <c r="A320" s="57">
        <v>21103326</v>
      </c>
      <c r="B320" s="57" t="s">
        <v>329</v>
      </c>
      <c r="C320" s="57" t="s">
        <v>324</v>
      </c>
      <c r="D320" s="96">
        <v>5</v>
      </c>
      <c r="E320" s="96">
        <v>5</v>
      </c>
      <c r="F320" s="96">
        <v>5</v>
      </c>
      <c r="G320" s="96">
        <v>5</v>
      </c>
      <c r="H320" s="96">
        <v>5</v>
      </c>
    </row>
    <row r="321" spans="1:8">
      <c r="A321" s="57">
        <v>21103327</v>
      </c>
      <c r="B321" s="57" t="s">
        <v>330</v>
      </c>
      <c r="C321" s="57" t="s">
        <v>324</v>
      </c>
      <c r="D321" s="96">
        <v>5</v>
      </c>
      <c r="E321" s="96">
        <v>5</v>
      </c>
      <c r="F321" s="96">
        <v>5</v>
      </c>
      <c r="G321" s="96">
        <v>5</v>
      </c>
      <c r="H321" s="96">
        <v>5</v>
      </c>
    </row>
    <row r="322" spans="1:8">
      <c r="A322" s="57">
        <v>21103328</v>
      </c>
      <c r="B322" s="57" t="s">
        <v>331</v>
      </c>
      <c r="C322" s="57" t="s">
        <v>324</v>
      </c>
      <c r="D322" s="96">
        <v>5</v>
      </c>
      <c r="E322" s="96">
        <v>5</v>
      </c>
      <c r="F322" s="96">
        <v>5</v>
      </c>
      <c r="G322" s="96">
        <v>5</v>
      </c>
      <c r="H322" s="96">
        <v>5</v>
      </c>
    </row>
    <row r="323" spans="1:8">
      <c r="A323" s="57">
        <v>21103329</v>
      </c>
      <c r="B323" s="57" t="s">
        <v>332</v>
      </c>
      <c r="C323" s="57" t="s">
        <v>324</v>
      </c>
      <c r="D323" s="96">
        <v>4</v>
      </c>
      <c r="E323" s="96">
        <v>4</v>
      </c>
      <c r="F323" s="96">
        <v>4</v>
      </c>
      <c r="G323" s="96">
        <v>4</v>
      </c>
      <c r="H323" s="96">
        <v>4</v>
      </c>
    </row>
    <row r="324" spans="1:8">
      <c r="A324" s="57">
        <v>21103330</v>
      </c>
      <c r="B324" s="57" t="s">
        <v>333</v>
      </c>
      <c r="C324" s="57" t="s">
        <v>324</v>
      </c>
      <c r="D324" s="96">
        <v>4</v>
      </c>
      <c r="E324" s="96">
        <v>4</v>
      </c>
      <c r="F324" s="96">
        <v>4</v>
      </c>
      <c r="G324" s="96">
        <v>4</v>
      </c>
      <c r="H324" s="96">
        <v>4</v>
      </c>
    </row>
    <row r="325" spans="1:8">
      <c r="A325" s="57">
        <v>21103331</v>
      </c>
      <c r="B325" s="57" t="s">
        <v>334</v>
      </c>
      <c r="C325" s="57" t="s">
        <v>324</v>
      </c>
      <c r="D325" s="96">
        <v>5</v>
      </c>
      <c r="E325" s="96">
        <v>4</v>
      </c>
      <c r="F325" s="96">
        <v>4</v>
      </c>
      <c r="G325" s="96">
        <v>3</v>
      </c>
      <c r="H325" s="96">
        <v>3</v>
      </c>
    </row>
    <row r="326" spans="1:8">
      <c r="A326" s="57">
        <v>21103332</v>
      </c>
      <c r="B326" s="57" t="s">
        <v>335</v>
      </c>
      <c r="C326" s="57" t="s">
        <v>324</v>
      </c>
      <c r="D326" s="96">
        <v>4</v>
      </c>
      <c r="E326" s="96">
        <v>4</v>
      </c>
      <c r="F326" s="96">
        <v>4</v>
      </c>
      <c r="G326" s="96">
        <v>4</v>
      </c>
      <c r="H326" s="96">
        <v>4</v>
      </c>
    </row>
    <row r="327" spans="1:8">
      <c r="A327" s="57">
        <v>21103333</v>
      </c>
      <c r="B327" s="57" t="s">
        <v>336</v>
      </c>
      <c r="C327" s="57" t="s">
        <v>324</v>
      </c>
      <c r="D327" s="96">
        <v>5</v>
      </c>
      <c r="E327" s="96">
        <v>5</v>
      </c>
      <c r="F327" s="96">
        <v>5</v>
      </c>
      <c r="G327" s="96">
        <v>5</v>
      </c>
      <c r="H327" s="96">
        <v>5</v>
      </c>
    </row>
    <row r="328" spans="1:8">
      <c r="A328" s="57">
        <v>21103334</v>
      </c>
      <c r="B328" s="57" t="s">
        <v>337</v>
      </c>
      <c r="C328" s="57" t="s">
        <v>324</v>
      </c>
      <c r="D328" s="96">
        <v>3</v>
      </c>
      <c r="E328" s="96">
        <v>2</v>
      </c>
      <c r="F328" s="96">
        <v>2</v>
      </c>
      <c r="G328" s="96">
        <v>2</v>
      </c>
      <c r="H328" s="96">
        <v>2</v>
      </c>
    </row>
    <row r="329" spans="1:8">
      <c r="A329" s="57">
        <v>21103335</v>
      </c>
      <c r="B329" s="57" t="s">
        <v>338</v>
      </c>
      <c r="C329" s="57" t="s">
        <v>324</v>
      </c>
      <c r="D329" s="96">
        <v>5</v>
      </c>
      <c r="E329" s="96">
        <v>5</v>
      </c>
      <c r="F329" s="96">
        <v>5</v>
      </c>
      <c r="G329" s="96">
        <v>5</v>
      </c>
      <c r="H329" s="96">
        <v>5</v>
      </c>
    </row>
    <row r="330" spans="1:8">
      <c r="A330" s="57">
        <v>21103336</v>
      </c>
      <c r="B330" s="57" t="s">
        <v>339</v>
      </c>
      <c r="C330" s="57" t="s">
        <v>324</v>
      </c>
      <c r="D330" s="96">
        <v>5</v>
      </c>
      <c r="E330" s="96">
        <v>5</v>
      </c>
      <c r="F330" s="96">
        <v>5</v>
      </c>
      <c r="G330" s="96">
        <v>5</v>
      </c>
      <c r="H330" s="96">
        <v>5</v>
      </c>
    </row>
    <row r="331" spans="1:8">
      <c r="A331" s="57">
        <v>21103337</v>
      </c>
      <c r="B331" s="57" t="s">
        <v>340</v>
      </c>
      <c r="C331" s="57" t="s">
        <v>324</v>
      </c>
      <c r="D331" s="96">
        <v>4</v>
      </c>
      <c r="E331" s="96">
        <v>4</v>
      </c>
      <c r="F331" s="96">
        <v>4</v>
      </c>
      <c r="G331" s="96">
        <v>4</v>
      </c>
      <c r="H331" s="96">
        <v>4</v>
      </c>
    </row>
    <row r="332" spans="1:8">
      <c r="A332" s="57">
        <v>21103339</v>
      </c>
      <c r="B332" s="57" t="s">
        <v>341</v>
      </c>
      <c r="C332" s="57" t="s">
        <v>324</v>
      </c>
      <c r="D332" s="96">
        <v>2</v>
      </c>
      <c r="E332" s="96">
        <v>2</v>
      </c>
      <c r="F332" s="96">
        <v>2</v>
      </c>
      <c r="G332" s="96">
        <v>2</v>
      </c>
      <c r="H332" s="96">
        <v>2</v>
      </c>
    </row>
    <row r="333" spans="1:8">
      <c r="A333" s="57">
        <v>21103340</v>
      </c>
      <c r="B333" s="57" t="s">
        <v>342</v>
      </c>
      <c r="C333" s="57" t="s">
        <v>324</v>
      </c>
      <c r="D333" s="96">
        <v>5</v>
      </c>
      <c r="E333" s="96">
        <v>5</v>
      </c>
      <c r="F333" s="96">
        <v>5</v>
      </c>
      <c r="G333" s="96">
        <v>5</v>
      </c>
      <c r="H333" s="96">
        <v>5</v>
      </c>
    </row>
    <row r="334" spans="1:8">
      <c r="A334" s="57">
        <v>21103341</v>
      </c>
      <c r="B334" s="57" t="s">
        <v>343</v>
      </c>
      <c r="C334" s="57" t="s">
        <v>324</v>
      </c>
      <c r="D334" s="96">
        <v>5</v>
      </c>
      <c r="E334" s="96">
        <v>5</v>
      </c>
      <c r="F334" s="96">
        <v>5</v>
      </c>
      <c r="G334" s="96">
        <v>5</v>
      </c>
      <c r="H334" s="96">
        <v>5</v>
      </c>
    </row>
    <row r="335" spans="1:8">
      <c r="A335" s="57">
        <v>21103343</v>
      </c>
      <c r="B335" s="57" t="s">
        <v>344</v>
      </c>
      <c r="C335" s="57" t="s">
        <v>324</v>
      </c>
      <c r="D335" s="96">
        <v>4</v>
      </c>
      <c r="E335" s="96">
        <v>4</v>
      </c>
      <c r="F335" s="96">
        <v>4</v>
      </c>
      <c r="G335" s="96">
        <v>4</v>
      </c>
      <c r="H335" s="96">
        <v>4</v>
      </c>
    </row>
    <row r="336" spans="1:8">
      <c r="A336" s="57">
        <v>21104001</v>
      </c>
      <c r="B336" s="57" t="s">
        <v>345</v>
      </c>
      <c r="C336" s="57" t="s">
        <v>346</v>
      </c>
      <c r="D336" s="96">
        <v>4</v>
      </c>
      <c r="E336" s="96">
        <v>4</v>
      </c>
      <c r="F336" s="96">
        <v>4</v>
      </c>
      <c r="G336" s="96">
        <v>4</v>
      </c>
      <c r="H336" s="96">
        <v>4</v>
      </c>
    </row>
    <row r="337" spans="1:8">
      <c r="A337" s="57">
        <v>21104002</v>
      </c>
      <c r="B337" s="57" t="s">
        <v>347</v>
      </c>
      <c r="C337" s="57" t="s">
        <v>346</v>
      </c>
      <c r="D337" s="96">
        <v>5</v>
      </c>
      <c r="E337" s="96">
        <v>4</v>
      </c>
      <c r="F337" s="96">
        <v>4</v>
      </c>
      <c r="G337" s="96">
        <v>3</v>
      </c>
      <c r="H337" s="96">
        <v>3</v>
      </c>
    </row>
    <row r="338" spans="1:8">
      <c r="A338" s="57">
        <v>21104003</v>
      </c>
      <c r="B338" s="57" t="s">
        <v>348</v>
      </c>
      <c r="C338" s="57" t="s">
        <v>346</v>
      </c>
      <c r="D338" s="96">
        <v>4</v>
      </c>
      <c r="E338" s="96">
        <v>4</v>
      </c>
      <c r="F338" s="96">
        <v>4</v>
      </c>
      <c r="G338" s="96">
        <v>4</v>
      </c>
      <c r="H338" s="96">
        <v>4</v>
      </c>
    </row>
    <row r="339" spans="1:8">
      <c r="A339" s="57">
        <v>21104004</v>
      </c>
      <c r="B339" s="57" t="s">
        <v>349</v>
      </c>
      <c r="C339" s="57" t="s">
        <v>346</v>
      </c>
      <c r="D339" s="96">
        <v>5</v>
      </c>
      <c r="E339" s="96">
        <v>5</v>
      </c>
      <c r="F339" s="96">
        <v>5</v>
      </c>
      <c r="G339" s="96">
        <v>5</v>
      </c>
      <c r="H339" s="96">
        <v>5</v>
      </c>
    </row>
    <row r="340" spans="1:8">
      <c r="A340" s="57">
        <v>21104005</v>
      </c>
      <c r="B340" s="57" t="s">
        <v>350</v>
      </c>
      <c r="C340" s="57" t="s">
        <v>346</v>
      </c>
      <c r="D340" s="96">
        <v>3</v>
      </c>
      <c r="E340" s="96">
        <v>2</v>
      </c>
      <c r="F340" s="96">
        <v>2</v>
      </c>
      <c r="G340" s="96">
        <v>2</v>
      </c>
      <c r="H340" s="96">
        <v>2</v>
      </c>
    </row>
    <row r="341" spans="1:8">
      <c r="A341" s="57">
        <v>21104006</v>
      </c>
      <c r="B341" s="57" t="s">
        <v>351</v>
      </c>
      <c r="C341" s="57" t="s">
        <v>346</v>
      </c>
      <c r="D341" s="96">
        <v>5</v>
      </c>
      <c r="E341" s="96">
        <v>5</v>
      </c>
      <c r="F341" s="96">
        <v>5</v>
      </c>
      <c r="G341" s="96">
        <v>5</v>
      </c>
      <c r="H341" s="96">
        <v>5</v>
      </c>
    </row>
    <row r="342" spans="1:8">
      <c r="A342" s="57">
        <v>21104007</v>
      </c>
      <c r="B342" s="57" t="s">
        <v>352</v>
      </c>
      <c r="C342" s="57" t="s">
        <v>346</v>
      </c>
      <c r="D342" s="96">
        <v>5</v>
      </c>
      <c r="E342" s="96">
        <v>5</v>
      </c>
      <c r="F342" s="96">
        <v>5</v>
      </c>
      <c r="G342" s="96">
        <v>5</v>
      </c>
      <c r="H342" s="96">
        <v>5</v>
      </c>
    </row>
    <row r="343" spans="1:8">
      <c r="A343" s="57">
        <v>21104008</v>
      </c>
      <c r="B343" s="57" t="s">
        <v>353</v>
      </c>
      <c r="C343" s="57" t="s">
        <v>346</v>
      </c>
      <c r="D343" s="96">
        <v>4</v>
      </c>
      <c r="E343" s="96">
        <v>4</v>
      </c>
      <c r="F343" s="96">
        <v>4</v>
      </c>
      <c r="G343" s="96">
        <v>4</v>
      </c>
      <c r="H343" s="96">
        <v>4</v>
      </c>
    </row>
    <row r="344" spans="1:8">
      <c r="A344" s="57">
        <v>21104009</v>
      </c>
      <c r="B344" s="57" t="s">
        <v>354</v>
      </c>
      <c r="C344" s="57" t="s">
        <v>346</v>
      </c>
      <c r="D344" s="96">
        <v>2</v>
      </c>
      <c r="E344" s="96">
        <v>2</v>
      </c>
      <c r="F344" s="96">
        <v>2</v>
      </c>
      <c r="G344" s="96">
        <v>2</v>
      </c>
      <c r="H344" s="96">
        <v>2</v>
      </c>
    </row>
    <row r="345" spans="1:8">
      <c r="A345" s="57">
        <v>21104010</v>
      </c>
      <c r="B345" s="57" t="s">
        <v>355</v>
      </c>
      <c r="C345" s="57" t="s">
        <v>346</v>
      </c>
      <c r="D345" s="96">
        <v>5</v>
      </c>
      <c r="E345" s="96">
        <v>5</v>
      </c>
      <c r="F345" s="96">
        <v>5</v>
      </c>
      <c r="G345" s="96">
        <v>5</v>
      </c>
      <c r="H345" s="96">
        <v>5</v>
      </c>
    </row>
    <row r="346" spans="1:8">
      <c r="A346" s="57">
        <v>21104011</v>
      </c>
      <c r="B346" s="57" t="s">
        <v>356</v>
      </c>
      <c r="C346" s="57" t="s">
        <v>346</v>
      </c>
      <c r="D346" s="96">
        <v>4</v>
      </c>
      <c r="E346" s="96">
        <v>4</v>
      </c>
      <c r="F346" s="96">
        <v>4</v>
      </c>
      <c r="G346" s="96">
        <v>4</v>
      </c>
      <c r="H346" s="96">
        <v>4</v>
      </c>
    </row>
    <row r="347" spans="1:8">
      <c r="A347" s="57">
        <v>21104012</v>
      </c>
      <c r="B347" s="57" t="s">
        <v>357</v>
      </c>
      <c r="C347" s="57" t="s">
        <v>346</v>
      </c>
      <c r="D347" s="96">
        <v>5</v>
      </c>
      <c r="E347" s="96">
        <v>5</v>
      </c>
      <c r="F347" s="96">
        <v>5</v>
      </c>
      <c r="G347" s="96">
        <v>5</v>
      </c>
      <c r="H347" s="96">
        <v>5</v>
      </c>
    </row>
    <row r="348" spans="1:8">
      <c r="A348" s="57">
        <v>21104013</v>
      </c>
      <c r="B348" s="57" t="s">
        <v>358</v>
      </c>
      <c r="C348" s="57" t="s">
        <v>346</v>
      </c>
      <c r="D348" s="96">
        <v>3</v>
      </c>
      <c r="E348" s="96">
        <v>2</v>
      </c>
      <c r="F348" s="96">
        <v>2</v>
      </c>
      <c r="G348" s="96">
        <v>2</v>
      </c>
      <c r="H348" s="96">
        <v>2</v>
      </c>
    </row>
    <row r="349" spans="1:8">
      <c r="A349" s="57">
        <v>21104014</v>
      </c>
      <c r="B349" s="57" t="s">
        <v>359</v>
      </c>
      <c r="C349" s="57" t="s">
        <v>346</v>
      </c>
      <c r="D349" s="96">
        <v>2</v>
      </c>
      <c r="E349" s="96">
        <v>2</v>
      </c>
      <c r="F349" s="96">
        <v>2</v>
      </c>
      <c r="G349" s="96">
        <v>2</v>
      </c>
      <c r="H349" s="96">
        <v>2</v>
      </c>
    </row>
    <row r="350" spans="1:8">
      <c r="A350" s="57">
        <v>21104015</v>
      </c>
      <c r="B350" s="57" t="s">
        <v>360</v>
      </c>
      <c r="C350" s="57" t="s">
        <v>346</v>
      </c>
      <c r="D350" s="96">
        <v>5</v>
      </c>
      <c r="E350" s="96">
        <v>5</v>
      </c>
      <c r="F350" s="96">
        <v>5</v>
      </c>
      <c r="G350" s="96">
        <v>5</v>
      </c>
      <c r="H350" s="96">
        <v>5</v>
      </c>
    </row>
    <row r="351" spans="1:8">
      <c r="A351" s="57">
        <v>21104017</v>
      </c>
      <c r="B351" s="57" t="s">
        <v>361</v>
      </c>
      <c r="C351" s="57" t="s">
        <v>346</v>
      </c>
      <c r="D351" s="96">
        <v>5</v>
      </c>
      <c r="E351" s="96">
        <v>4</v>
      </c>
      <c r="F351" s="96">
        <v>5</v>
      </c>
      <c r="G351" s="96">
        <v>4</v>
      </c>
      <c r="H351" s="96">
        <v>5</v>
      </c>
    </row>
    <row r="352" spans="1:8">
      <c r="A352" s="57">
        <v>21104018</v>
      </c>
      <c r="B352" s="57" t="s">
        <v>362</v>
      </c>
      <c r="C352" s="57" t="s">
        <v>346</v>
      </c>
      <c r="D352" s="96">
        <v>5</v>
      </c>
      <c r="E352" s="96">
        <v>3</v>
      </c>
      <c r="F352" s="96">
        <v>4</v>
      </c>
      <c r="G352" s="96">
        <v>4</v>
      </c>
      <c r="H352" s="96">
        <v>4</v>
      </c>
    </row>
    <row r="353" spans="1:8">
      <c r="A353" s="57">
        <v>21104019</v>
      </c>
      <c r="B353" s="57" t="s">
        <v>363</v>
      </c>
      <c r="C353" s="57" t="s">
        <v>346</v>
      </c>
      <c r="D353" s="96">
        <v>5</v>
      </c>
      <c r="E353" s="96">
        <v>4</v>
      </c>
      <c r="F353" s="96">
        <v>3</v>
      </c>
      <c r="G353" s="96">
        <v>4</v>
      </c>
      <c r="H353" s="96">
        <v>4</v>
      </c>
    </row>
    <row r="354" spans="1:8">
      <c r="A354" s="57">
        <v>21104020</v>
      </c>
      <c r="B354" s="57" t="s">
        <v>364</v>
      </c>
      <c r="C354" s="57" t="s">
        <v>346</v>
      </c>
      <c r="D354" s="96">
        <v>4</v>
      </c>
      <c r="E354" s="96">
        <v>4</v>
      </c>
      <c r="F354" s="96">
        <v>4</v>
      </c>
      <c r="G354" s="96">
        <v>4</v>
      </c>
      <c r="H354" s="96">
        <v>4</v>
      </c>
    </row>
    <row r="355" spans="1:8">
      <c r="A355" s="57">
        <v>21104021</v>
      </c>
      <c r="B355" s="57" t="s">
        <v>365</v>
      </c>
      <c r="C355" s="57" t="s">
        <v>346</v>
      </c>
      <c r="D355" s="96">
        <v>5</v>
      </c>
      <c r="E355" s="96">
        <v>5</v>
      </c>
      <c r="F355" s="96">
        <v>5</v>
      </c>
      <c r="G355" s="96">
        <v>5</v>
      </c>
      <c r="H355" s="96">
        <v>5</v>
      </c>
    </row>
    <row r="356" spans="1:8">
      <c r="A356" s="57">
        <v>21104022</v>
      </c>
      <c r="B356" s="57" t="s">
        <v>366</v>
      </c>
      <c r="C356" s="57" t="s">
        <v>346</v>
      </c>
      <c r="D356" s="96">
        <v>5</v>
      </c>
      <c r="E356" s="96">
        <v>5</v>
      </c>
      <c r="F356" s="96">
        <v>5</v>
      </c>
      <c r="G356" s="96">
        <v>5</v>
      </c>
      <c r="H356" s="96">
        <v>5</v>
      </c>
    </row>
    <row r="357" spans="1:8">
      <c r="A357" s="57">
        <v>21104023</v>
      </c>
      <c r="B357" s="57" t="s">
        <v>367</v>
      </c>
      <c r="C357" s="57" t="s">
        <v>346</v>
      </c>
      <c r="D357" s="96">
        <v>5</v>
      </c>
      <c r="E357" s="96">
        <v>5</v>
      </c>
      <c r="F357" s="96">
        <v>5</v>
      </c>
      <c r="G357" s="96">
        <v>5</v>
      </c>
      <c r="H357" s="96">
        <v>5</v>
      </c>
    </row>
    <row r="358" spans="1:8">
      <c r="A358" s="57">
        <v>21104024</v>
      </c>
      <c r="B358" s="57" t="s">
        <v>368</v>
      </c>
      <c r="C358" s="57" t="s">
        <v>21</v>
      </c>
      <c r="D358" s="96">
        <v>5</v>
      </c>
      <c r="E358" s="96">
        <v>5</v>
      </c>
      <c r="F358" s="96">
        <v>4</v>
      </c>
      <c r="G358" s="96">
        <v>4</v>
      </c>
      <c r="H358" s="96">
        <v>5</v>
      </c>
    </row>
    <row r="359" spans="1:8">
      <c r="A359" s="57">
        <v>21104025</v>
      </c>
      <c r="B359" s="57" t="s">
        <v>369</v>
      </c>
      <c r="C359" s="57" t="s">
        <v>21</v>
      </c>
      <c r="D359" s="96">
        <v>5</v>
      </c>
      <c r="E359" s="96">
        <v>2</v>
      </c>
      <c r="F359" s="96">
        <v>2</v>
      </c>
      <c r="G359" s="96">
        <v>2</v>
      </c>
      <c r="H359" s="96">
        <v>2</v>
      </c>
    </row>
    <row r="360" spans="1:8">
      <c r="A360" s="57">
        <v>21104026</v>
      </c>
      <c r="B360" s="57" t="s">
        <v>370</v>
      </c>
      <c r="C360" s="57" t="s">
        <v>346</v>
      </c>
      <c r="D360" s="96">
        <v>2</v>
      </c>
      <c r="E360" s="96">
        <v>2</v>
      </c>
      <c r="F360" s="96">
        <v>2</v>
      </c>
      <c r="G360" s="96">
        <v>2</v>
      </c>
      <c r="H360" s="96">
        <v>2</v>
      </c>
    </row>
    <row r="361" spans="1:8">
      <c r="A361" s="57">
        <v>21104027</v>
      </c>
      <c r="B361" s="57" t="s">
        <v>371</v>
      </c>
      <c r="C361" s="57" t="s">
        <v>346</v>
      </c>
      <c r="D361" s="96">
        <v>4</v>
      </c>
      <c r="E361" s="96">
        <v>4</v>
      </c>
      <c r="F361" s="96">
        <v>5</v>
      </c>
      <c r="G361" s="96">
        <v>5</v>
      </c>
      <c r="H361" s="96">
        <v>4</v>
      </c>
    </row>
    <row r="362" spans="1:8">
      <c r="A362" s="57">
        <v>21104029</v>
      </c>
      <c r="B362" s="57" t="s">
        <v>372</v>
      </c>
      <c r="C362" s="57" t="s">
        <v>346</v>
      </c>
      <c r="D362" s="96">
        <v>3</v>
      </c>
      <c r="E362" s="96">
        <v>3</v>
      </c>
      <c r="F362" s="96">
        <v>3</v>
      </c>
      <c r="G362" s="96">
        <v>3</v>
      </c>
      <c r="H362" s="96">
        <v>3</v>
      </c>
    </row>
    <row r="363" spans="1:8">
      <c r="A363" s="57">
        <v>21104031</v>
      </c>
      <c r="B363" s="57" t="s">
        <v>373</v>
      </c>
      <c r="C363" s="57" t="s">
        <v>346</v>
      </c>
      <c r="D363" s="96">
        <v>5</v>
      </c>
      <c r="E363" s="96">
        <v>5</v>
      </c>
      <c r="F363" s="96">
        <v>5</v>
      </c>
      <c r="G363" s="96">
        <v>5</v>
      </c>
      <c r="H363" s="96">
        <v>5</v>
      </c>
    </row>
    <row r="364" spans="1:8">
      <c r="A364" s="57">
        <v>21104032</v>
      </c>
      <c r="B364" s="57" t="s">
        <v>374</v>
      </c>
      <c r="C364" s="57" t="s">
        <v>21</v>
      </c>
      <c r="D364" s="96">
        <v>5</v>
      </c>
      <c r="E364" s="96">
        <v>5</v>
      </c>
      <c r="F364" s="96">
        <v>5</v>
      </c>
      <c r="G364" s="96">
        <v>5</v>
      </c>
      <c r="H364" s="96">
        <v>5</v>
      </c>
    </row>
    <row r="365" spans="1:8">
      <c r="A365" s="57">
        <v>21104033</v>
      </c>
      <c r="B365" s="57" t="s">
        <v>375</v>
      </c>
      <c r="C365" s="57" t="s">
        <v>21</v>
      </c>
      <c r="D365" s="96">
        <v>5</v>
      </c>
      <c r="E365" s="96">
        <v>5</v>
      </c>
      <c r="F365" s="96">
        <v>5</v>
      </c>
      <c r="G365" s="96">
        <v>5</v>
      </c>
      <c r="H365" s="96">
        <v>5</v>
      </c>
    </row>
    <row r="366" spans="1:8">
      <c r="A366" s="57">
        <v>21104034</v>
      </c>
      <c r="B366" s="57" t="s">
        <v>376</v>
      </c>
      <c r="C366" s="57" t="s">
        <v>21</v>
      </c>
      <c r="D366" s="96">
        <v>4</v>
      </c>
      <c r="E366" s="96">
        <v>4</v>
      </c>
      <c r="F366" s="96">
        <v>4</v>
      </c>
      <c r="G366" s="96">
        <v>4</v>
      </c>
      <c r="H366" s="96">
        <v>4</v>
      </c>
    </row>
    <row r="367" spans="1:8">
      <c r="A367" s="57">
        <v>21104035</v>
      </c>
      <c r="B367" s="57" t="s">
        <v>377</v>
      </c>
      <c r="C367" s="57" t="s">
        <v>21</v>
      </c>
      <c r="D367" s="96">
        <v>5</v>
      </c>
      <c r="E367" s="96">
        <v>5</v>
      </c>
      <c r="F367" s="96">
        <v>5</v>
      </c>
      <c r="G367" s="96">
        <v>5</v>
      </c>
      <c r="H367" s="96">
        <v>5</v>
      </c>
    </row>
    <row r="368" spans="1:8">
      <c r="A368" s="57">
        <v>21104036</v>
      </c>
      <c r="B368" s="57" t="s">
        <v>378</v>
      </c>
      <c r="C368" s="57" t="s">
        <v>21</v>
      </c>
      <c r="D368" s="96">
        <v>5</v>
      </c>
      <c r="E368" s="96">
        <v>5</v>
      </c>
      <c r="F368" s="96">
        <v>5</v>
      </c>
      <c r="G368" s="96">
        <v>5</v>
      </c>
      <c r="H368" s="96">
        <v>5</v>
      </c>
    </row>
    <row r="369" spans="1:8">
      <c r="A369" s="57">
        <v>21104037</v>
      </c>
      <c r="B369" s="57" t="s">
        <v>379</v>
      </c>
      <c r="C369" s="57" t="s">
        <v>21</v>
      </c>
      <c r="D369" s="96">
        <v>5</v>
      </c>
      <c r="E369" s="96">
        <v>4</v>
      </c>
      <c r="F369" s="96">
        <v>4</v>
      </c>
      <c r="G369" s="96">
        <v>4</v>
      </c>
      <c r="H369" s="96">
        <v>4</v>
      </c>
    </row>
    <row r="370" spans="1:8">
      <c r="A370" s="57">
        <v>21104038</v>
      </c>
      <c r="B370" s="57" t="s">
        <v>380</v>
      </c>
      <c r="C370" s="57" t="s">
        <v>21</v>
      </c>
      <c r="D370" s="96">
        <v>5</v>
      </c>
      <c r="E370" s="96">
        <v>4</v>
      </c>
      <c r="F370" s="96">
        <v>5</v>
      </c>
      <c r="G370" s="96">
        <v>4</v>
      </c>
      <c r="H370" s="96">
        <v>4</v>
      </c>
    </row>
    <row r="371" spans="1:8">
      <c r="A371" s="57">
        <v>21104039</v>
      </c>
      <c r="B371" s="57" t="s">
        <v>381</v>
      </c>
      <c r="C371" s="57" t="s">
        <v>21</v>
      </c>
      <c r="D371" s="96">
        <v>5</v>
      </c>
      <c r="E371" s="96">
        <v>5</v>
      </c>
      <c r="F371" s="96">
        <v>5</v>
      </c>
      <c r="G371" s="96">
        <v>5</v>
      </c>
      <c r="H371" s="96">
        <v>5</v>
      </c>
    </row>
    <row r="372" spans="1:8">
      <c r="A372" s="57">
        <v>21104040</v>
      </c>
      <c r="B372" s="57" t="s">
        <v>382</v>
      </c>
      <c r="C372" s="57" t="s">
        <v>21</v>
      </c>
      <c r="D372" s="96">
        <v>5</v>
      </c>
      <c r="E372" s="96">
        <v>4</v>
      </c>
      <c r="F372" s="96">
        <v>5</v>
      </c>
      <c r="G372" s="96">
        <v>4</v>
      </c>
      <c r="H372" s="96">
        <v>5</v>
      </c>
    </row>
    <row r="373" spans="1:8">
      <c r="A373" s="57">
        <v>21104042</v>
      </c>
      <c r="B373" s="57" t="s">
        <v>252</v>
      </c>
      <c r="C373" s="57" t="s">
        <v>21</v>
      </c>
      <c r="D373" s="96">
        <v>5</v>
      </c>
      <c r="E373" s="96">
        <v>5</v>
      </c>
      <c r="F373" s="96">
        <v>5</v>
      </c>
      <c r="G373" s="96">
        <v>5</v>
      </c>
      <c r="H373" s="96">
        <v>5</v>
      </c>
    </row>
    <row r="374" spans="1:8">
      <c r="A374" s="57">
        <v>21104043</v>
      </c>
      <c r="B374" s="57" t="s">
        <v>383</v>
      </c>
      <c r="C374" s="57" t="s">
        <v>21</v>
      </c>
      <c r="D374" s="96">
        <v>5</v>
      </c>
      <c r="E374" s="96">
        <v>5</v>
      </c>
      <c r="F374" s="96">
        <v>5</v>
      </c>
      <c r="G374" s="96">
        <v>5</v>
      </c>
      <c r="H374" s="96">
        <v>5</v>
      </c>
    </row>
    <row r="375" spans="1:8">
      <c r="A375" s="57">
        <v>21104044</v>
      </c>
      <c r="B375" s="57" t="s">
        <v>384</v>
      </c>
      <c r="C375" s="57" t="s">
        <v>21</v>
      </c>
      <c r="D375" s="96">
        <v>5</v>
      </c>
      <c r="E375" s="96">
        <v>4</v>
      </c>
      <c r="F375" s="96">
        <v>5</v>
      </c>
      <c r="G375" s="96">
        <v>4</v>
      </c>
      <c r="H375" s="96">
        <v>5</v>
      </c>
    </row>
    <row r="376" spans="1:8">
      <c r="A376" s="57">
        <v>21104045</v>
      </c>
      <c r="B376" s="57" t="s">
        <v>385</v>
      </c>
      <c r="C376" s="57" t="s">
        <v>21</v>
      </c>
      <c r="D376" s="96">
        <v>5</v>
      </c>
      <c r="E376" s="96">
        <v>5</v>
      </c>
      <c r="F376" s="96">
        <v>5</v>
      </c>
      <c r="G376" s="96">
        <v>5</v>
      </c>
      <c r="H376" s="96">
        <v>5</v>
      </c>
    </row>
    <row r="377" spans="1:8">
      <c r="A377" s="57">
        <v>21104046</v>
      </c>
      <c r="B377" s="57" t="s">
        <v>386</v>
      </c>
      <c r="C377" s="57" t="s">
        <v>21</v>
      </c>
      <c r="D377" s="96">
        <v>5</v>
      </c>
      <c r="E377" s="96">
        <v>5</v>
      </c>
      <c r="F377" s="96">
        <v>5</v>
      </c>
      <c r="G377" s="96">
        <v>5</v>
      </c>
      <c r="H377" s="96">
        <v>5</v>
      </c>
    </row>
    <row r="378" spans="1:8">
      <c r="A378" s="57">
        <v>21104047</v>
      </c>
      <c r="B378" s="57" t="s">
        <v>387</v>
      </c>
      <c r="C378" s="57" t="s">
        <v>21</v>
      </c>
      <c r="D378" s="96">
        <v>4</v>
      </c>
      <c r="E378" s="96">
        <v>4</v>
      </c>
      <c r="F378" s="96">
        <v>4</v>
      </c>
      <c r="G378" s="96">
        <v>4</v>
      </c>
      <c r="H378" s="96">
        <v>4</v>
      </c>
    </row>
    <row r="379" spans="1:8">
      <c r="A379" s="57">
        <v>21104048</v>
      </c>
      <c r="B379" s="57" t="s">
        <v>388</v>
      </c>
      <c r="C379" s="57" t="s">
        <v>21</v>
      </c>
      <c r="D379" s="96">
        <v>4</v>
      </c>
      <c r="E379" s="96">
        <v>4</v>
      </c>
      <c r="F379" s="96">
        <v>4</v>
      </c>
      <c r="G379" s="96">
        <v>4</v>
      </c>
      <c r="H379" s="96">
        <v>4</v>
      </c>
    </row>
    <row r="380" spans="1:8">
      <c r="A380" s="57">
        <v>21104049</v>
      </c>
      <c r="B380" s="57" t="s">
        <v>389</v>
      </c>
      <c r="C380" s="57" t="s">
        <v>21</v>
      </c>
      <c r="D380" s="96">
        <v>5</v>
      </c>
      <c r="E380" s="96">
        <v>5</v>
      </c>
      <c r="F380" s="96">
        <v>4</v>
      </c>
      <c r="G380" s="96">
        <v>4</v>
      </c>
      <c r="H380" s="96">
        <v>4</v>
      </c>
    </row>
    <row r="381" spans="1:8">
      <c r="A381" s="57">
        <v>21104050</v>
      </c>
      <c r="B381" s="57" t="s">
        <v>390</v>
      </c>
      <c r="C381" s="57" t="s">
        <v>21</v>
      </c>
      <c r="D381" s="96">
        <v>5</v>
      </c>
      <c r="E381" s="96">
        <v>5</v>
      </c>
      <c r="F381" s="96">
        <v>5</v>
      </c>
      <c r="G381" s="96">
        <v>5</v>
      </c>
      <c r="H381" s="96">
        <v>5</v>
      </c>
    </row>
    <row r="382" spans="1:8">
      <c r="A382" s="57">
        <v>21104051</v>
      </c>
      <c r="B382" s="57" t="s">
        <v>391</v>
      </c>
      <c r="C382" s="57" t="s">
        <v>21</v>
      </c>
      <c r="D382" s="96">
        <v>5</v>
      </c>
      <c r="E382" s="96">
        <v>5</v>
      </c>
      <c r="F382" s="96">
        <v>5</v>
      </c>
      <c r="G382" s="96">
        <v>5</v>
      </c>
      <c r="H382" s="96">
        <v>5</v>
      </c>
    </row>
    <row r="383" spans="1:8">
      <c r="A383" s="57">
        <v>21104052</v>
      </c>
      <c r="B383" s="57" t="s">
        <v>392</v>
      </c>
      <c r="C383" s="57" t="s">
        <v>21</v>
      </c>
      <c r="D383" s="96">
        <v>4</v>
      </c>
      <c r="E383" s="96">
        <v>4</v>
      </c>
      <c r="F383" s="96">
        <v>4</v>
      </c>
      <c r="G383" s="96">
        <v>4</v>
      </c>
      <c r="H383" s="96">
        <v>5</v>
      </c>
    </row>
    <row r="384" spans="1:8">
      <c r="A384" s="57">
        <v>21104053</v>
      </c>
      <c r="B384" s="57" t="s">
        <v>393</v>
      </c>
      <c r="C384" s="57" t="s">
        <v>21</v>
      </c>
      <c r="D384" s="96">
        <v>4</v>
      </c>
      <c r="E384" s="96">
        <v>3</v>
      </c>
      <c r="F384" s="96">
        <v>4</v>
      </c>
      <c r="G384" s="96">
        <v>3</v>
      </c>
      <c r="H384" s="96">
        <v>5</v>
      </c>
    </row>
    <row r="385" spans="1:8">
      <c r="A385" s="57">
        <v>21104054</v>
      </c>
      <c r="B385" s="57" t="s">
        <v>394</v>
      </c>
      <c r="C385" s="57" t="s">
        <v>21</v>
      </c>
      <c r="D385" s="96">
        <v>5</v>
      </c>
      <c r="E385" s="96">
        <v>5</v>
      </c>
      <c r="F385" s="96">
        <v>5</v>
      </c>
      <c r="G385" s="96">
        <v>5</v>
      </c>
      <c r="H385" s="96">
        <v>5</v>
      </c>
    </row>
    <row r="386" spans="1:8">
      <c r="A386" s="57">
        <v>21104055</v>
      </c>
      <c r="B386" s="57" t="s">
        <v>395</v>
      </c>
      <c r="C386" s="57" t="s">
        <v>21</v>
      </c>
      <c r="D386" s="96">
        <v>5</v>
      </c>
      <c r="E386" s="96">
        <v>5</v>
      </c>
      <c r="F386" s="96">
        <v>5</v>
      </c>
      <c r="G386" s="96">
        <v>5</v>
      </c>
      <c r="H386" s="96">
        <v>5</v>
      </c>
    </row>
    <row r="387" spans="1:8">
      <c r="A387" s="57">
        <v>21104056</v>
      </c>
      <c r="B387" s="57" t="s">
        <v>396</v>
      </c>
      <c r="C387" s="57" t="s">
        <v>21</v>
      </c>
      <c r="D387" s="96">
        <v>5</v>
      </c>
      <c r="E387" s="96">
        <v>5</v>
      </c>
      <c r="F387" s="96">
        <v>5</v>
      </c>
      <c r="G387" s="96">
        <v>5</v>
      </c>
      <c r="H387" s="96">
        <v>5</v>
      </c>
    </row>
    <row r="388" spans="1:8">
      <c r="A388" s="57">
        <v>21104057</v>
      </c>
      <c r="B388" s="57" t="s">
        <v>397</v>
      </c>
      <c r="C388" s="57" t="s">
        <v>21</v>
      </c>
      <c r="D388" s="96">
        <v>4</v>
      </c>
      <c r="E388" s="96">
        <v>4</v>
      </c>
      <c r="F388" s="96">
        <v>4</v>
      </c>
      <c r="G388" s="96">
        <v>4</v>
      </c>
      <c r="H388" s="96">
        <v>4</v>
      </c>
    </row>
    <row r="389" spans="1:8">
      <c r="A389" s="57">
        <v>21104058</v>
      </c>
      <c r="B389" s="57" t="s">
        <v>398</v>
      </c>
      <c r="C389" s="57" t="s">
        <v>21</v>
      </c>
      <c r="D389" s="96">
        <v>5</v>
      </c>
      <c r="E389" s="96">
        <v>5</v>
      </c>
      <c r="F389" s="96">
        <v>5</v>
      </c>
      <c r="G389" s="96">
        <v>5</v>
      </c>
      <c r="H389" s="96">
        <v>5</v>
      </c>
    </row>
    <row r="390" spans="1:8">
      <c r="A390" s="57">
        <v>21104059</v>
      </c>
      <c r="B390" s="57" t="s">
        <v>399</v>
      </c>
      <c r="C390" s="57" t="s">
        <v>21</v>
      </c>
      <c r="D390" s="96">
        <v>3</v>
      </c>
      <c r="E390" s="96">
        <v>2</v>
      </c>
      <c r="F390" s="96">
        <v>2</v>
      </c>
      <c r="G390" s="96">
        <v>2</v>
      </c>
      <c r="H390" s="96">
        <v>2</v>
      </c>
    </row>
    <row r="391" spans="1:8">
      <c r="A391" s="57">
        <v>21104060</v>
      </c>
      <c r="B391" s="57" t="s">
        <v>400</v>
      </c>
      <c r="C391" s="57" t="s">
        <v>346</v>
      </c>
      <c r="D391" s="96">
        <v>2</v>
      </c>
      <c r="E391" s="96">
        <v>2</v>
      </c>
      <c r="F391" s="96">
        <v>2</v>
      </c>
      <c r="G391" s="96">
        <v>2</v>
      </c>
      <c r="H391" s="96">
        <v>2</v>
      </c>
    </row>
    <row r="392" spans="1:8">
      <c r="A392" s="57">
        <v>21104061</v>
      </c>
      <c r="B392" s="57" t="s">
        <v>401</v>
      </c>
      <c r="C392" s="57" t="s">
        <v>346</v>
      </c>
      <c r="D392" s="96">
        <v>5</v>
      </c>
      <c r="E392" s="96">
        <v>5</v>
      </c>
      <c r="F392" s="96">
        <v>5</v>
      </c>
      <c r="G392" s="96">
        <v>5</v>
      </c>
      <c r="H392" s="96">
        <v>5</v>
      </c>
    </row>
    <row r="393" spans="1:8">
      <c r="A393" s="57">
        <v>21104062</v>
      </c>
      <c r="B393" s="57" t="s">
        <v>402</v>
      </c>
      <c r="C393" s="57" t="s">
        <v>21</v>
      </c>
      <c r="D393" s="96">
        <v>5</v>
      </c>
      <c r="E393" s="96">
        <v>4</v>
      </c>
      <c r="F393" s="96">
        <v>5</v>
      </c>
      <c r="G393" s="96">
        <v>4</v>
      </c>
      <c r="H393" s="96">
        <v>5</v>
      </c>
    </row>
    <row r="394" spans="1:8">
      <c r="A394" s="57">
        <v>21104063</v>
      </c>
      <c r="B394" s="57" t="s">
        <v>187</v>
      </c>
      <c r="C394" s="57" t="s">
        <v>21</v>
      </c>
      <c r="D394" s="96">
        <v>5</v>
      </c>
      <c r="E394" s="96">
        <v>3</v>
      </c>
      <c r="F394" s="96">
        <v>4</v>
      </c>
      <c r="G394" s="96">
        <v>4</v>
      </c>
      <c r="H394" s="96">
        <v>4</v>
      </c>
    </row>
    <row r="395" spans="1:8">
      <c r="A395" s="57">
        <v>21104064</v>
      </c>
      <c r="B395" s="57" t="s">
        <v>403</v>
      </c>
      <c r="C395" s="57" t="s">
        <v>21</v>
      </c>
      <c r="D395" s="96">
        <v>5</v>
      </c>
      <c r="E395" s="96">
        <v>4</v>
      </c>
      <c r="F395" s="96">
        <v>3</v>
      </c>
      <c r="G395" s="96">
        <v>4</v>
      </c>
      <c r="H395" s="96">
        <v>4</v>
      </c>
    </row>
    <row r="396" spans="1:8">
      <c r="A396" s="57">
        <v>21104065</v>
      </c>
      <c r="B396" s="57" t="s">
        <v>404</v>
      </c>
      <c r="C396" s="57" t="s">
        <v>346</v>
      </c>
      <c r="D396" s="96">
        <v>4</v>
      </c>
      <c r="E396" s="96">
        <v>4</v>
      </c>
      <c r="F396" s="96">
        <v>4</v>
      </c>
      <c r="G396" s="96">
        <v>4</v>
      </c>
      <c r="H396" s="96">
        <v>4</v>
      </c>
    </row>
    <row r="397" spans="1:8">
      <c r="A397" s="57">
        <v>21104067</v>
      </c>
      <c r="B397" s="57" t="s">
        <v>405</v>
      </c>
      <c r="C397" s="57" t="s">
        <v>346</v>
      </c>
      <c r="D397" s="96">
        <v>5</v>
      </c>
      <c r="E397" s="96">
        <v>5</v>
      </c>
      <c r="F397" s="96">
        <v>5</v>
      </c>
      <c r="G397" s="96">
        <v>5</v>
      </c>
      <c r="H397" s="96">
        <v>5</v>
      </c>
    </row>
    <row r="398" spans="1:8">
      <c r="A398" s="57">
        <v>21104068</v>
      </c>
      <c r="B398" s="57" t="s">
        <v>406</v>
      </c>
      <c r="C398" s="57" t="s">
        <v>346</v>
      </c>
      <c r="D398" s="96">
        <v>5</v>
      </c>
      <c r="E398" s="96">
        <v>5</v>
      </c>
      <c r="F398" s="96">
        <v>5</v>
      </c>
      <c r="G398" s="96">
        <v>5</v>
      </c>
      <c r="H398" s="96">
        <v>5</v>
      </c>
    </row>
    <row r="399" spans="1:8">
      <c r="A399" s="57">
        <v>21104069</v>
      </c>
      <c r="B399" s="57" t="s">
        <v>407</v>
      </c>
      <c r="C399" s="57" t="s">
        <v>21</v>
      </c>
      <c r="D399" s="96">
        <v>5</v>
      </c>
      <c r="E399" s="96">
        <v>5</v>
      </c>
      <c r="F399" s="96">
        <v>5</v>
      </c>
      <c r="G399" s="96">
        <v>5</v>
      </c>
      <c r="H399" s="96">
        <v>5</v>
      </c>
    </row>
    <row r="400" spans="1:8">
      <c r="A400" s="57">
        <v>21803001</v>
      </c>
      <c r="B400" s="57" t="s">
        <v>408</v>
      </c>
      <c r="C400" s="57" t="s">
        <v>409</v>
      </c>
      <c r="D400" s="96">
        <v>5</v>
      </c>
      <c r="E400" s="96">
        <v>5</v>
      </c>
      <c r="F400" s="96">
        <v>4</v>
      </c>
      <c r="G400" s="96">
        <v>4</v>
      </c>
      <c r="H400" s="96">
        <v>5</v>
      </c>
    </row>
    <row r="401" spans="1:8">
      <c r="A401" s="57">
        <v>21803002</v>
      </c>
      <c r="B401" s="57" t="s">
        <v>410</v>
      </c>
      <c r="C401" s="57" t="s">
        <v>409</v>
      </c>
      <c r="D401" s="96">
        <v>5</v>
      </c>
      <c r="E401" s="96">
        <v>2</v>
      </c>
      <c r="F401" s="96">
        <v>2</v>
      </c>
      <c r="G401" s="96">
        <v>2</v>
      </c>
      <c r="H401" s="96">
        <v>2</v>
      </c>
    </row>
    <row r="402" spans="1:8">
      <c r="A402" s="57">
        <v>21803003</v>
      </c>
      <c r="B402" s="57" t="s">
        <v>411</v>
      </c>
      <c r="C402" s="57" t="s">
        <v>409</v>
      </c>
      <c r="D402" s="96">
        <v>2</v>
      </c>
      <c r="E402" s="96">
        <v>2</v>
      </c>
      <c r="F402" s="96">
        <v>2</v>
      </c>
      <c r="G402" s="96">
        <v>2</v>
      </c>
      <c r="H402" s="96">
        <v>2</v>
      </c>
    </row>
    <row r="403" spans="1:8">
      <c r="A403" s="57">
        <v>21803004</v>
      </c>
      <c r="B403" s="57" t="s">
        <v>412</v>
      </c>
      <c r="C403" s="57" t="s">
        <v>409</v>
      </c>
      <c r="D403" s="96">
        <v>4</v>
      </c>
      <c r="E403" s="96">
        <v>4</v>
      </c>
      <c r="F403" s="96">
        <v>5</v>
      </c>
      <c r="G403" s="96">
        <v>5</v>
      </c>
      <c r="H403" s="96">
        <v>4</v>
      </c>
    </row>
    <row r="404" spans="1:8">
      <c r="A404" s="57">
        <v>21803005</v>
      </c>
      <c r="B404" s="57" t="s">
        <v>413</v>
      </c>
      <c r="C404" s="57" t="s">
        <v>409</v>
      </c>
      <c r="D404" s="96">
        <v>3</v>
      </c>
      <c r="E404" s="96">
        <v>3</v>
      </c>
      <c r="F404" s="96">
        <v>3</v>
      </c>
      <c r="G404" s="96">
        <v>3</v>
      </c>
      <c r="H404" s="96">
        <v>3</v>
      </c>
    </row>
    <row r="405" spans="1:8">
      <c r="A405" s="57">
        <v>21803006</v>
      </c>
      <c r="B405" s="57" t="s">
        <v>414</v>
      </c>
      <c r="C405" s="57" t="s">
        <v>409</v>
      </c>
      <c r="D405" s="96">
        <v>5</v>
      </c>
      <c r="E405" s="96">
        <v>5</v>
      </c>
      <c r="F405" s="96">
        <v>5</v>
      </c>
      <c r="G405" s="96">
        <v>5</v>
      </c>
      <c r="H405" s="96">
        <v>5</v>
      </c>
    </row>
    <row r="406" spans="1:8">
      <c r="A406" s="57">
        <v>21803007</v>
      </c>
      <c r="B406" s="57" t="s">
        <v>415</v>
      </c>
      <c r="C406" s="57" t="s">
        <v>409</v>
      </c>
      <c r="D406" s="96">
        <v>5</v>
      </c>
      <c r="E406" s="96">
        <v>5</v>
      </c>
      <c r="F406" s="96">
        <v>5</v>
      </c>
      <c r="G406" s="96">
        <v>5</v>
      </c>
      <c r="H406" s="96">
        <v>5</v>
      </c>
    </row>
    <row r="407" spans="1:8">
      <c r="A407" s="57">
        <v>21803008</v>
      </c>
      <c r="B407" s="57" t="s">
        <v>416</v>
      </c>
      <c r="C407" s="57" t="s">
        <v>409</v>
      </c>
      <c r="D407" s="96">
        <v>5</v>
      </c>
      <c r="E407" s="96">
        <v>5</v>
      </c>
      <c r="F407" s="96">
        <v>5</v>
      </c>
      <c r="G407" s="96">
        <v>5</v>
      </c>
      <c r="H407" s="96">
        <v>5</v>
      </c>
    </row>
    <row r="408" spans="1:8">
      <c r="A408" s="57">
        <v>21803009</v>
      </c>
      <c r="B408" s="57" t="s">
        <v>417</v>
      </c>
      <c r="C408" s="57" t="s">
        <v>409</v>
      </c>
      <c r="D408" s="96">
        <v>4</v>
      </c>
      <c r="E408" s="96">
        <v>4</v>
      </c>
      <c r="F408" s="96">
        <v>4</v>
      </c>
      <c r="G408" s="96">
        <v>4</v>
      </c>
      <c r="H408" s="96">
        <v>4</v>
      </c>
    </row>
    <row r="409" spans="1:8">
      <c r="A409" s="57">
        <v>21803010</v>
      </c>
      <c r="B409" s="57" t="s">
        <v>418</v>
      </c>
      <c r="C409" s="57" t="s">
        <v>409</v>
      </c>
      <c r="D409" s="96">
        <v>5</v>
      </c>
      <c r="E409" s="96">
        <v>5</v>
      </c>
      <c r="F409" s="96">
        <v>5</v>
      </c>
      <c r="G409" s="96">
        <v>5</v>
      </c>
      <c r="H409" s="96">
        <v>5</v>
      </c>
    </row>
    <row r="410" spans="1:8">
      <c r="A410" s="57">
        <v>21803011</v>
      </c>
      <c r="B410" s="57" t="s">
        <v>419</v>
      </c>
      <c r="C410" s="57" t="s">
        <v>409</v>
      </c>
      <c r="D410" s="96">
        <v>5</v>
      </c>
      <c r="E410" s="96">
        <v>5</v>
      </c>
      <c r="F410" s="96">
        <v>5</v>
      </c>
      <c r="G410" s="96">
        <v>5</v>
      </c>
      <c r="H410" s="96">
        <v>5</v>
      </c>
    </row>
    <row r="411" spans="1:8">
      <c r="A411" s="57">
        <v>21803012</v>
      </c>
      <c r="B411" s="57" t="s">
        <v>420</v>
      </c>
      <c r="C411" s="57" t="s">
        <v>409</v>
      </c>
      <c r="D411" s="96">
        <v>5</v>
      </c>
      <c r="E411" s="96">
        <v>4</v>
      </c>
      <c r="F411" s="96">
        <v>4</v>
      </c>
      <c r="G411" s="96">
        <v>4</v>
      </c>
      <c r="H411" s="96">
        <v>4</v>
      </c>
    </row>
    <row r="412" spans="1:8">
      <c r="A412" s="57">
        <v>21803013</v>
      </c>
      <c r="B412" s="57" t="s">
        <v>421</v>
      </c>
      <c r="C412" s="57" t="s">
        <v>409</v>
      </c>
      <c r="D412" s="96">
        <v>5</v>
      </c>
      <c r="E412" s="96">
        <v>4</v>
      </c>
      <c r="F412" s="96">
        <v>5</v>
      </c>
      <c r="G412" s="96">
        <v>4</v>
      </c>
      <c r="H412" s="96">
        <v>4</v>
      </c>
    </row>
    <row r="413" spans="1:8">
      <c r="A413" s="57">
        <v>21803014</v>
      </c>
      <c r="B413" s="57" t="s">
        <v>422</v>
      </c>
      <c r="C413" s="57" t="s">
        <v>409</v>
      </c>
      <c r="D413" s="96">
        <v>5</v>
      </c>
      <c r="E413" s="96">
        <v>5</v>
      </c>
      <c r="F413" s="96">
        <v>5</v>
      </c>
      <c r="G413" s="96">
        <v>5</v>
      </c>
      <c r="H413" s="96">
        <v>5</v>
      </c>
    </row>
    <row r="414" spans="1:8">
      <c r="A414" s="57">
        <v>21803015</v>
      </c>
      <c r="B414" s="57" t="s">
        <v>423</v>
      </c>
      <c r="C414" s="57" t="s">
        <v>409</v>
      </c>
      <c r="D414" s="96">
        <v>5</v>
      </c>
      <c r="E414" s="96">
        <v>4</v>
      </c>
      <c r="F414" s="96">
        <v>5</v>
      </c>
      <c r="G414" s="96">
        <v>4</v>
      </c>
      <c r="H414" s="96">
        <v>5</v>
      </c>
    </row>
    <row r="415" spans="1:8">
      <c r="A415" s="57">
        <v>21803016</v>
      </c>
      <c r="B415" s="57" t="s">
        <v>424</v>
      </c>
      <c r="C415" s="57" t="s">
        <v>409</v>
      </c>
      <c r="D415" s="96">
        <v>5</v>
      </c>
      <c r="E415" s="96">
        <v>5</v>
      </c>
      <c r="F415" s="96">
        <v>5</v>
      </c>
      <c r="G415" s="96">
        <v>5</v>
      </c>
      <c r="H415" s="96">
        <v>5</v>
      </c>
    </row>
    <row r="416" spans="1:8">
      <c r="A416" s="57">
        <v>21803017</v>
      </c>
      <c r="B416" s="57" t="s">
        <v>425</v>
      </c>
      <c r="C416" s="57" t="s">
        <v>409</v>
      </c>
      <c r="D416" s="96">
        <v>5</v>
      </c>
      <c r="E416" s="96">
        <v>5</v>
      </c>
      <c r="F416" s="96">
        <v>5</v>
      </c>
      <c r="G416" s="96">
        <v>5</v>
      </c>
      <c r="H416" s="96">
        <v>5</v>
      </c>
    </row>
    <row r="417" spans="1:8">
      <c r="A417" s="57">
        <v>21803018</v>
      </c>
      <c r="B417" s="57" t="s">
        <v>426</v>
      </c>
      <c r="C417" s="57" t="s">
        <v>409</v>
      </c>
      <c r="D417" s="96">
        <v>5</v>
      </c>
      <c r="E417" s="96">
        <v>4</v>
      </c>
      <c r="F417" s="96">
        <v>5</v>
      </c>
      <c r="G417" s="96">
        <v>4</v>
      </c>
      <c r="H417" s="96">
        <v>5</v>
      </c>
    </row>
    <row r="418" spans="1:8">
      <c r="A418" s="57">
        <v>21803019</v>
      </c>
      <c r="B418" s="57" t="s">
        <v>427</v>
      </c>
      <c r="C418" s="57" t="s">
        <v>409</v>
      </c>
      <c r="D418" s="96">
        <v>5</v>
      </c>
      <c r="E418" s="96">
        <v>5</v>
      </c>
      <c r="F418" s="96">
        <v>5</v>
      </c>
      <c r="G418" s="96">
        <v>5</v>
      </c>
      <c r="H418" s="96">
        <v>5</v>
      </c>
    </row>
    <row r="419" spans="1:8">
      <c r="A419" s="57">
        <v>21803020</v>
      </c>
      <c r="B419" s="57" t="s">
        <v>428</v>
      </c>
      <c r="C419" s="57" t="s">
        <v>409</v>
      </c>
      <c r="D419" s="96">
        <v>5</v>
      </c>
      <c r="E419" s="96">
        <v>5</v>
      </c>
      <c r="F419" s="96">
        <v>5</v>
      </c>
      <c r="G419" s="96">
        <v>5</v>
      </c>
      <c r="H419" s="96">
        <v>5</v>
      </c>
    </row>
    <row r="420" spans="1:8">
      <c r="A420" s="57">
        <v>21803021</v>
      </c>
      <c r="B420" s="57" t="s">
        <v>429</v>
      </c>
      <c r="C420" s="57" t="s">
        <v>409</v>
      </c>
      <c r="D420" s="96">
        <v>4</v>
      </c>
      <c r="E420" s="96">
        <v>4</v>
      </c>
      <c r="F420" s="96">
        <v>4</v>
      </c>
      <c r="G420" s="96">
        <v>4</v>
      </c>
      <c r="H420" s="96">
        <v>4</v>
      </c>
    </row>
    <row r="421" spans="1:8">
      <c r="A421" s="57">
        <v>21803022</v>
      </c>
      <c r="B421" s="57" t="s">
        <v>430</v>
      </c>
      <c r="C421" s="57" t="s">
        <v>409</v>
      </c>
      <c r="D421" s="96">
        <v>4</v>
      </c>
      <c r="E421" s="96">
        <v>4</v>
      </c>
      <c r="F421" s="96">
        <v>4</v>
      </c>
      <c r="G421" s="96">
        <v>4</v>
      </c>
      <c r="H421" s="96">
        <v>4</v>
      </c>
    </row>
    <row r="422" spans="1:8">
      <c r="A422" s="57">
        <v>21803023</v>
      </c>
      <c r="B422" s="57" t="s">
        <v>431</v>
      </c>
      <c r="C422" s="57" t="s">
        <v>409</v>
      </c>
      <c r="D422" s="96">
        <v>5</v>
      </c>
      <c r="E422" s="96">
        <v>5</v>
      </c>
      <c r="F422" s="96">
        <v>4</v>
      </c>
      <c r="G422" s="96">
        <v>4</v>
      </c>
      <c r="H422" s="96">
        <v>4</v>
      </c>
    </row>
    <row r="423" spans="1:8">
      <c r="A423" s="57">
        <v>21803024</v>
      </c>
      <c r="B423" s="57" t="s">
        <v>432</v>
      </c>
      <c r="C423" s="57" t="s">
        <v>409</v>
      </c>
      <c r="D423" s="96">
        <v>5</v>
      </c>
      <c r="E423" s="96">
        <v>5</v>
      </c>
      <c r="F423" s="96">
        <v>5</v>
      </c>
      <c r="G423" s="96">
        <v>5</v>
      </c>
      <c r="H423" s="96">
        <v>5</v>
      </c>
    </row>
    <row r="424" spans="1:8">
      <c r="A424" s="57">
        <v>21803025</v>
      </c>
      <c r="B424" s="57" t="s">
        <v>433</v>
      </c>
      <c r="C424" s="57" t="s">
        <v>409</v>
      </c>
      <c r="D424" s="96">
        <v>5</v>
      </c>
      <c r="E424" s="96">
        <v>5</v>
      </c>
      <c r="F424" s="96">
        <v>5</v>
      </c>
      <c r="G424" s="96">
        <v>5</v>
      </c>
      <c r="H424" s="96">
        <v>5</v>
      </c>
    </row>
    <row r="425" spans="1:8">
      <c r="A425" s="57">
        <v>21803026</v>
      </c>
      <c r="B425" s="57" t="s">
        <v>434</v>
      </c>
      <c r="C425" s="57" t="s">
        <v>409</v>
      </c>
      <c r="D425" s="96">
        <v>4</v>
      </c>
      <c r="E425" s="96">
        <v>4</v>
      </c>
      <c r="F425" s="96">
        <v>4</v>
      </c>
      <c r="G425" s="96">
        <v>4</v>
      </c>
      <c r="H425" s="96">
        <v>5</v>
      </c>
    </row>
    <row r="426" spans="1:8">
      <c r="A426" s="57">
        <v>21803027</v>
      </c>
      <c r="B426" s="57" t="s">
        <v>435</v>
      </c>
      <c r="C426" s="57" t="s">
        <v>409</v>
      </c>
      <c r="D426" s="96">
        <v>4</v>
      </c>
      <c r="E426" s="96">
        <v>3</v>
      </c>
      <c r="F426" s="96">
        <v>4</v>
      </c>
      <c r="G426" s="96">
        <v>3</v>
      </c>
      <c r="H426" s="96">
        <v>5</v>
      </c>
    </row>
    <row r="427" spans="1:8">
      <c r="A427" s="57">
        <v>21803028</v>
      </c>
      <c r="B427" s="57" t="s">
        <v>436</v>
      </c>
      <c r="C427" s="57" t="s">
        <v>409</v>
      </c>
      <c r="D427" s="96">
        <v>5</v>
      </c>
      <c r="E427" s="96">
        <v>5</v>
      </c>
      <c r="F427" s="96">
        <v>5</v>
      </c>
      <c r="G427" s="96">
        <v>5</v>
      </c>
      <c r="H427" s="96">
        <v>5</v>
      </c>
    </row>
    <row r="428" spans="1:8">
      <c r="A428" s="76">
        <v>9921103001</v>
      </c>
      <c r="B428" s="76" t="s">
        <v>345</v>
      </c>
      <c r="C428" s="76" t="s">
        <v>465</v>
      </c>
      <c r="D428" s="96">
        <v>5</v>
      </c>
      <c r="E428" s="96">
        <v>5</v>
      </c>
      <c r="F428" s="96">
        <v>5</v>
      </c>
      <c r="G428" s="96">
        <v>5</v>
      </c>
      <c r="H428" s="96">
        <v>5</v>
      </c>
    </row>
    <row r="429" spans="1:8">
      <c r="A429" s="76">
        <v>9921103002</v>
      </c>
      <c r="B429" s="76" t="s">
        <v>466</v>
      </c>
      <c r="C429" s="76" t="s">
        <v>465</v>
      </c>
      <c r="D429" s="96">
        <v>5</v>
      </c>
      <c r="E429" s="96">
        <v>5</v>
      </c>
      <c r="F429" s="96">
        <v>5</v>
      </c>
      <c r="G429" s="96">
        <v>5</v>
      </c>
      <c r="H429" s="96">
        <v>5</v>
      </c>
    </row>
    <row r="430" spans="1:8">
      <c r="A430" s="76">
        <v>9921103003</v>
      </c>
      <c r="B430" s="76" t="s">
        <v>467</v>
      </c>
      <c r="C430" s="76" t="s">
        <v>465</v>
      </c>
      <c r="D430" s="96">
        <v>4</v>
      </c>
      <c r="E430" s="96">
        <v>4</v>
      </c>
      <c r="F430" s="96">
        <v>4</v>
      </c>
      <c r="G430" s="96">
        <v>4</v>
      </c>
      <c r="H430" s="96">
        <v>4</v>
      </c>
    </row>
    <row r="431" spans="1:8">
      <c r="A431" s="76">
        <v>9921103004</v>
      </c>
      <c r="B431" s="76" t="s">
        <v>468</v>
      </c>
      <c r="C431" s="76" t="s">
        <v>465</v>
      </c>
      <c r="D431" s="96">
        <v>5</v>
      </c>
      <c r="E431" s="96">
        <v>5</v>
      </c>
      <c r="F431" s="96">
        <v>5</v>
      </c>
      <c r="G431" s="96">
        <v>5</v>
      </c>
      <c r="H431" s="96">
        <v>5</v>
      </c>
    </row>
    <row r="432" spans="1:8">
      <c r="A432" s="76">
        <v>9921103005</v>
      </c>
      <c r="B432" s="76" t="s">
        <v>469</v>
      </c>
      <c r="C432" s="76" t="s">
        <v>465</v>
      </c>
      <c r="D432" s="96">
        <v>3</v>
      </c>
      <c r="E432" s="96">
        <v>2</v>
      </c>
      <c r="F432" s="96">
        <v>2</v>
      </c>
      <c r="G432" s="96">
        <v>2</v>
      </c>
      <c r="H432" s="96">
        <v>2</v>
      </c>
    </row>
    <row r="433" spans="1:8">
      <c r="A433" s="76">
        <v>9921103006</v>
      </c>
      <c r="B433" s="76" t="s">
        <v>470</v>
      </c>
      <c r="C433" s="76" t="s">
        <v>465</v>
      </c>
      <c r="D433" s="96">
        <v>2</v>
      </c>
      <c r="E433" s="96">
        <v>2</v>
      </c>
      <c r="F433" s="96">
        <v>2</v>
      </c>
      <c r="G433" s="96">
        <v>2</v>
      </c>
      <c r="H433" s="96">
        <v>2</v>
      </c>
    </row>
    <row r="434" spans="1:8">
      <c r="A434" s="76">
        <v>9921103008</v>
      </c>
      <c r="B434" s="76" t="s">
        <v>471</v>
      </c>
      <c r="C434" s="76" t="s">
        <v>465</v>
      </c>
      <c r="D434" s="96">
        <v>5</v>
      </c>
      <c r="E434" s="96">
        <v>5</v>
      </c>
      <c r="F434" s="96">
        <v>5</v>
      </c>
      <c r="G434" s="96">
        <v>5</v>
      </c>
      <c r="H434" s="96">
        <v>5</v>
      </c>
    </row>
    <row r="435" spans="1:8">
      <c r="A435" s="76">
        <v>9921103009</v>
      </c>
      <c r="B435" s="76" t="s">
        <v>472</v>
      </c>
      <c r="C435" s="76" t="s">
        <v>465</v>
      </c>
      <c r="D435" s="96">
        <v>5</v>
      </c>
      <c r="E435" s="96">
        <v>4</v>
      </c>
      <c r="F435" s="96">
        <v>5</v>
      </c>
      <c r="G435" s="96">
        <v>4</v>
      </c>
      <c r="H435" s="96">
        <v>5</v>
      </c>
    </row>
    <row r="436" spans="1:8">
      <c r="A436" s="76">
        <v>9921103011</v>
      </c>
      <c r="B436" s="76" t="s">
        <v>473</v>
      </c>
      <c r="C436" s="76" t="s">
        <v>465</v>
      </c>
      <c r="D436" s="96">
        <v>5</v>
      </c>
      <c r="E436" s="96">
        <v>3</v>
      </c>
      <c r="F436" s="96">
        <v>4</v>
      </c>
      <c r="G436" s="96">
        <v>4</v>
      </c>
      <c r="H436" s="96">
        <v>4</v>
      </c>
    </row>
    <row r="437" spans="1:8">
      <c r="A437" s="76">
        <v>9921103012</v>
      </c>
      <c r="B437" s="76" t="s">
        <v>474</v>
      </c>
      <c r="C437" s="76" t="s">
        <v>465</v>
      </c>
      <c r="D437" s="96">
        <v>5</v>
      </c>
      <c r="E437" s="96">
        <v>4</v>
      </c>
      <c r="F437" s="96">
        <v>3</v>
      </c>
      <c r="G437" s="96">
        <v>4</v>
      </c>
      <c r="H437" s="96">
        <v>4</v>
      </c>
    </row>
    <row r="438" spans="1:8">
      <c r="A438" s="76">
        <v>9921103013</v>
      </c>
      <c r="B438" s="76" t="s">
        <v>475</v>
      </c>
      <c r="C438" s="76" t="s">
        <v>465</v>
      </c>
      <c r="D438" s="96">
        <v>4</v>
      </c>
      <c r="E438" s="96">
        <v>4</v>
      </c>
      <c r="F438" s="96">
        <v>4</v>
      </c>
      <c r="G438" s="96">
        <v>4</v>
      </c>
      <c r="H438" s="96">
        <v>4</v>
      </c>
    </row>
    <row r="439" spans="1:8">
      <c r="A439" s="76">
        <v>9921103014</v>
      </c>
      <c r="B439" s="76" t="s">
        <v>476</v>
      </c>
      <c r="C439" s="76" t="s">
        <v>465</v>
      </c>
      <c r="D439" s="96">
        <v>5</v>
      </c>
      <c r="E439" s="96">
        <v>5</v>
      </c>
      <c r="F439" s="96">
        <v>5</v>
      </c>
      <c r="G439" s="96">
        <v>5</v>
      </c>
      <c r="H439" s="96">
        <v>5</v>
      </c>
    </row>
    <row r="440" spans="1:8">
      <c r="A440" s="76">
        <v>9921103015</v>
      </c>
      <c r="B440" s="76" t="s">
        <v>477</v>
      </c>
      <c r="C440" s="76" t="s">
        <v>465</v>
      </c>
      <c r="D440" s="96">
        <v>5</v>
      </c>
      <c r="E440" s="96">
        <v>5</v>
      </c>
      <c r="F440" s="96">
        <v>5</v>
      </c>
      <c r="G440" s="96">
        <v>5</v>
      </c>
      <c r="H440" s="96">
        <v>5</v>
      </c>
    </row>
    <row r="441" spans="1:8">
      <c r="A441" s="76">
        <v>9921103016</v>
      </c>
      <c r="B441" s="76" t="s">
        <v>478</v>
      </c>
      <c r="C441" s="76" t="s">
        <v>465</v>
      </c>
      <c r="D441" s="96">
        <v>5</v>
      </c>
      <c r="E441" s="96">
        <v>5</v>
      </c>
      <c r="F441" s="96">
        <v>5</v>
      </c>
      <c r="G441" s="96">
        <v>5</v>
      </c>
      <c r="H441" s="96">
        <v>5</v>
      </c>
    </row>
    <row r="442" spans="1:8">
      <c r="A442" s="76">
        <v>9921103017</v>
      </c>
      <c r="B442" s="76" t="s">
        <v>479</v>
      </c>
      <c r="C442" s="76" t="s">
        <v>465</v>
      </c>
      <c r="D442" s="96">
        <v>5</v>
      </c>
      <c r="E442" s="96">
        <v>5</v>
      </c>
      <c r="F442" s="96">
        <v>4</v>
      </c>
      <c r="G442" s="96">
        <v>4</v>
      </c>
      <c r="H442" s="96">
        <v>5</v>
      </c>
    </row>
    <row r="443" spans="1:8">
      <c r="A443" s="76">
        <v>9921103018</v>
      </c>
      <c r="B443" s="76" t="s">
        <v>480</v>
      </c>
      <c r="C443" s="76" t="s">
        <v>465</v>
      </c>
      <c r="D443" s="96">
        <v>5</v>
      </c>
      <c r="E443" s="96">
        <v>2</v>
      </c>
      <c r="F443" s="96">
        <v>2</v>
      </c>
      <c r="G443" s="96">
        <v>2</v>
      </c>
      <c r="H443" s="96">
        <v>2</v>
      </c>
    </row>
    <row r="444" spans="1:8">
      <c r="A444" s="76">
        <v>9921103019</v>
      </c>
      <c r="B444" s="76" t="s">
        <v>481</v>
      </c>
      <c r="C444" s="76" t="s">
        <v>465</v>
      </c>
      <c r="D444" s="96">
        <v>2</v>
      </c>
      <c r="E444" s="96">
        <v>2</v>
      </c>
      <c r="F444" s="96">
        <v>2</v>
      </c>
      <c r="G444" s="96">
        <v>2</v>
      </c>
      <c r="H444" s="96">
        <v>2</v>
      </c>
    </row>
    <row r="445" spans="1:8">
      <c r="A445" s="76">
        <v>9921103020</v>
      </c>
      <c r="B445" s="76" t="s">
        <v>482</v>
      </c>
      <c r="C445" s="76" t="s">
        <v>465</v>
      </c>
      <c r="D445" s="96">
        <v>4</v>
      </c>
      <c r="E445" s="96">
        <v>4</v>
      </c>
      <c r="F445" s="96">
        <v>5</v>
      </c>
      <c r="G445" s="96">
        <v>5</v>
      </c>
      <c r="H445" s="96">
        <v>4</v>
      </c>
    </row>
    <row r="446" spans="1:8">
      <c r="A446" s="76">
        <v>9921103021</v>
      </c>
      <c r="B446" s="76" t="s">
        <v>483</v>
      </c>
      <c r="C446" s="76" t="s">
        <v>465</v>
      </c>
      <c r="D446" s="96">
        <v>3</v>
      </c>
      <c r="E446" s="96">
        <v>3</v>
      </c>
      <c r="F446" s="96">
        <v>3</v>
      </c>
      <c r="G446" s="96">
        <v>3</v>
      </c>
      <c r="H446" s="96">
        <v>3</v>
      </c>
    </row>
    <row r="447" spans="1:8">
      <c r="A447" s="76">
        <v>9921103022</v>
      </c>
      <c r="B447" s="76" t="s">
        <v>484</v>
      </c>
      <c r="C447" s="76" t="s">
        <v>465</v>
      </c>
      <c r="D447" s="96">
        <v>5</v>
      </c>
      <c r="E447" s="96">
        <v>5</v>
      </c>
      <c r="F447" s="96">
        <v>5</v>
      </c>
      <c r="G447" s="96">
        <v>5</v>
      </c>
      <c r="H447" s="96">
        <v>5</v>
      </c>
    </row>
    <row r="448" spans="1:8">
      <c r="A448" s="76">
        <v>9921103032</v>
      </c>
      <c r="B448" s="76" t="s">
        <v>485</v>
      </c>
      <c r="C448" s="76" t="s">
        <v>465</v>
      </c>
      <c r="D448" s="96">
        <v>5</v>
      </c>
      <c r="E448" s="96">
        <v>5</v>
      </c>
      <c r="F448" s="96">
        <v>5</v>
      </c>
      <c r="G448" s="96">
        <v>5</v>
      </c>
      <c r="H448" s="96">
        <v>5</v>
      </c>
    </row>
    <row r="449" spans="1:8">
      <c r="A449" s="76">
        <v>9921103033</v>
      </c>
      <c r="B449" s="76" t="s">
        <v>486</v>
      </c>
      <c r="C449" s="76" t="s">
        <v>465</v>
      </c>
      <c r="D449" s="96">
        <v>5</v>
      </c>
      <c r="E449" s="96">
        <v>5</v>
      </c>
      <c r="F449" s="96">
        <v>5</v>
      </c>
      <c r="G449" s="96">
        <v>5</v>
      </c>
      <c r="H449" s="96">
        <v>5</v>
      </c>
    </row>
    <row r="450" spans="1:8">
      <c r="A450" s="76">
        <v>9921103035</v>
      </c>
      <c r="B450" s="76" t="s">
        <v>487</v>
      </c>
      <c r="C450" s="76" t="s">
        <v>465</v>
      </c>
      <c r="D450" s="96">
        <v>4</v>
      </c>
      <c r="E450" s="96">
        <v>4</v>
      </c>
      <c r="F450" s="96">
        <v>4</v>
      </c>
      <c r="G450" s="96">
        <v>4</v>
      </c>
      <c r="H450" s="96">
        <v>4</v>
      </c>
    </row>
    <row r="451" spans="1:8">
      <c r="A451" s="76">
        <v>9921103189</v>
      </c>
      <c r="B451" s="76" t="s">
        <v>488</v>
      </c>
      <c r="C451" s="76" t="s">
        <v>465</v>
      </c>
      <c r="D451" s="96">
        <v>5</v>
      </c>
      <c r="E451" s="96">
        <v>5</v>
      </c>
      <c r="F451" s="96">
        <v>5</v>
      </c>
      <c r="G451" s="96">
        <v>5</v>
      </c>
      <c r="H451" s="96">
        <v>5</v>
      </c>
    </row>
    <row r="452" spans="1:8">
      <c r="A452" s="76">
        <v>9921103190</v>
      </c>
      <c r="B452" s="76" t="s">
        <v>489</v>
      </c>
      <c r="C452" s="76" t="s">
        <v>465</v>
      </c>
      <c r="D452" s="96">
        <v>5</v>
      </c>
      <c r="E452" s="96">
        <v>5</v>
      </c>
      <c r="F452" s="96">
        <v>5</v>
      </c>
      <c r="G452" s="96">
        <v>5</v>
      </c>
      <c r="H452" s="96">
        <v>5</v>
      </c>
    </row>
    <row r="453" spans="1:8">
      <c r="A453" s="76">
        <v>9921103194</v>
      </c>
      <c r="B453" s="76" t="s">
        <v>490</v>
      </c>
      <c r="C453" s="76" t="s">
        <v>465</v>
      </c>
      <c r="D453" s="96">
        <v>5</v>
      </c>
      <c r="E453" s="96">
        <v>4</v>
      </c>
      <c r="F453" s="96">
        <v>4</v>
      </c>
      <c r="G453" s="96">
        <v>4</v>
      </c>
      <c r="H453" s="96">
        <v>4</v>
      </c>
    </row>
    <row r="454" spans="1:8">
      <c r="A454" s="76">
        <v>9921103196</v>
      </c>
      <c r="B454" s="76" t="s">
        <v>491</v>
      </c>
      <c r="C454" s="76" t="s">
        <v>465</v>
      </c>
      <c r="D454" s="96">
        <v>5</v>
      </c>
      <c r="E454" s="96">
        <v>4</v>
      </c>
      <c r="F454" s="96">
        <v>5</v>
      </c>
      <c r="G454" s="96">
        <v>4</v>
      </c>
      <c r="H454" s="96">
        <v>4</v>
      </c>
    </row>
    <row r="455" spans="1:8">
      <c r="A455" s="76">
        <v>9921103198</v>
      </c>
      <c r="B455" s="76" t="s">
        <v>492</v>
      </c>
      <c r="C455" s="76" t="s">
        <v>465</v>
      </c>
      <c r="D455" s="96">
        <v>5</v>
      </c>
      <c r="E455" s="96">
        <v>5</v>
      </c>
      <c r="F455" s="96">
        <v>5</v>
      </c>
      <c r="G455" s="96">
        <v>5</v>
      </c>
      <c r="H455" s="96">
        <v>5</v>
      </c>
    </row>
    <row r="456" spans="1:8">
      <c r="A456" s="76">
        <v>9921103200</v>
      </c>
      <c r="B456" s="76" t="s">
        <v>493</v>
      </c>
      <c r="C456" s="76" t="s">
        <v>465</v>
      </c>
      <c r="D456" s="96">
        <v>5</v>
      </c>
      <c r="E456" s="96">
        <v>4</v>
      </c>
      <c r="F456" s="96">
        <v>5</v>
      </c>
      <c r="G456" s="96">
        <v>4</v>
      </c>
      <c r="H456" s="96">
        <v>5</v>
      </c>
    </row>
    <row r="457" spans="1:8">
      <c r="A457" s="76">
        <v>9921103202</v>
      </c>
      <c r="B457" s="76" t="s">
        <v>494</v>
      </c>
      <c r="C457" s="76" t="s">
        <v>465</v>
      </c>
      <c r="D457" s="96">
        <v>5</v>
      </c>
      <c r="E457" s="96">
        <v>5</v>
      </c>
      <c r="F457" s="96">
        <v>5</v>
      </c>
      <c r="G457" s="96">
        <v>5</v>
      </c>
      <c r="H457" s="96">
        <v>5</v>
      </c>
    </row>
    <row r="458" spans="1:8">
      <c r="A458" s="76">
        <v>9921103205</v>
      </c>
      <c r="B458" s="76" t="s">
        <v>495</v>
      </c>
      <c r="C458" s="76" t="s">
        <v>465</v>
      </c>
      <c r="D458" s="96">
        <v>5</v>
      </c>
      <c r="E458" s="96">
        <v>5</v>
      </c>
      <c r="F458" s="96">
        <v>5</v>
      </c>
      <c r="G458" s="96">
        <v>5</v>
      </c>
      <c r="H458" s="96">
        <v>5</v>
      </c>
    </row>
    <row r="459" spans="1:8">
      <c r="A459" s="76">
        <v>9921103207</v>
      </c>
      <c r="B459" s="76" t="s">
        <v>496</v>
      </c>
      <c r="C459" s="76" t="s">
        <v>465</v>
      </c>
      <c r="D459" s="96">
        <v>5</v>
      </c>
      <c r="E459" s="96">
        <v>4</v>
      </c>
      <c r="F459" s="96">
        <v>5</v>
      </c>
      <c r="G459" s="96">
        <v>4</v>
      </c>
      <c r="H459" s="96">
        <v>5</v>
      </c>
    </row>
    <row r="460" spans="1:8">
      <c r="A460" s="76">
        <v>9921103023</v>
      </c>
      <c r="B460" s="76" t="s">
        <v>497</v>
      </c>
      <c r="C460" s="76" t="s">
        <v>498</v>
      </c>
      <c r="D460" s="96">
        <v>5</v>
      </c>
      <c r="E460" s="96">
        <v>5</v>
      </c>
      <c r="F460" s="96">
        <v>5</v>
      </c>
      <c r="G460" s="96">
        <v>5</v>
      </c>
      <c r="H460" s="96">
        <v>5</v>
      </c>
    </row>
    <row r="461" spans="1:8">
      <c r="A461" s="76">
        <v>9921103024</v>
      </c>
      <c r="B461" s="76" t="s">
        <v>499</v>
      </c>
      <c r="C461" s="76" t="s">
        <v>498</v>
      </c>
      <c r="D461" s="96">
        <v>5</v>
      </c>
      <c r="E461" s="96">
        <v>5</v>
      </c>
      <c r="F461" s="96">
        <v>5</v>
      </c>
      <c r="G461" s="96">
        <v>5</v>
      </c>
      <c r="H461" s="96">
        <v>5</v>
      </c>
    </row>
    <row r="462" spans="1:8">
      <c r="A462" s="76">
        <v>9921103025</v>
      </c>
      <c r="B462" s="76" t="s">
        <v>500</v>
      </c>
      <c r="C462" s="76" t="s">
        <v>498</v>
      </c>
      <c r="D462" s="96">
        <v>4</v>
      </c>
      <c r="E462" s="96">
        <v>4</v>
      </c>
      <c r="F462" s="96">
        <v>4</v>
      </c>
      <c r="G462" s="96">
        <v>4</v>
      </c>
      <c r="H462" s="96">
        <v>4</v>
      </c>
    </row>
    <row r="463" spans="1:8">
      <c r="A463" s="76">
        <v>9921103026</v>
      </c>
      <c r="B463" s="76" t="s">
        <v>501</v>
      </c>
      <c r="C463" s="76" t="s">
        <v>498</v>
      </c>
      <c r="D463" s="96">
        <v>4</v>
      </c>
      <c r="E463" s="96">
        <v>4</v>
      </c>
      <c r="F463" s="96">
        <v>4</v>
      </c>
      <c r="G463" s="96">
        <v>4</v>
      </c>
      <c r="H463" s="96">
        <v>4</v>
      </c>
    </row>
    <row r="464" spans="1:8">
      <c r="A464" s="76">
        <v>9921103028</v>
      </c>
      <c r="B464" s="76" t="s">
        <v>502</v>
      </c>
      <c r="C464" s="76" t="s">
        <v>498</v>
      </c>
      <c r="D464" s="96">
        <v>5</v>
      </c>
      <c r="E464" s="96">
        <v>5</v>
      </c>
      <c r="F464" s="96">
        <v>4</v>
      </c>
      <c r="G464" s="96">
        <v>4</v>
      </c>
      <c r="H464" s="96">
        <v>4</v>
      </c>
    </row>
    <row r="465" spans="1:8">
      <c r="A465" s="76">
        <v>9921103031</v>
      </c>
      <c r="B465" s="76" t="s">
        <v>503</v>
      </c>
      <c r="C465" s="76" t="s">
        <v>498</v>
      </c>
      <c r="D465" s="96">
        <v>5</v>
      </c>
      <c r="E465" s="96">
        <v>5</v>
      </c>
      <c r="F465" s="96">
        <v>5</v>
      </c>
      <c r="G465" s="96">
        <v>5</v>
      </c>
      <c r="H465" s="96">
        <v>5</v>
      </c>
    </row>
    <row r="466" spans="1:8">
      <c r="A466" s="76">
        <v>9921103034</v>
      </c>
      <c r="B466" s="76" t="s">
        <v>504</v>
      </c>
      <c r="C466" s="76" t="s">
        <v>498</v>
      </c>
      <c r="D466" s="96">
        <v>5</v>
      </c>
      <c r="E466" s="96">
        <v>5</v>
      </c>
      <c r="F466" s="96">
        <v>5</v>
      </c>
      <c r="G466" s="96">
        <v>5</v>
      </c>
      <c r="H466" s="96">
        <v>5</v>
      </c>
    </row>
    <row r="467" spans="1:8">
      <c r="A467" s="76">
        <v>9921103036</v>
      </c>
      <c r="B467" s="76" t="s">
        <v>505</v>
      </c>
      <c r="C467" s="76" t="s">
        <v>498</v>
      </c>
      <c r="D467" s="96">
        <v>4</v>
      </c>
      <c r="E467" s="96">
        <v>4</v>
      </c>
      <c r="F467" s="96">
        <v>4</v>
      </c>
      <c r="G467" s="96">
        <v>4</v>
      </c>
      <c r="H467" s="96">
        <v>5</v>
      </c>
    </row>
    <row r="468" spans="1:8">
      <c r="A468" s="76">
        <v>9921103037</v>
      </c>
      <c r="B468" s="76" t="s">
        <v>506</v>
      </c>
      <c r="C468" s="76" t="s">
        <v>498</v>
      </c>
      <c r="D468" s="96">
        <v>4</v>
      </c>
      <c r="E468" s="96">
        <v>3</v>
      </c>
      <c r="F468" s="96">
        <v>4</v>
      </c>
      <c r="G468" s="96">
        <v>3</v>
      </c>
      <c r="H468" s="96">
        <v>5</v>
      </c>
    </row>
    <row r="469" spans="1:8">
      <c r="A469" s="76">
        <v>9921103038</v>
      </c>
      <c r="B469" s="76" t="s">
        <v>507</v>
      </c>
      <c r="C469" s="76" t="s">
        <v>498</v>
      </c>
      <c r="D469" s="96">
        <v>5</v>
      </c>
      <c r="E469" s="96">
        <v>5</v>
      </c>
      <c r="F469" s="96">
        <v>5</v>
      </c>
      <c r="G469" s="96">
        <v>5</v>
      </c>
      <c r="H469" s="96">
        <v>5</v>
      </c>
    </row>
    <row r="470" spans="1:8">
      <c r="A470" s="76">
        <v>9921103039</v>
      </c>
      <c r="B470" s="76" t="s">
        <v>508</v>
      </c>
      <c r="C470" s="76" t="s">
        <v>498</v>
      </c>
      <c r="D470" s="96">
        <v>5</v>
      </c>
      <c r="E470" s="96">
        <v>5</v>
      </c>
      <c r="F470" s="96">
        <v>5</v>
      </c>
      <c r="G470" s="96">
        <v>5</v>
      </c>
      <c r="H470" s="96">
        <v>5</v>
      </c>
    </row>
    <row r="471" spans="1:8">
      <c r="A471" s="76">
        <v>9921103040</v>
      </c>
      <c r="B471" s="76" t="s">
        <v>509</v>
      </c>
      <c r="C471" s="76" t="s">
        <v>498</v>
      </c>
      <c r="D471" s="96">
        <v>5</v>
      </c>
      <c r="E471" s="96">
        <v>5</v>
      </c>
      <c r="F471" s="96">
        <v>5</v>
      </c>
      <c r="G471" s="96">
        <v>5</v>
      </c>
      <c r="H471" s="96">
        <v>5</v>
      </c>
    </row>
    <row r="472" spans="1:8">
      <c r="A472" s="76">
        <v>9921103041</v>
      </c>
      <c r="B472" s="76" t="s">
        <v>510</v>
      </c>
      <c r="C472" s="76" t="s">
        <v>498</v>
      </c>
      <c r="D472" s="96">
        <v>4</v>
      </c>
      <c r="E472" s="96">
        <v>4</v>
      </c>
      <c r="F472" s="96">
        <v>4</v>
      </c>
      <c r="G472" s="96">
        <v>4</v>
      </c>
      <c r="H472" s="96">
        <v>4</v>
      </c>
    </row>
    <row r="473" spans="1:8">
      <c r="A473" s="76">
        <v>9921103043</v>
      </c>
      <c r="B473" s="76" t="s">
        <v>511</v>
      </c>
      <c r="C473" s="76" t="s">
        <v>498</v>
      </c>
      <c r="D473" s="96">
        <v>5</v>
      </c>
      <c r="E473" s="96">
        <v>5</v>
      </c>
      <c r="F473" s="96">
        <v>5</v>
      </c>
      <c r="G473" s="96">
        <v>5</v>
      </c>
      <c r="H473" s="96">
        <v>5</v>
      </c>
    </row>
    <row r="474" spans="1:8">
      <c r="A474" s="76">
        <v>9921103044</v>
      </c>
      <c r="B474" s="76" t="s">
        <v>512</v>
      </c>
      <c r="C474" s="76" t="s">
        <v>498</v>
      </c>
      <c r="D474" s="96">
        <v>3</v>
      </c>
      <c r="E474" s="96">
        <v>2</v>
      </c>
      <c r="F474" s="96">
        <v>2</v>
      </c>
      <c r="G474" s="96">
        <v>2</v>
      </c>
      <c r="H474" s="96">
        <v>2</v>
      </c>
    </row>
    <row r="475" spans="1:8">
      <c r="A475" s="76">
        <v>9921103045</v>
      </c>
      <c r="B475" s="76" t="s">
        <v>513</v>
      </c>
      <c r="C475" s="76" t="s">
        <v>498</v>
      </c>
      <c r="D475" s="96">
        <v>2</v>
      </c>
      <c r="E475" s="96">
        <v>2</v>
      </c>
      <c r="F475" s="96">
        <v>2</v>
      </c>
      <c r="G475" s="96">
        <v>2</v>
      </c>
      <c r="H475" s="96">
        <v>2</v>
      </c>
    </row>
    <row r="476" spans="1:8">
      <c r="A476" s="76">
        <v>9921103046</v>
      </c>
      <c r="B476" s="76" t="s">
        <v>514</v>
      </c>
      <c r="C476" s="76" t="s">
        <v>498</v>
      </c>
      <c r="D476" s="96">
        <v>5</v>
      </c>
      <c r="E476" s="96">
        <v>5</v>
      </c>
      <c r="F476" s="96">
        <v>5</v>
      </c>
      <c r="G476" s="96">
        <v>5</v>
      </c>
      <c r="H476" s="96">
        <v>5</v>
      </c>
    </row>
    <row r="477" spans="1:8">
      <c r="A477" s="76">
        <v>9921103047</v>
      </c>
      <c r="B477" s="76" t="s">
        <v>515</v>
      </c>
      <c r="C477" s="76" t="s">
        <v>498</v>
      </c>
      <c r="D477" s="96">
        <v>5</v>
      </c>
      <c r="E477" s="96">
        <v>4</v>
      </c>
      <c r="F477" s="96">
        <v>5</v>
      </c>
      <c r="G477" s="96">
        <v>4</v>
      </c>
      <c r="H477" s="96">
        <v>5</v>
      </c>
    </row>
    <row r="478" spans="1:8">
      <c r="A478" s="76">
        <v>9921103048</v>
      </c>
      <c r="B478" s="76" t="s">
        <v>516</v>
      </c>
      <c r="C478" s="76" t="s">
        <v>498</v>
      </c>
      <c r="D478" s="96">
        <v>5</v>
      </c>
      <c r="E478" s="96">
        <v>3</v>
      </c>
      <c r="F478" s="96">
        <v>4</v>
      </c>
      <c r="G478" s="96">
        <v>4</v>
      </c>
      <c r="H478" s="96">
        <v>4</v>
      </c>
    </row>
    <row r="479" spans="1:8">
      <c r="A479" s="76">
        <v>9921103049</v>
      </c>
      <c r="B479" s="76" t="s">
        <v>517</v>
      </c>
      <c r="C479" s="76" t="s">
        <v>498</v>
      </c>
      <c r="D479" s="96">
        <v>5</v>
      </c>
      <c r="E479" s="96">
        <v>4</v>
      </c>
      <c r="F479" s="96">
        <v>3</v>
      </c>
      <c r="G479" s="96">
        <v>4</v>
      </c>
      <c r="H479" s="96">
        <v>4</v>
      </c>
    </row>
    <row r="480" spans="1:8">
      <c r="A480" s="76">
        <v>9921103050</v>
      </c>
      <c r="B480" s="76" t="s">
        <v>518</v>
      </c>
      <c r="C480" s="76" t="s">
        <v>498</v>
      </c>
      <c r="D480" s="96">
        <v>4</v>
      </c>
      <c r="E480" s="96">
        <v>4</v>
      </c>
      <c r="F480" s="96">
        <v>4</v>
      </c>
      <c r="G480" s="96">
        <v>4</v>
      </c>
      <c r="H480" s="96">
        <v>4</v>
      </c>
    </row>
    <row r="481" spans="1:8">
      <c r="A481" s="76">
        <v>9921103051</v>
      </c>
      <c r="B481" s="76" t="s">
        <v>519</v>
      </c>
      <c r="C481" s="76" t="s">
        <v>498</v>
      </c>
      <c r="D481" s="96">
        <v>5</v>
      </c>
      <c r="E481" s="96">
        <v>5</v>
      </c>
      <c r="F481" s="96">
        <v>5</v>
      </c>
      <c r="G481" s="96">
        <v>5</v>
      </c>
      <c r="H481" s="96">
        <v>5</v>
      </c>
    </row>
    <row r="482" spans="1:8">
      <c r="A482" s="76">
        <v>9921103052</v>
      </c>
      <c r="B482" s="76" t="s">
        <v>520</v>
      </c>
      <c r="C482" s="76" t="s">
        <v>498</v>
      </c>
      <c r="D482" s="96">
        <v>5</v>
      </c>
      <c r="E482" s="96">
        <v>5</v>
      </c>
      <c r="F482" s="96">
        <v>5</v>
      </c>
      <c r="G482" s="96">
        <v>5</v>
      </c>
      <c r="H482" s="96">
        <v>5</v>
      </c>
    </row>
    <row r="483" spans="1:8">
      <c r="A483" s="76">
        <v>9921103053</v>
      </c>
      <c r="B483" s="76" t="s">
        <v>521</v>
      </c>
      <c r="C483" s="76" t="s">
        <v>498</v>
      </c>
      <c r="D483" s="96">
        <v>5</v>
      </c>
      <c r="E483" s="96">
        <v>5</v>
      </c>
      <c r="F483" s="96">
        <v>5</v>
      </c>
      <c r="G483" s="96">
        <v>5</v>
      </c>
      <c r="H483" s="96">
        <v>5</v>
      </c>
    </row>
    <row r="484" spans="1:8">
      <c r="A484" s="76">
        <v>9921103054</v>
      </c>
      <c r="B484" s="76" t="s">
        <v>522</v>
      </c>
      <c r="C484" s="76" t="s">
        <v>498</v>
      </c>
      <c r="D484" s="96">
        <v>5</v>
      </c>
      <c r="E484" s="96">
        <v>5</v>
      </c>
      <c r="F484" s="96">
        <v>4</v>
      </c>
      <c r="G484" s="96">
        <v>4</v>
      </c>
      <c r="H484" s="96">
        <v>5</v>
      </c>
    </row>
    <row r="485" spans="1:8">
      <c r="A485" s="76">
        <v>9921103199</v>
      </c>
      <c r="B485" s="76" t="s">
        <v>523</v>
      </c>
      <c r="C485" s="76" t="s">
        <v>498</v>
      </c>
      <c r="D485" s="96">
        <v>5</v>
      </c>
      <c r="E485" s="96">
        <v>2</v>
      </c>
      <c r="F485" s="96">
        <v>2</v>
      </c>
      <c r="G485" s="96">
        <v>2</v>
      </c>
      <c r="H485" s="96">
        <v>2</v>
      </c>
    </row>
    <row r="486" spans="1:8">
      <c r="A486" s="76">
        <v>9921103201</v>
      </c>
      <c r="B486" s="76" t="s">
        <v>524</v>
      </c>
      <c r="C486" s="76" t="s">
        <v>498</v>
      </c>
      <c r="D486" s="96">
        <v>2</v>
      </c>
      <c r="E486" s="96">
        <v>2</v>
      </c>
      <c r="F486" s="96">
        <v>2</v>
      </c>
      <c r="G486" s="96">
        <v>2</v>
      </c>
      <c r="H486" s="96">
        <v>2</v>
      </c>
    </row>
    <row r="487" spans="1:8">
      <c r="A487" s="76">
        <v>9921103204</v>
      </c>
      <c r="B487" s="76" t="s">
        <v>525</v>
      </c>
      <c r="C487" s="76" t="s">
        <v>498</v>
      </c>
      <c r="D487" s="96">
        <v>4</v>
      </c>
      <c r="E487" s="96">
        <v>4</v>
      </c>
      <c r="F487" s="96">
        <v>5</v>
      </c>
      <c r="G487" s="96">
        <v>5</v>
      </c>
      <c r="H487" s="96">
        <v>4</v>
      </c>
    </row>
    <row r="488" spans="1:8">
      <c r="A488" s="76">
        <v>9921103208</v>
      </c>
      <c r="B488" s="76" t="s">
        <v>526</v>
      </c>
      <c r="C488" s="76" t="s">
        <v>498</v>
      </c>
      <c r="D488" s="96">
        <v>3</v>
      </c>
      <c r="E488" s="96">
        <v>3</v>
      </c>
      <c r="F488" s="96">
        <v>3</v>
      </c>
      <c r="G488" s="96">
        <v>3</v>
      </c>
      <c r="H488" s="96">
        <v>3</v>
      </c>
    </row>
    <row r="489" spans="1:8">
      <c r="A489" s="76">
        <v>9921103209</v>
      </c>
      <c r="B489" s="76" t="s">
        <v>527</v>
      </c>
      <c r="C489" s="76" t="s">
        <v>498</v>
      </c>
      <c r="D489" s="96">
        <v>5</v>
      </c>
      <c r="E489" s="96">
        <v>5</v>
      </c>
      <c r="F489" s="96">
        <v>5</v>
      </c>
      <c r="G489" s="96">
        <v>5</v>
      </c>
      <c r="H489" s="96">
        <v>5</v>
      </c>
    </row>
    <row r="490" spans="1:8">
      <c r="A490" s="76">
        <v>9921103210</v>
      </c>
      <c r="B490" s="76" t="s">
        <v>528</v>
      </c>
      <c r="C490" s="76" t="s">
        <v>498</v>
      </c>
      <c r="D490" s="96">
        <v>5</v>
      </c>
      <c r="E490" s="96">
        <v>5</v>
      </c>
      <c r="F490" s="96">
        <v>5</v>
      </c>
      <c r="G490" s="96">
        <v>5</v>
      </c>
      <c r="H490" s="96">
        <v>5</v>
      </c>
    </row>
    <row r="491" spans="1:8">
      <c r="A491" s="76">
        <v>9921103055</v>
      </c>
      <c r="B491" s="76" t="s">
        <v>529</v>
      </c>
      <c r="C491" s="76" t="s">
        <v>530</v>
      </c>
      <c r="D491" s="96">
        <v>5</v>
      </c>
      <c r="E491" s="96">
        <v>5</v>
      </c>
      <c r="F491" s="96">
        <v>5</v>
      </c>
      <c r="G491" s="96">
        <v>5</v>
      </c>
      <c r="H491" s="96">
        <v>5</v>
      </c>
    </row>
    <row r="492" spans="1:8">
      <c r="A492" s="76">
        <v>9921103056</v>
      </c>
      <c r="B492" s="76" t="s">
        <v>531</v>
      </c>
      <c r="C492" s="76" t="s">
        <v>530</v>
      </c>
      <c r="D492" s="96">
        <v>4</v>
      </c>
      <c r="E492" s="96">
        <v>4</v>
      </c>
      <c r="F492" s="96">
        <v>4</v>
      </c>
      <c r="G492" s="96">
        <v>4</v>
      </c>
      <c r="H492" s="96">
        <v>4</v>
      </c>
    </row>
    <row r="493" spans="1:8">
      <c r="A493" s="76">
        <v>9921103057</v>
      </c>
      <c r="B493" s="76" t="s">
        <v>532</v>
      </c>
      <c r="C493" s="76" t="s">
        <v>530</v>
      </c>
      <c r="D493" s="96">
        <v>5</v>
      </c>
      <c r="E493" s="96">
        <v>5</v>
      </c>
      <c r="F493" s="96">
        <v>5</v>
      </c>
      <c r="G493" s="96">
        <v>5</v>
      </c>
      <c r="H493" s="96">
        <v>5</v>
      </c>
    </row>
    <row r="494" spans="1:8">
      <c r="A494" s="76">
        <v>9921103058</v>
      </c>
      <c r="B494" s="76" t="s">
        <v>533</v>
      </c>
      <c r="C494" s="76" t="s">
        <v>530</v>
      </c>
      <c r="D494" s="96">
        <v>5</v>
      </c>
      <c r="E494" s="96">
        <v>5</v>
      </c>
      <c r="F494" s="96">
        <v>5</v>
      </c>
      <c r="G494" s="96">
        <v>5</v>
      </c>
      <c r="H494" s="96">
        <v>5</v>
      </c>
    </row>
    <row r="495" spans="1:8">
      <c r="A495" s="76">
        <v>9921103059</v>
      </c>
      <c r="B495" s="76" t="s">
        <v>534</v>
      </c>
      <c r="C495" s="76" t="s">
        <v>530</v>
      </c>
      <c r="D495" s="96">
        <v>5</v>
      </c>
      <c r="E495" s="96">
        <v>4</v>
      </c>
      <c r="F495" s="96">
        <v>4</v>
      </c>
      <c r="G495" s="96">
        <v>4</v>
      </c>
      <c r="H495" s="96">
        <v>4</v>
      </c>
    </row>
    <row r="496" spans="1:8">
      <c r="A496" s="76">
        <v>9921103060</v>
      </c>
      <c r="B496" s="76" t="s">
        <v>535</v>
      </c>
      <c r="C496" s="76" t="s">
        <v>530</v>
      </c>
      <c r="D496" s="96">
        <v>5</v>
      </c>
      <c r="E496" s="96">
        <v>4</v>
      </c>
      <c r="F496" s="96">
        <v>5</v>
      </c>
      <c r="G496" s="96">
        <v>4</v>
      </c>
      <c r="H496" s="96">
        <v>4</v>
      </c>
    </row>
    <row r="497" spans="1:8">
      <c r="A497" s="76">
        <v>9921103061</v>
      </c>
      <c r="B497" s="76" t="s">
        <v>536</v>
      </c>
      <c r="C497" s="76" t="s">
        <v>530</v>
      </c>
      <c r="D497" s="96">
        <v>5</v>
      </c>
      <c r="E497" s="96">
        <v>5</v>
      </c>
      <c r="F497" s="96">
        <v>5</v>
      </c>
      <c r="G497" s="96">
        <v>5</v>
      </c>
      <c r="H497" s="96">
        <v>5</v>
      </c>
    </row>
    <row r="498" spans="1:8">
      <c r="A498" s="76">
        <v>9921103062</v>
      </c>
      <c r="B498" s="76" t="s">
        <v>537</v>
      </c>
      <c r="C498" s="76" t="s">
        <v>530</v>
      </c>
      <c r="D498" s="96">
        <v>5</v>
      </c>
      <c r="E498" s="96">
        <v>4</v>
      </c>
      <c r="F498" s="96">
        <v>5</v>
      </c>
      <c r="G498" s="96">
        <v>4</v>
      </c>
      <c r="H498" s="96">
        <v>5</v>
      </c>
    </row>
    <row r="499" spans="1:8">
      <c r="A499" s="76">
        <v>9921103063</v>
      </c>
      <c r="B499" s="76" t="s">
        <v>538</v>
      </c>
      <c r="C499" s="76" t="s">
        <v>530</v>
      </c>
      <c r="D499" s="96">
        <v>5</v>
      </c>
      <c r="E499" s="96">
        <v>5</v>
      </c>
      <c r="F499" s="96">
        <v>5</v>
      </c>
      <c r="G499" s="96">
        <v>5</v>
      </c>
      <c r="H499" s="96">
        <v>5</v>
      </c>
    </row>
    <row r="500" spans="1:8">
      <c r="A500" s="76">
        <v>9921103064</v>
      </c>
      <c r="B500" s="76" t="s">
        <v>539</v>
      </c>
      <c r="C500" s="76" t="s">
        <v>530</v>
      </c>
      <c r="D500" s="96">
        <v>5</v>
      </c>
      <c r="E500" s="96">
        <v>5</v>
      </c>
      <c r="F500" s="96">
        <v>5</v>
      </c>
      <c r="G500" s="96">
        <v>5</v>
      </c>
      <c r="H500" s="96">
        <v>5</v>
      </c>
    </row>
    <row r="501" spans="1:8">
      <c r="A501" s="76">
        <v>9921103065</v>
      </c>
      <c r="B501" s="76" t="s">
        <v>540</v>
      </c>
      <c r="C501" s="76" t="s">
        <v>530</v>
      </c>
      <c r="D501" s="96">
        <v>5</v>
      </c>
      <c r="E501" s="96">
        <v>4</v>
      </c>
      <c r="F501" s="96">
        <v>5</v>
      </c>
      <c r="G501" s="96">
        <v>4</v>
      </c>
      <c r="H501" s="96">
        <v>5</v>
      </c>
    </row>
    <row r="502" spans="1:8">
      <c r="A502" s="76">
        <v>9921103066</v>
      </c>
      <c r="B502" s="76" t="s">
        <v>541</v>
      </c>
      <c r="C502" s="76" t="s">
        <v>530</v>
      </c>
      <c r="D502" s="96">
        <v>5</v>
      </c>
      <c r="E502" s="96">
        <v>5</v>
      </c>
      <c r="F502" s="96">
        <v>5</v>
      </c>
      <c r="G502" s="96">
        <v>5</v>
      </c>
      <c r="H502" s="96">
        <v>5</v>
      </c>
    </row>
    <row r="503" spans="1:8">
      <c r="A503" s="76">
        <v>9921103067</v>
      </c>
      <c r="B503" s="76" t="s">
        <v>542</v>
      </c>
      <c r="C503" s="76" t="s">
        <v>530</v>
      </c>
      <c r="D503" s="96">
        <v>5</v>
      </c>
      <c r="E503" s="96">
        <v>5</v>
      </c>
      <c r="F503" s="96">
        <v>5</v>
      </c>
      <c r="G503" s="96">
        <v>5</v>
      </c>
      <c r="H503" s="96">
        <v>5</v>
      </c>
    </row>
    <row r="504" spans="1:8">
      <c r="A504" s="76">
        <v>9921103068</v>
      </c>
      <c r="B504" s="76" t="s">
        <v>543</v>
      </c>
      <c r="C504" s="76" t="s">
        <v>530</v>
      </c>
      <c r="D504" s="96">
        <v>4</v>
      </c>
      <c r="E504" s="96">
        <v>4</v>
      </c>
      <c r="F504" s="96">
        <v>4</v>
      </c>
      <c r="G504" s="96">
        <v>4</v>
      </c>
      <c r="H504" s="96">
        <v>4</v>
      </c>
    </row>
    <row r="505" spans="1:8">
      <c r="A505" s="76">
        <v>9921103069</v>
      </c>
      <c r="B505" s="76" t="s">
        <v>544</v>
      </c>
      <c r="C505" s="76" t="s">
        <v>530</v>
      </c>
      <c r="D505" s="96">
        <v>4</v>
      </c>
      <c r="E505" s="96">
        <v>4</v>
      </c>
      <c r="F505" s="96">
        <v>4</v>
      </c>
      <c r="G505" s="96">
        <v>4</v>
      </c>
      <c r="H505" s="96">
        <v>4</v>
      </c>
    </row>
    <row r="506" spans="1:8">
      <c r="A506" s="76">
        <v>9921103070</v>
      </c>
      <c r="B506" s="76" t="s">
        <v>545</v>
      </c>
      <c r="C506" s="76" t="s">
        <v>530</v>
      </c>
      <c r="D506" s="96">
        <v>5</v>
      </c>
      <c r="E506" s="96">
        <v>5</v>
      </c>
      <c r="F506" s="96">
        <v>4</v>
      </c>
      <c r="G506" s="96">
        <v>4</v>
      </c>
      <c r="H506" s="96">
        <v>4</v>
      </c>
    </row>
    <row r="507" spans="1:8">
      <c r="A507" s="76">
        <v>9921103071</v>
      </c>
      <c r="B507" s="76" t="s">
        <v>546</v>
      </c>
      <c r="C507" s="76" t="s">
        <v>530</v>
      </c>
      <c r="D507" s="96">
        <v>5</v>
      </c>
      <c r="E507" s="96">
        <v>5</v>
      </c>
      <c r="F507" s="96">
        <v>5</v>
      </c>
      <c r="G507" s="96">
        <v>5</v>
      </c>
      <c r="H507" s="96">
        <v>5</v>
      </c>
    </row>
    <row r="508" spans="1:8">
      <c r="A508" s="76">
        <v>9921103072</v>
      </c>
      <c r="B508" s="76" t="s">
        <v>547</v>
      </c>
      <c r="C508" s="76" t="s">
        <v>530</v>
      </c>
      <c r="D508" s="96">
        <v>5</v>
      </c>
      <c r="E508" s="96">
        <v>5</v>
      </c>
      <c r="F508" s="96">
        <v>5</v>
      </c>
      <c r="G508" s="96">
        <v>5</v>
      </c>
      <c r="H508" s="96">
        <v>5</v>
      </c>
    </row>
    <row r="509" spans="1:8">
      <c r="A509" s="76">
        <v>9921103073</v>
      </c>
      <c r="B509" s="76" t="s">
        <v>548</v>
      </c>
      <c r="C509" s="76" t="s">
        <v>530</v>
      </c>
      <c r="D509" s="96">
        <v>4</v>
      </c>
      <c r="E509" s="96">
        <v>4</v>
      </c>
      <c r="F509" s="96">
        <v>4</v>
      </c>
      <c r="G509" s="96">
        <v>4</v>
      </c>
      <c r="H509" s="96">
        <v>5</v>
      </c>
    </row>
    <row r="510" spans="1:8">
      <c r="A510" s="76">
        <v>9921103074</v>
      </c>
      <c r="B510" s="76" t="s">
        <v>549</v>
      </c>
      <c r="C510" s="76" t="s">
        <v>530</v>
      </c>
      <c r="D510" s="96">
        <v>4</v>
      </c>
      <c r="E510" s="96">
        <v>3</v>
      </c>
      <c r="F510" s="96">
        <v>4</v>
      </c>
      <c r="G510" s="96">
        <v>3</v>
      </c>
      <c r="H510" s="96">
        <v>5</v>
      </c>
    </row>
    <row r="511" spans="1:8">
      <c r="A511" s="76">
        <v>9921103075</v>
      </c>
      <c r="B511" s="76" t="s">
        <v>550</v>
      </c>
      <c r="C511" s="76" t="s">
        <v>530</v>
      </c>
      <c r="D511" s="96">
        <v>5</v>
      </c>
      <c r="E511" s="96">
        <v>5</v>
      </c>
      <c r="F511" s="96">
        <v>5</v>
      </c>
      <c r="G511" s="96">
        <v>5</v>
      </c>
      <c r="H511" s="96">
        <v>5</v>
      </c>
    </row>
    <row r="512" spans="1:8">
      <c r="A512" s="76">
        <v>9921103076</v>
      </c>
      <c r="B512" s="76" t="s">
        <v>551</v>
      </c>
      <c r="C512" s="76" t="s">
        <v>530</v>
      </c>
      <c r="D512" s="96">
        <v>5</v>
      </c>
      <c r="E512" s="96">
        <v>5</v>
      </c>
      <c r="F512" s="96">
        <v>5</v>
      </c>
      <c r="G512" s="96">
        <v>5</v>
      </c>
      <c r="H512" s="96">
        <v>5</v>
      </c>
    </row>
    <row r="513" spans="1:8">
      <c r="A513" s="76">
        <v>9921103077</v>
      </c>
      <c r="B513" s="76" t="s">
        <v>552</v>
      </c>
      <c r="C513" s="76" t="s">
        <v>530</v>
      </c>
      <c r="D513" s="96">
        <v>5</v>
      </c>
      <c r="E513" s="96">
        <v>5</v>
      </c>
      <c r="F513" s="96">
        <v>5</v>
      </c>
      <c r="G513" s="96">
        <v>5</v>
      </c>
      <c r="H513" s="96">
        <v>5</v>
      </c>
    </row>
    <row r="514" spans="1:8">
      <c r="A514" s="76">
        <v>9921103182</v>
      </c>
      <c r="B514" s="76" t="s">
        <v>553</v>
      </c>
      <c r="C514" s="76" t="s">
        <v>530</v>
      </c>
      <c r="D514" s="96">
        <v>4</v>
      </c>
      <c r="E514" s="96">
        <v>4</v>
      </c>
      <c r="F514" s="96">
        <v>4</v>
      </c>
      <c r="G514" s="96">
        <v>4</v>
      </c>
      <c r="H514" s="96">
        <v>4</v>
      </c>
    </row>
    <row r="515" spans="1:8">
      <c r="A515" s="76">
        <v>9921103183</v>
      </c>
      <c r="B515" s="76" t="s">
        <v>554</v>
      </c>
      <c r="C515" s="76" t="s">
        <v>530</v>
      </c>
      <c r="D515" s="96">
        <v>5</v>
      </c>
      <c r="E515" s="96">
        <v>5</v>
      </c>
      <c r="F515" s="96">
        <v>5</v>
      </c>
      <c r="G515" s="96">
        <v>5</v>
      </c>
      <c r="H515" s="96">
        <v>5</v>
      </c>
    </row>
    <row r="516" spans="1:8">
      <c r="A516" s="76">
        <v>9921103184</v>
      </c>
      <c r="B516" s="76" t="s">
        <v>555</v>
      </c>
      <c r="C516" s="76" t="s">
        <v>530</v>
      </c>
      <c r="D516" s="96">
        <v>3</v>
      </c>
      <c r="E516" s="96">
        <v>2</v>
      </c>
      <c r="F516" s="96">
        <v>2</v>
      </c>
      <c r="G516" s="96">
        <v>2</v>
      </c>
      <c r="H516" s="96">
        <v>2</v>
      </c>
    </row>
    <row r="517" spans="1:8">
      <c r="A517" s="76">
        <v>9921103185</v>
      </c>
      <c r="B517" s="76" t="s">
        <v>556</v>
      </c>
      <c r="C517" s="76" t="s">
        <v>530</v>
      </c>
      <c r="D517" s="96">
        <v>2</v>
      </c>
      <c r="E517" s="96">
        <v>2</v>
      </c>
      <c r="F517" s="96">
        <v>2</v>
      </c>
      <c r="G517" s="96">
        <v>2</v>
      </c>
      <c r="H517" s="96">
        <v>2</v>
      </c>
    </row>
    <row r="518" spans="1:8">
      <c r="A518" s="76">
        <v>9921103186</v>
      </c>
      <c r="B518" s="76" t="s">
        <v>557</v>
      </c>
      <c r="C518" s="76" t="s">
        <v>530</v>
      </c>
      <c r="D518" s="96">
        <v>5</v>
      </c>
      <c r="E518" s="96">
        <v>5</v>
      </c>
      <c r="F518" s="96">
        <v>5</v>
      </c>
      <c r="G518" s="96">
        <v>5</v>
      </c>
      <c r="H518" s="96">
        <v>5</v>
      </c>
    </row>
    <row r="519" spans="1:8">
      <c r="A519" s="76">
        <v>9921103187</v>
      </c>
      <c r="B519" s="76" t="s">
        <v>558</v>
      </c>
      <c r="C519" s="76" t="s">
        <v>530</v>
      </c>
      <c r="D519" s="96">
        <v>5</v>
      </c>
      <c r="E519" s="96">
        <v>4</v>
      </c>
      <c r="F519" s="96">
        <v>5</v>
      </c>
      <c r="G519" s="96">
        <v>4</v>
      </c>
      <c r="H519" s="96">
        <v>5</v>
      </c>
    </row>
    <row r="520" spans="1:8">
      <c r="A520" s="76">
        <v>9921103188</v>
      </c>
      <c r="B520" s="76" t="s">
        <v>559</v>
      </c>
      <c r="C520" s="76" t="s">
        <v>530</v>
      </c>
      <c r="D520" s="96">
        <v>5</v>
      </c>
      <c r="E520" s="96">
        <v>3</v>
      </c>
      <c r="F520" s="96">
        <v>4</v>
      </c>
      <c r="G520" s="96">
        <v>4</v>
      </c>
      <c r="H520" s="96">
        <v>4</v>
      </c>
    </row>
    <row r="521" spans="1:8">
      <c r="A521" s="76">
        <v>9921103193</v>
      </c>
      <c r="B521" s="76" t="s">
        <v>560</v>
      </c>
      <c r="C521" s="76" t="s">
        <v>530</v>
      </c>
      <c r="D521" s="96">
        <v>5</v>
      </c>
      <c r="E521" s="96">
        <v>4</v>
      </c>
      <c r="F521" s="96">
        <v>3</v>
      </c>
      <c r="G521" s="96">
        <v>4</v>
      </c>
      <c r="H521" s="96">
        <v>4</v>
      </c>
    </row>
    <row r="522" spans="1:8">
      <c r="A522" s="76">
        <v>9921103195</v>
      </c>
      <c r="B522" s="76" t="s">
        <v>561</v>
      </c>
      <c r="C522" s="76" t="s">
        <v>530</v>
      </c>
      <c r="D522" s="96">
        <v>4</v>
      </c>
      <c r="E522" s="96">
        <v>4</v>
      </c>
      <c r="F522" s="96">
        <v>4</v>
      </c>
      <c r="G522" s="96">
        <v>4</v>
      </c>
      <c r="H522" s="96">
        <v>4</v>
      </c>
    </row>
    <row r="523" spans="1:8">
      <c r="A523" s="76">
        <v>9921103206</v>
      </c>
      <c r="B523" s="76" t="s">
        <v>562</v>
      </c>
      <c r="C523" s="76" t="s">
        <v>530</v>
      </c>
      <c r="D523" s="96">
        <v>5</v>
      </c>
      <c r="E523" s="96">
        <v>5</v>
      </c>
      <c r="F523" s="96">
        <v>5</v>
      </c>
      <c r="G523" s="96">
        <v>5</v>
      </c>
      <c r="H523" s="96">
        <v>5</v>
      </c>
    </row>
    <row r="524" spans="1:8">
      <c r="A524" s="76">
        <v>9921103030</v>
      </c>
      <c r="B524" s="76" t="s">
        <v>563</v>
      </c>
      <c r="C524" s="76" t="s">
        <v>564</v>
      </c>
      <c r="D524" s="96">
        <v>5</v>
      </c>
      <c r="E524" s="96">
        <v>5</v>
      </c>
      <c r="F524" s="96">
        <v>5</v>
      </c>
      <c r="G524" s="96">
        <v>5</v>
      </c>
      <c r="H524" s="96">
        <v>5</v>
      </c>
    </row>
    <row r="525" spans="1:8">
      <c r="A525" s="76">
        <v>9921103078</v>
      </c>
      <c r="B525" s="76" t="s">
        <v>565</v>
      </c>
      <c r="C525" s="76" t="s">
        <v>564</v>
      </c>
      <c r="D525" s="96">
        <v>5</v>
      </c>
      <c r="E525" s="96">
        <v>5</v>
      </c>
      <c r="F525" s="96">
        <v>5</v>
      </c>
      <c r="G525" s="96">
        <v>5</v>
      </c>
      <c r="H525" s="96">
        <v>5</v>
      </c>
    </row>
    <row r="526" spans="1:8">
      <c r="A526" s="76">
        <v>9921103079</v>
      </c>
      <c r="B526" s="76" t="s">
        <v>566</v>
      </c>
      <c r="C526" s="76" t="s">
        <v>564</v>
      </c>
      <c r="D526" s="96">
        <v>5</v>
      </c>
      <c r="E526" s="96">
        <v>5</v>
      </c>
      <c r="F526" s="96">
        <v>4</v>
      </c>
      <c r="G526" s="96">
        <v>4</v>
      </c>
      <c r="H526" s="96">
        <v>5</v>
      </c>
    </row>
    <row r="527" spans="1:8">
      <c r="A527" s="76">
        <v>9921103080</v>
      </c>
      <c r="B527" s="76" t="s">
        <v>567</v>
      </c>
      <c r="C527" s="76" t="s">
        <v>564</v>
      </c>
      <c r="D527" s="96">
        <v>5</v>
      </c>
      <c r="E527" s="96">
        <v>2</v>
      </c>
      <c r="F527" s="96">
        <v>2</v>
      </c>
      <c r="G527" s="96">
        <v>2</v>
      </c>
      <c r="H527" s="96">
        <v>2</v>
      </c>
    </row>
    <row r="528" spans="1:8">
      <c r="A528" s="76">
        <v>9921103081</v>
      </c>
      <c r="B528" s="76" t="s">
        <v>568</v>
      </c>
      <c r="C528" s="76" t="s">
        <v>564</v>
      </c>
      <c r="D528" s="96">
        <v>2</v>
      </c>
      <c r="E528" s="96">
        <v>2</v>
      </c>
      <c r="F528" s="96">
        <v>2</v>
      </c>
      <c r="G528" s="96">
        <v>2</v>
      </c>
      <c r="H528" s="96">
        <v>2</v>
      </c>
    </row>
    <row r="529" spans="1:8">
      <c r="A529" s="76">
        <v>9921103082</v>
      </c>
      <c r="B529" s="76" t="s">
        <v>569</v>
      </c>
      <c r="C529" s="76" t="s">
        <v>564</v>
      </c>
      <c r="D529" s="96">
        <v>4</v>
      </c>
      <c r="E529" s="96">
        <v>4</v>
      </c>
      <c r="F529" s="96">
        <v>5</v>
      </c>
      <c r="G529" s="96">
        <v>5</v>
      </c>
      <c r="H529" s="96">
        <v>4</v>
      </c>
    </row>
    <row r="530" spans="1:8">
      <c r="A530" s="76">
        <v>9921103083</v>
      </c>
      <c r="B530" s="76" t="s">
        <v>570</v>
      </c>
      <c r="C530" s="76" t="s">
        <v>564</v>
      </c>
      <c r="D530" s="96">
        <v>3</v>
      </c>
      <c r="E530" s="96">
        <v>3</v>
      </c>
      <c r="F530" s="96">
        <v>3</v>
      </c>
      <c r="G530" s="96">
        <v>3</v>
      </c>
      <c r="H530" s="96">
        <v>3</v>
      </c>
    </row>
    <row r="531" spans="1:8">
      <c r="A531" s="76">
        <v>9921103084</v>
      </c>
      <c r="B531" s="76" t="s">
        <v>571</v>
      </c>
      <c r="C531" s="76" t="s">
        <v>564</v>
      </c>
      <c r="D531" s="96">
        <v>5</v>
      </c>
      <c r="E531" s="96">
        <v>5</v>
      </c>
      <c r="F531" s="96">
        <v>5</v>
      </c>
      <c r="G531" s="96">
        <v>5</v>
      </c>
      <c r="H531" s="96">
        <v>5</v>
      </c>
    </row>
    <row r="532" spans="1:8">
      <c r="A532" s="76">
        <v>9921103085</v>
      </c>
      <c r="B532" s="76" t="s">
        <v>572</v>
      </c>
      <c r="C532" s="76" t="s">
        <v>564</v>
      </c>
      <c r="D532" s="96">
        <v>5</v>
      </c>
      <c r="E532" s="96">
        <v>5</v>
      </c>
      <c r="F532" s="96">
        <v>5</v>
      </c>
      <c r="G532" s="96">
        <v>5</v>
      </c>
      <c r="H532" s="96">
        <v>5</v>
      </c>
    </row>
    <row r="533" spans="1:8">
      <c r="A533" s="76">
        <v>9921103086</v>
      </c>
      <c r="B533" s="76" t="s">
        <v>573</v>
      </c>
      <c r="C533" s="76" t="s">
        <v>564</v>
      </c>
      <c r="D533" s="96">
        <v>5</v>
      </c>
      <c r="E533" s="96">
        <v>5</v>
      </c>
      <c r="F533" s="96">
        <v>5</v>
      </c>
      <c r="G533" s="96">
        <v>5</v>
      </c>
      <c r="H533" s="96">
        <v>5</v>
      </c>
    </row>
    <row r="534" spans="1:8">
      <c r="A534" s="76">
        <v>9921103087</v>
      </c>
      <c r="B534" s="76" t="s">
        <v>574</v>
      </c>
      <c r="C534" s="76" t="s">
        <v>564</v>
      </c>
      <c r="D534" s="96">
        <v>4</v>
      </c>
      <c r="E534" s="96">
        <v>4</v>
      </c>
      <c r="F534" s="96">
        <v>4</v>
      </c>
      <c r="G534" s="96">
        <v>4</v>
      </c>
      <c r="H534" s="96">
        <v>4</v>
      </c>
    </row>
    <row r="535" spans="1:8">
      <c r="A535" s="76">
        <v>9921103088</v>
      </c>
      <c r="B535" s="76" t="s">
        <v>575</v>
      </c>
      <c r="C535" s="76" t="s">
        <v>564</v>
      </c>
      <c r="D535" s="96">
        <v>5</v>
      </c>
      <c r="E535" s="96">
        <v>5</v>
      </c>
      <c r="F535" s="96">
        <v>5</v>
      </c>
      <c r="G535" s="96">
        <v>5</v>
      </c>
      <c r="H535" s="96">
        <v>5</v>
      </c>
    </row>
    <row r="536" spans="1:8">
      <c r="A536" s="76">
        <v>9921103089</v>
      </c>
      <c r="B536" s="76" t="s">
        <v>576</v>
      </c>
      <c r="C536" s="76" t="s">
        <v>564</v>
      </c>
      <c r="D536" s="96">
        <v>5</v>
      </c>
      <c r="E536" s="96">
        <v>5</v>
      </c>
      <c r="F536" s="96">
        <v>5</v>
      </c>
      <c r="G536" s="96">
        <v>5</v>
      </c>
      <c r="H536" s="96">
        <v>5</v>
      </c>
    </row>
    <row r="537" spans="1:8">
      <c r="A537" s="76">
        <v>9921103090</v>
      </c>
      <c r="B537" s="76" t="s">
        <v>577</v>
      </c>
      <c r="C537" s="76" t="s">
        <v>564</v>
      </c>
      <c r="D537" s="96">
        <v>5</v>
      </c>
      <c r="E537" s="96">
        <v>4</v>
      </c>
      <c r="F537" s="96">
        <v>4</v>
      </c>
      <c r="G537" s="96">
        <v>4</v>
      </c>
      <c r="H537" s="96">
        <v>4</v>
      </c>
    </row>
    <row r="538" spans="1:8">
      <c r="A538" s="76">
        <v>9921103091</v>
      </c>
      <c r="B538" s="76" t="s">
        <v>578</v>
      </c>
      <c r="C538" s="76" t="s">
        <v>564</v>
      </c>
      <c r="D538" s="96">
        <v>5</v>
      </c>
      <c r="E538" s="96">
        <v>4</v>
      </c>
      <c r="F538" s="96">
        <v>5</v>
      </c>
      <c r="G538" s="96">
        <v>4</v>
      </c>
      <c r="H538" s="96">
        <v>4</v>
      </c>
    </row>
    <row r="539" spans="1:8">
      <c r="A539" s="76">
        <v>9921103092</v>
      </c>
      <c r="B539" s="76" t="s">
        <v>579</v>
      </c>
      <c r="C539" s="76" t="s">
        <v>564</v>
      </c>
      <c r="D539" s="96">
        <v>5</v>
      </c>
      <c r="E539" s="96">
        <v>5</v>
      </c>
      <c r="F539" s="96">
        <v>5</v>
      </c>
      <c r="G539" s="96">
        <v>5</v>
      </c>
      <c r="H539" s="96">
        <v>5</v>
      </c>
    </row>
    <row r="540" spans="1:8">
      <c r="A540" s="76">
        <v>9921103093</v>
      </c>
      <c r="B540" s="76" t="s">
        <v>580</v>
      </c>
      <c r="C540" s="76" t="s">
        <v>564</v>
      </c>
      <c r="D540" s="96">
        <v>5</v>
      </c>
      <c r="E540" s="96">
        <v>4</v>
      </c>
      <c r="F540" s="96">
        <v>5</v>
      </c>
      <c r="G540" s="96">
        <v>4</v>
      </c>
      <c r="H540" s="96">
        <v>5</v>
      </c>
    </row>
    <row r="541" spans="1:8">
      <c r="A541" s="76">
        <v>9921103094</v>
      </c>
      <c r="B541" s="76" t="s">
        <v>581</v>
      </c>
      <c r="C541" s="76" t="s">
        <v>564</v>
      </c>
      <c r="D541" s="96">
        <v>5</v>
      </c>
      <c r="E541" s="96">
        <v>5</v>
      </c>
      <c r="F541" s="96">
        <v>5</v>
      </c>
      <c r="G541" s="96">
        <v>5</v>
      </c>
      <c r="H541" s="96">
        <v>5</v>
      </c>
    </row>
    <row r="542" spans="1:8">
      <c r="A542" s="76">
        <v>9921103095</v>
      </c>
      <c r="B542" s="76" t="s">
        <v>582</v>
      </c>
      <c r="C542" s="76" t="s">
        <v>564</v>
      </c>
      <c r="D542" s="96">
        <v>5</v>
      </c>
      <c r="E542" s="96">
        <v>5</v>
      </c>
      <c r="F542" s="96">
        <v>5</v>
      </c>
      <c r="G542" s="96">
        <v>5</v>
      </c>
      <c r="H542" s="96">
        <v>5</v>
      </c>
    </row>
    <row r="543" spans="1:8">
      <c r="A543" s="76">
        <v>9921103096</v>
      </c>
      <c r="B543" s="76" t="s">
        <v>583</v>
      </c>
      <c r="C543" s="76" t="s">
        <v>564</v>
      </c>
      <c r="D543" s="96">
        <v>5</v>
      </c>
      <c r="E543" s="96">
        <v>4</v>
      </c>
      <c r="F543" s="96">
        <v>5</v>
      </c>
      <c r="G543" s="96">
        <v>4</v>
      </c>
      <c r="H543" s="96">
        <v>5</v>
      </c>
    </row>
    <row r="544" spans="1:8">
      <c r="A544" s="76">
        <v>9921103097</v>
      </c>
      <c r="B544" s="76" t="s">
        <v>584</v>
      </c>
      <c r="C544" s="76" t="s">
        <v>564</v>
      </c>
      <c r="D544" s="96">
        <v>5</v>
      </c>
      <c r="E544" s="96">
        <v>5</v>
      </c>
      <c r="F544" s="96">
        <v>5</v>
      </c>
      <c r="G544" s="96">
        <v>5</v>
      </c>
      <c r="H544" s="96">
        <v>5</v>
      </c>
    </row>
    <row r="545" spans="1:8">
      <c r="A545" s="76">
        <v>9921103098</v>
      </c>
      <c r="B545" s="76" t="s">
        <v>585</v>
      </c>
      <c r="C545" s="76" t="s">
        <v>564</v>
      </c>
      <c r="D545" s="96">
        <v>5</v>
      </c>
      <c r="E545" s="96">
        <v>5</v>
      </c>
      <c r="F545" s="96">
        <v>5</v>
      </c>
      <c r="G545" s="96">
        <v>5</v>
      </c>
      <c r="H545" s="96">
        <v>5</v>
      </c>
    </row>
    <row r="546" spans="1:8">
      <c r="A546" s="76">
        <v>9921103099</v>
      </c>
      <c r="B546" s="76" t="s">
        <v>586</v>
      </c>
      <c r="C546" s="76" t="s">
        <v>564</v>
      </c>
      <c r="D546" s="96">
        <v>4</v>
      </c>
      <c r="E546" s="96">
        <v>4</v>
      </c>
      <c r="F546" s="96">
        <v>4</v>
      </c>
      <c r="G546" s="96">
        <v>4</v>
      </c>
      <c r="H546" s="96">
        <v>4</v>
      </c>
    </row>
    <row r="547" spans="1:8">
      <c r="A547" s="76">
        <v>9921103100</v>
      </c>
      <c r="B547" s="76" t="s">
        <v>587</v>
      </c>
      <c r="C547" s="76" t="s">
        <v>564</v>
      </c>
      <c r="D547" s="96">
        <v>4</v>
      </c>
      <c r="E547" s="96">
        <v>4</v>
      </c>
      <c r="F547" s="96">
        <v>4</v>
      </c>
      <c r="G547" s="96">
        <v>4</v>
      </c>
      <c r="H547" s="96">
        <v>4</v>
      </c>
    </row>
    <row r="548" spans="1:8">
      <c r="A548" s="76">
        <v>9921103101</v>
      </c>
      <c r="B548" s="76" t="s">
        <v>588</v>
      </c>
      <c r="C548" s="76" t="s">
        <v>564</v>
      </c>
      <c r="D548" s="96">
        <v>5</v>
      </c>
      <c r="E548" s="96">
        <v>5</v>
      </c>
      <c r="F548" s="96">
        <v>4</v>
      </c>
      <c r="G548" s="96">
        <v>4</v>
      </c>
      <c r="H548" s="96">
        <v>4</v>
      </c>
    </row>
    <row r="549" spans="1:8">
      <c r="A549" s="76">
        <v>9921103145</v>
      </c>
      <c r="B549" s="76" t="s">
        <v>589</v>
      </c>
      <c r="C549" s="76" t="s">
        <v>564</v>
      </c>
      <c r="D549" s="96">
        <v>5</v>
      </c>
      <c r="E549" s="96">
        <v>5</v>
      </c>
      <c r="F549" s="96">
        <v>5</v>
      </c>
      <c r="G549" s="96">
        <v>5</v>
      </c>
      <c r="H549" s="96">
        <v>5</v>
      </c>
    </row>
    <row r="550" spans="1:8">
      <c r="A550" s="76">
        <v>9921103154</v>
      </c>
      <c r="B550" s="76" t="s">
        <v>590</v>
      </c>
      <c r="C550" s="76" t="s">
        <v>564</v>
      </c>
      <c r="D550" s="96">
        <v>5</v>
      </c>
      <c r="E550" s="96">
        <v>5</v>
      </c>
      <c r="F550" s="96">
        <v>5</v>
      </c>
      <c r="G550" s="96">
        <v>5</v>
      </c>
      <c r="H550" s="96">
        <v>5</v>
      </c>
    </row>
    <row r="551" spans="1:8">
      <c r="A551" s="76">
        <v>9921103164</v>
      </c>
      <c r="B551" s="76" t="s">
        <v>591</v>
      </c>
      <c r="C551" s="76" t="s">
        <v>564</v>
      </c>
      <c r="D551" s="96">
        <v>4</v>
      </c>
      <c r="E551" s="96">
        <v>4</v>
      </c>
      <c r="F551" s="96">
        <v>4</v>
      </c>
      <c r="G551" s="96">
        <v>4</v>
      </c>
      <c r="H551" s="96">
        <v>5</v>
      </c>
    </row>
    <row r="552" spans="1:8">
      <c r="A552" s="76">
        <v>9921103191</v>
      </c>
      <c r="B552" s="76" t="s">
        <v>592</v>
      </c>
      <c r="C552" s="76" t="s">
        <v>564</v>
      </c>
      <c r="D552" s="96">
        <v>4</v>
      </c>
      <c r="E552" s="96">
        <v>3</v>
      </c>
      <c r="F552" s="96">
        <v>4</v>
      </c>
      <c r="G552" s="96">
        <v>3</v>
      </c>
      <c r="H552" s="96">
        <v>5</v>
      </c>
    </row>
    <row r="553" spans="1:8">
      <c r="A553" s="76">
        <v>9921103192</v>
      </c>
      <c r="B553" s="76" t="s">
        <v>593</v>
      </c>
      <c r="C553" s="76" t="s">
        <v>564</v>
      </c>
      <c r="D553" s="96">
        <v>5</v>
      </c>
      <c r="E553" s="96">
        <v>5</v>
      </c>
      <c r="F553" s="96">
        <v>5</v>
      </c>
      <c r="G553" s="96">
        <v>5</v>
      </c>
      <c r="H553" s="96">
        <v>5</v>
      </c>
    </row>
    <row r="554" spans="1:8">
      <c r="A554" s="76">
        <v>9921103197</v>
      </c>
      <c r="B554" s="76" t="s">
        <v>594</v>
      </c>
      <c r="C554" s="76" t="s">
        <v>564</v>
      </c>
      <c r="D554" s="96">
        <v>5</v>
      </c>
      <c r="E554" s="96">
        <v>5</v>
      </c>
      <c r="F554" s="96">
        <v>5</v>
      </c>
      <c r="G554" s="96">
        <v>5</v>
      </c>
      <c r="H554" s="96">
        <v>5</v>
      </c>
    </row>
    <row r="555" spans="1:8">
      <c r="A555" s="76">
        <v>9921103203</v>
      </c>
      <c r="B555" s="76" t="s">
        <v>595</v>
      </c>
      <c r="C555" s="76" t="s">
        <v>564</v>
      </c>
      <c r="D555" s="96">
        <v>5</v>
      </c>
      <c r="E555" s="96">
        <v>5</v>
      </c>
      <c r="F555" s="96">
        <v>5</v>
      </c>
      <c r="G555" s="96">
        <v>5</v>
      </c>
      <c r="H555" s="96">
        <v>5</v>
      </c>
    </row>
    <row r="556" spans="1:8">
      <c r="A556" s="76">
        <v>9920103134</v>
      </c>
      <c r="B556" s="76" t="s">
        <v>596</v>
      </c>
      <c r="C556" s="77" t="s">
        <v>597</v>
      </c>
      <c r="D556" s="96">
        <v>4</v>
      </c>
      <c r="E556" s="96">
        <v>4</v>
      </c>
      <c r="F556" s="96">
        <v>4</v>
      </c>
      <c r="G556" s="96">
        <v>4</v>
      </c>
      <c r="H556" s="96">
        <v>4</v>
      </c>
    </row>
    <row r="557" spans="1:8">
      <c r="A557" s="76">
        <v>9921103102</v>
      </c>
      <c r="B557" s="76" t="s">
        <v>598</v>
      </c>
      <c r="C557" s="76" t="s">
        <v>597</v>
      </c>
      <c r="D557" s="96">
        <v>5</v>
      </c>
      <c r="E557" s="96">
        <v>5</v>
      </c>
      <c r="F557" s="96">
        <v>5</v>
      </c>
      <c r="G557" s="96">
        <v>5</v>
      </c>
      <c r="H557" s="96">
        <v>5</v>
      </c>
    </row>
    <row r="558" spans="1:8">
      <c r="A558" s="76">
        <v>9921103103</v>
      </c>
      <c r="B558" s="76" t="s">
        <v>599</v>
      </c>
      <c r="C558" s="76" t="s">
        <v>597</v>
      </c>
      <c r="D558" s="96">
        <v>3</v>
      </c>
      <c r="E558" s="96">
        <v>2</v>
      </c>
      <c r="F558" s="96">
        <v>2</v>
      </c>
      <c r="G558" s="96">
        <v>2</v>
      </c>
      <c r="H558" s="96">
        <v>2</v>
      </c>
    </row>
    <row r="559" spans="1:8">
      <c r="A559" s="76">
        <v>9921103104</v>
      </c>
      <c r="B559" s="76" t="s">
        <v>600</v>
      </c>
      <c r="C559" s="76" t="s">
        <v>597</v>
      </c>
      <c r="D559" s="96">
        <v>2</v>
      </c>
      <c r="E559" s="96">
        <v>2</v>
      </c>
      <c r="F559" s="96">
        <v>2</v>
      </c>
      <c r="G559" s="96">
        <v>2</v>
      </c>
      <c r="H559" s="96">
        <v>2</v>
      </c>
    </row>
    <row r="560" spans="1:8">
      <c r="A560" s="76">
        <v>9921103105</v>
      </c>
      <c r="B560" s="76" t="s">
        <v>601</v>
      </c>
      <c r="C560" s="76" t="s">
        <v>597</v>
      </c>
      <c r="D560" s="96">
        <v>5</v>
      </c>
      <c r="E560" s="96">
        <v>5</v>
      </c>
      <c r="F560" s="96">
        <v>5</v>
      </c>
      <c r="G560" s="96">
        <v>5</v>
      </c>
      <c r="H560" s="96">
        <v>5</v>
      </c>
    </row>
    <row r="561" spans="1:8">
      <c r="A561" s="76">
        <v>9921103106</v>
      </c>
      <c r="B561" s="76" t="s">
        <v>602</v>
      </c>
      <c r="C561" s="76" t="s">
        <v>597</v>
      </c>
      <c r="D561" s="96">
        <v>5</v>
      </c>
      <c r="E561" s="96">
        <v>4</v>
      </c>
      <c r="F561" s="96">
        <v>5</v>
      </c>
      <c r="G561" s="96">
        <v>4</v>
      </c>
      <c r="H561" s="96">
        <v>5</v>
      </c>
    </row>
    <row r="562" spans="1:8">
      <c r="A562" s="76">
        <v>9921103107</v>
      </c>
      <c r="B562" s="76" t="s">
        <v>603</v>
      </c>
      <c r="C562" s="76" t="s">
        <v>597</v>
      </c>
      <c r="D562" s="96">
        <v>5</v>
      </c>
      <c r="E562" s="96">
        <v>3</v>
      </c>
      <c r="F562" s="96">
        <v>4</v>
      </c>
      <c r="G562" s="96">
        <v>4</v>
      </c>
      <c r="H562" s="96">
        <v>4</v>
      </c>
    </row>
    <row r="563" spans="1:8">
      <c r="A563" s="76">
        <v>9921103108</v>
      </c>
      <c r="B563" s="76" t="s">
        <v>604</v>
      </c>
      <c r="C563" s="76" t="s">
        <v>597</v>
      </c>
      <c r="D563" s="96">
        <v>5</v>
      </c>
      <c r="E563" s="96">
        <v>4</v>
      </c>
      <c r="F563" s="96">
        <v>3</v>
      </c>
      <c r="G563" s="96">
        <v>4</v>
      </c>
      <c r="H563" s="96">
        <v>4</v>
      </c>
    </row>
    <row r="564" spans="1:8">
      <c r="A564" s="76">
        <v>9921103109</v>
      </c>
      <c r="B564" s="76" t="s">
        <v>605</v>
      </c>
      <c r="C564" s="76" t="s">
        <v>597</v>
      </c>
      <c r="D564" s="96">
        <v>4</v>
      </c>
      <c r="E564" s="96">
        <v>4</v>
      </c>
      <c r="F564" s="96">
        <v>4</v>
      </c>
      <c r="G564" s="96">
        <v>4</v>
      </c>
      <c r="H564" s="96">
        <v>4</v>
      </c>
    </row>
    <row r="565" spans="1:8">
      <c r="A565" s="76">
        <v>9921103111</v>
      </c>
      <c r="B565" s="76" t="s">
        <v>606</v>
      </c>
      <c r="C565" s="76" t="s">
        <v>597</v>
      </c>
      <c r="D565" s="96">
        <v>5</v>
      </c>
      <c r="E565" s="96">
        <v>5</v>
      </c>
      <c r="F565" s="96">
        <v>5</v>
      </c>
      <c r="G565" s="96">
        <v>5</v>
      </c>
      <c r="H565" s="96">
        <v>5</v>
      </c>
    </row>
    <row r="566" spans="1:8">
      <c r="A566" s="76">
        <v>9921103112</v>
      </c>
      <c r="B566" s="76" t="s">
        <v>607</v>
      </c>
      <c r="C566" s="76" t="s">
        <v>597</v>
      </c>
      <c r="D566" s="96">
        <v>5</v>
      </c>
      <c r="E566" s="96">
        <v>5</v>
      </c>
      <c r="F566" s="96">
        <v>5</v>
      </c>
      <c r="G566" s="96">
        <v>5</v>
      </c>
      <c r="H566" s="96">
        <v>5</v>
      </c>
    </row>
    <row r="567" spans="1:8">
      <c r="A567" s="76">
        <v>9921103113</v>
      </c>
      <c r="B567" s="76" t="s">
        <v>608</v>
      </c>
      <c r="C567" s="76" t="s">
        <v>597</v>
      </c>
      <c r="D567" s="96">
        <v>5</v>
      </c>
      <c r="E567" s="96">
        <v>5</v>
      </c>
      <c r="F567" s="96">
        <v>5</v>
      </c>
      <c r="G567" s="96">
        <v>5</v>
      </c>
      <c r="H567" s="96">
        <v>5</v>
      </c>
    </row>
    <row r="568" spans="1:8">
      <c r="A568" s="76">
        <v>9921103115</v>
      </c>
      <c r="B568" s="76" t="s">
        <v>609</v>
      </c>
      <c r="C568" s="76" t="s">
        <v>597</v>
      </c>
      <c r="D568" s="96">
        <v>5</v>
      </c>
      <c r="E568" s="96">
        <v>5</v>
      </c>
      <c r="F568" s="96">
        <v>4</v>
      </c>
      <c r="G568" s="96">
        <v>4</v>
      </c>
      <c r="H568" s="96">
        <v>5</v>
      </c>
    </row>
    <row r="569" spans="1:8">
      <c r="A569" s="76">
        <v>9921103116</v>
      </c>
      <c r="B569" s="76" t="s">
        <v>610</v>
      </c>
      <c r="C569" s="76" t="s">
        <v>597</v>
      </c>
      <c r="D569" s="96">
        <v>5</v>
      </c>
      <c r="E569" s="96">
        <v>2</v>
      </c>
      <c r="F569" s="96">
        <v>2</v>
      </c>
      <c r="G569" s="96">
        <v>2</v>
      </c>
      <c r="H569" s="96">
        <v>2</v>
      </c>
    </row>
    <row r="570" spans="1:8">
      <c r="A570" s="76">
        <v>9921103117</v>
      </c>
      <c r="B570" s="76" t="s">
        <v>611</v>
      </c>
      <c r="C570" s="76" t="s">
        <v>597</v>
      </c>
      <c r="D570" s="96">
        <v>2</v>
      </c>
      <c r="E570" s="96">
        <v>2</v>
      </c>
      <c r="F570" s="96">
        <v>2</v>
      </c>
      <c r="G570" s="96">
        <v>2</v>
      </c>
      <c r="H570" s="96">
        <v>2</v>
      </c>
    </row>
    <row r="571" spans="1:8">
      <c r="A571" s="76">
        <v>9921103118</v>
      </c>
      <c r="B571" s="76" t="s">
        <v>612</v>
      </c>
      <c r="C571" s="76" t="s">
        <v>597</v>
      </c>
      <c r="D571" s="96">
        <v>4</v>
      </c>
      <c r="E571" s="96">
        <v>4</v>
      </c>
      <c r="F571" s="96">
        <v>5</v>
      </c>
      <c r="G571" s="96">
        <v>5</v>
      </c>
      <c r="H571" s="96">
        <v>4</v>
      </c>
    </row>
    <row r="572" spans="1:8">
      <c r="A572" s="76">
        <v>9921103119</v>
      </c>
      <c r="B572" s="76" t="s">
        <v>613</v>
      </c>
      <c r="C572" s="76" t="s">
        <v>597</v>
      </c>
      <c r="D572" s="96">
        <v>3</v>
      </c>
      <c r="E572" s="96">
        <v>3</v>
      </c>
      <c r="F572" s="96">
        <v>3</v>
      </c>
      <c r="G572" s="96">
        <v>3</v>
      </c>
      <c r="H572" s="96">
        <v>3</v>
      </c>
    </row>
    <row r="573" spans="1:8">
      <c r="A573" s="76">
        <v>9921103120</v>
      </c>
      <c r="B573" s="76" t="s">
        <v>614</v>
      </c>
      <c r="C573" s="76" t="s">
        <v>597</v>
      </c>
      <c r="D573" s="96">
        <v>5</v>
      </c>
      <c r="E573" s="96">
        <v>5</v>
      </c>
      <c r="F573" s="96">
        <v>5</v>
      </c>
      <c r="G573" s="96">
        <v>5</v>
      </c>
      <c r="H573" s="96">
        <v>5</v>
      </c>
    </row>
    <row r="574" spans="1:8">
      <c r="A574" s="76">
        <v>9921103121</v>
      </c>
      <c r="B574" s="76" t="s">
        <v>615</v>
      </c>
      <c r="C574" s="76" t="s">
        <v>597</v>
      </c>
      <c r="D574" s="96">
        <v>5</v>
      </c>
      <c r="E574" s="96">
        <v>5</v>
      </c>
      <c r="F574" s="96">
        <v>5</v>
      </c>
      <c r="G574" s="96">
        <v>5</v>
      </c>
      <c r="H574" s="96">
        <v>5</v>
      </c>
    </row>
    <row r="575" spans="1:8">
      <c r="A575" s="76">
        <v>9921103128</v>
      </c>
      <c r="B575" s="76" t="s">
        <v>616</v>
      </c>
      <c r="C575" s="76" t="s">
        <v>597</v>
      </c>
      <c r="D575" s="96">
        <v>5</v>
      </c>
      <c r="E575" s="96">
        <v>5</v>
      </c>
      <c r="F575" s="96">
        <v>5</v>
      </c>
      <c r="G575" s="96">
        <v>5</v>
      </c>
      <c r="H575" s="96">
        <v>5</v>
      </c>
    </row>
    <row r="576" spans="1:8">
      <c r="A576" s="76">
        <v>9921103129</v>
      </c>
      <c r="B576" s="76" t="s">
        <v>617</v>
      </c>
      <c r="C576" s="76" t="s">
        <v>597</v>
      </c>
      <c r="D576" s="96">
        <v>4</v>
      </c>
      <c r="E576" s="96">
        <v>4</v>
      </c>
      <c r="F576" s="96">
        <v>4</v>
      </c>
      <c r="G576" s="96">
        <v>4</v>
      </c>
      <c r="H576" s="96">
        <v>4</v>
      </c>
    </row>
    <row r="577" spans="1:8">
      <c r="A577" s="76">
        <v>9921103131</v>
      </c>
      <c r="B577" s="76" t="s">
        <v>618</v>
      </c>
      <c r="C577" s="76" t="s">
        <v>597</v>
      </c>
      <c r="D577" s="96">
        <v>5</v>
      </c>
      <c r="E577" s="96">
        <v>5</v>
      </c>
      <c r="F577" s="96">
        <v>5</v>
      </c>
      <c r="G577" s="96">
        <v>5</v>
      </c>
      <c r="H577" s="96">
        <v>5</v>
      </c>
    </row>
    <row r="578" spans="1:8">
      <c r="A578" s="76">
        <v>9921103132</v>
      </c>
      <c r="B578" s="76" t="s">
        <v>619</v>
      </c>
      <c r="C578" s="76" t="s">
        <v>597</v>
      </c>
      <c r="D578" s="96">
        <v>5</v>
      </c>
      <c r="E578" s="96">
        <v>5</v>
      </c>
      <c r="F578" s="96">
        <v>5</v>
      </c>
      <c r="G578" s="96">
        <v>5</v>
      </c>
      <c r="H578" s="96">
        <v>5</v>
      </c>
    </row>
    <row r="579" spans="1:8">
      <c r="A579" s="76">
        <v>9921103133</v>
      </c>
      <c r="B579" s="76" t="s">
        <v>620</v>
      </c>
      <c r="C579" s="76" t="s">
        <v>597</v>
      </c>
      <c r="D579" s="96">
        <v>5</v>
      </c>
      <c r="E579" s="96">
        <v>4</v>
      </c>
      <c r="F579" s="96">
        <v>4</v>
      </c>
      <c r="G579" s="96">
        <v>4</v>
      </c>
      <c r="H579" s="96">
        <v>4</v>
      </c>
    </row>
    <row r="580" spans="1:8">
      <c r="A580" s="76">
        <v>9921103141</v>
      </c>
      <c r="B580" s="76" t="s">
        <v>621</v>
      </c>
      <c r="C580" s="76" t="s">
        <v>597</v>
      </c>
      <c r="D580" s="96">
        <v>5</v>
      </c>
      <c r="E580" s="96">
        <v>4</v>
      </c>
      <c r="F580" s="96">
        <v>5</v>
      </c>
      <c r="G580" s="96">
        <v>4</v>
      </c>
      <c r="H580" s="96">
        <v>4</v>
      </c>
    </row>
    <row r="581" spans="1:8">
      <c r="A581" s="76">
        <v>9921103142</v>
      </c>
      <c r="B581" s="76" t="s">
        <v>622</v>
      </c>
      <c r="C581" s="76" t="s">
        <v>597</v>
      </c>
      <c r="D581" s="96">
        <v>5</v>
      </c>
      <c r="E581" s="96">
        <v>5</v>
      </c>
      <c r="F581" s="96">
        <v>5</v>
      </c>
      <c r="G581" s="96">
        <v>5</v>
      </c>
      <c r="H581" s="96">
        <v>5</v>
      </c>
    </row>
    <row r="582" spans="1:8">
      <c r="A582" s="76">
        <v>9921103143</v>
      </c>
      <c r="B582" s="76" t="s">
        <v>623</v>
      </c>
      <c r="C582" s="76" t="s">
        <v>597</v>
      </c>
      <c r="D582" s="96">
        <v>5</v>
      </c>
      <c r="E582" s="96">
        <v>4</v>
      </c>
      <c r="F582" s="96">
        <v>5</v>
      </c>
      <c r="G582" s="96">
        <v>4</v>
      </c>
      <c r="H582" s="96">
        <v>5</v>
      </c>
    </row>
    <row r="583" spans="1:8">
      <c r="A583" s="76">
        <v>9921103144</v>
      </c>
      <c r="B583" s="76" t="s">
        <v>624</v>
      </c>
      <c r="C583" s="76" t="s">
        <v>597</v>
      </c>
      <c r="D583" s="96">
        <v>5</v>
      </c>
      <c r="E583" s="96">
        <v>5</v>
      </c>
      <c r="F583" s="96">
        <v>5</v>
      </c>
      <c r="G583" s="96">
        <v>5</v>
      </c>
      <c r="H583" s="96">
        <v>5</v>
      </c>
    </row>
    <row r="584" spans="1:8">
      <c r="A584" s="76">
        <v>9921103171</v>
      </c>
      <c r="B584" s="76" t="s">
        <v>625</v>
      </c>
      <c r="C584" s="76" t="s">
        <v>597</v>
      </c>
      <c r="D584" s="96">
        <v>5</v>
      </c>
      <c r="E584" s="96">
        <v>5</v>
      </c>
      <c r="F584" s="96">
        <v>5</v>
      </c>
      <c r="G584" s="96">
        <v>5</v>
      </c>
      <c r="H584" s="96">
        <v>5</v>
      </c>
    </row>
    <row r="585" spans="1:8">
      <c r="A585" s="76">
        <v>9921103173</v>
      </c>
      <c r="B585" s="76" t="s">
        <v>626</v>
      </c>
      <c r="C585" s="76" t="s">
        <v>597</v>
      </c>
      <c r="D585" s="96">
        <v>5</v>
      </c>
      <c r="E585" s="96">
        <v>4</v>
      </c>
      <c r="F585" s="96">
        <v>5</v>
      </c>
      <c r="G585" s="96">
        <v>4</v>
      </c>
      <c r="H585" s="96">
        <v>5</v>
      </c>
    </row>
    <row r="586" spans="1:8">
      <c r="A586" s="76">
        <v>9921103175</v>
      </c>
      <c r="B586" s="76" t="s">
        <v>627</v>
      </c>
      <c r="C586" s="76" t="s">
        <v>597</v>
      </c>
      <c r="D586" s="96">
        <v>5</v>
      </c>
      <c r="E586" s="96">
        <v>5</v>
      </c>
      <c r="F586" s="96">
        <v>5</v>
      </c>
      <c r="G586" s="96">
        <v>5</v>
      </c>
      <c r="H586" s="96">
        <v>5</v>
      </c>
    </row>
    <row r="587" spans="1:8">
      <c r="A587" s="76">
        <v>9921103177</v>
      </c>
      <c r="B587" s="76" t="s">
        <v>628</v>
      </c>
      <c r="C587" s="76" t="s">
        <v>597</v>
      </c>
      <c r="D587" s="96">
        <v>5</v>
      </c>
      <c r="E587" s="96">
        <v>5</v>
      </c>
      <c r="F587" s="96">
        <v>5</v>
      </c>
      <c r="G587" s="96">
        <v>5</v>
      </c>
      <c r="H587" s="96">
        <v>5</v>
      </c>
    </row>
    <row r="588" spans="1:8">
      <c r="A588" s="76">
        <v>9921103181</v>
      </c>
      <c r="B588" s="76" t="s">
        <v>629</v>
      </c>
      <c r="C588" s="76" t="s">
        <v>597</v>
      </c>
      <c r="D588" s="96">
        <v>4</v>
      </c>
      <c r="E588" s="96">
        <v>4</v>
      </c>
      <c r="F588" s="96">
        <v>4</v>
      </c>
      <c r="G588" s="96">
        <v>4</v>
      </c>
      <c r="H588" s="96">
        <v>4</v>
      </c>
    </row>
    <row r="589" spans="1:8">
      <c r="A589" s="76">
        <v>9921103122</v>
      </c>
      <c r="B589" s="76" t="s">
        <v>630</v>
      </c>
      <c r="C589" s="76" t="s">
        <v>631</v>
      </c>
      <c r="D589" s="96">
        <v>4</v>
      </c>
      <c r="E589" s="96">
        <v>4</v>
      </c>
      <c r="F589" s="96">
        <v>4</v>
      </c>
      <c r="G589" s="96">
        <v>4</v>
      </c>
      <c r="H589" s="96">
        <v>4</v>
      </c>
    </row>
    <row r="590" spans="1:8">
      <c r="A590" s="76">
        <v>9921103123</v>
      </c>
      <c r="B590" s="76" t="s">
        <v>632</v>
      </c>
      <c r="C590" s="76" t="s">
        <v>631</v>
      </c>
      <c r="D590" s="96">
        <v>5</v>
      </c>
      <c r="E590" s="96">
        <v>5</v>
      </c>
      <c r="F590" s="96">
        <v>4</v>
      </c>
      <c r="G590" s="96">
        <v>4</v>
      </c>
      <c r="H590" s="96">
        <v>4</v>
      </c>
    </row>
    <row r="591" spans="1:8">
      <c r="A591" s="76">
        <v>9921103124</v>
      </c>
      <c r="B591" s="76" t="s">
        <v>633</v>
      </c>
      <c r="C591" s="76" t="s">
        <v>631</v>
      </c>
      <c r="D591" s="96">
        <v>5</v>
      </c>
      <c r="E591" s="96">
        <v>5</v>
      </c>
      <c r="F591" s="96">
        <v>5</v>
      </c>
      <c r="G591" s="96">
        <v>5</v>
      </c>
      <c r="H591" s="96">
        <v>5</v>
      </c>
    </row>
    <row r="592" spans="1:8">
      <c r="A592" s="76">
        <v>9921103125</v>
      </c>
      <c r="B592" s="76" t="s">
        <v>634</v>
      </c>
      <c r="C592" s="76" t="s">
        <v>631</v>
      </c>
      <c r="D592" s="96">
        <v>5</v>
      </c>
      <c r="E592" s="96">
        <v>5</v>
      </c>
      <c r="F592" s="96">
        <v>5</v>
      </c>
      <c r="G592" s="96">
        <v>5</v>
      </c>
      <c r="H592" s="96">
        <v>5</v>
      </c>
    </row>
    <row r="593" spans="1:8">
      <c r="A593" s="76">
        <v>9921103126</v>
      </c>
      <c r="B593" s="76" t="s">
        <v>635</v>
      </c>
      <c r="C593" s="76" t="s">
        <v>631</v>
      </c>
      <c r="D593" s="96">
        <v>4</v>
      </c>
      <c r="E593" s="96">
        <v>4</v>
      </c>
      <c r="F593" s="96">
        <v>4</v>
      </c>
      <c r="G593" s="96">
        <v>4</v>
      </c>
      <c r="H593" s="96">
        <v>5</v>
      </c>
    </row>
    <row r="594" spans="1:8">
      <c r="A594" s="76">
        <v>9921103127</v>
      </c>
      <c r="B594" s="76" t="s">
        <v>636</v>
      </c>
      <c r="C594" s="76" t="s">
        <v>631</v>
      </c>
      <c r="D594" s="96">
        <v>4</v>
      </c>
      <c r="E594" s="96">
        <v>3</v>
      </c>
      <c r="F594" s="96">
        <v>4</v>
      </c>
      <c r="G594" s="96">
        <v>3</v>
      </c>
      <c r="H594" s="96">
        <v>5</v>
      </c>
    </row>
    <row r="595" spans="1:8">
      <c r="A595" s="76">
        <v>9921103130</v>
      </c>
      <c r="B595" s="76" t="s">
        <v>637</v>
      </c>
      <c r="C595" s="76" t="s">
        <v>631</v>
      </c>
      <c r="D595" s="96">
        <v>5</v>
      </c>
      <c r="E595" s="96">
        <v>5</v>
      </c>
      <c r="F595" s="96">
        <v>5</v>
      </c>
      <c r="G595" s="96">
        <v>5</v>
      </c>
      <c r="H595" s="96">
        <v>5</v>
      </c>
    </row>
    <row r="596" spans="1:8">
      <c r="A596" s="76">
        <v>9921103134</v>
      </c>
      <c r="B596" s="76" t="s">
        <v>638</v>
      </c>
      <c r="C596" s="76" t="s">
        <v>631</v>
      </c>
      <c r="D596" s="96">
        <v>5</v>
      </c>
      <c r="E596" s="96">
        <v>5</v>
      </c>
      <c r="F596" s="96">
        <v>5</v>
      </c>
      <c r="G596" s="96">
        <v>5</v>
      </c>
      <c r="H596" s="96">
        <v>5</v>
      </c>
    </row>
    <row r="597" spans="1:8">
      <c r="A597" s="76">
        <v>9921103135</v>
      </c>
      <c r="B597" s="76" t="s">
        <v>639</v>
      </c>
      <c r="C597" s="76" t="s">
        <v>631</v>
      </c>
      <c r="D597" s="96">
        <v>5</v>
      </c>
      <c r="E597" s="96">
        <v>5</v>
      </c>
      <c r="F597" s="96">
        <v>5</v>
      </c>
      <c r="G597" s="96">
        <v>5</v>
      </c>
      <c r="H597" s="96">
        <v>5</v>
      </c>
    </row>
    <row r="598" spans="1:8">
      <c r="A598" s="76">
        <v>9921103136</v>
      </c>
      <c r="B598" s="76" t="s">
        <v>640</v>
      </c>
      <c r="C598" s="76" t="s">
        <v>631</v>
      </c>
      <c r="D598" s="96">
        <v>4</v>
      </c>
      <c r="E598" s="96">
        <v>4</v>
      </c>
      <c r="F598" s="96">
        <v>4</v>
      </c>
      <c r="G598" s="96">
        <v>4</v>
      </c>
      <c r="H598" s="96">
        <v>4</v>
      </c>
    </row>
    <row r="599" spans="1:8">
      <c r="A599" s="76">
        <v>9921103137</v>
      </c>
      <c r="B599" s="76" t="s">
        <v>641</v>
      </c>
      <c r="C599" s="76" t="s">
        <v>631</v>
      </c>
      <c r="D599" s="96">
        <v>5</v>
      </c>
      <c r="E599" s="96">
        <v>5</v>
      </c>
      <c r="F599" s="96">
        <v>5</v>
      </c>
      <c r="G599" s="96">
        <v>5</v>
      </c>
      <c r="H599" s="96">
        <v>5</v>
      </c>
    </row>
    <row r="600" spans="1:8">
      <c r="A600" s="76">
        <v>9921103138</v>
      </c>
      <c r="B600" s="76" t="s">
        <v>642</v>
      </c>
      <c r="C600" s="76" t="s">
        <v>631</v>
      </c>
      <c r="D600" s="96">
        <v>3</v>
      </c>
      <c r="E600" s="96">
        <v>2</v>
      </c>
      <c r="F600" s="96">
        <v>2</v>
      </c>
      <c r="G600" s="96">
        <v>2</v>
      </c>
      <c r="H600" s="96">
        <v>2</v>
      </c>
    </row>
    <row r="601" spans="1:8">
      <c r="A601" s="76">
        <v>9921103167</v>
      </c>
      <c r="B601" s="76" t="s">
        <v>643</v>
      </c>
      <c r="C601" s="76" t="s">
        <v>631</v>
      </c>
      <c r="D601" s="96">
        <v>2</v>
      </c>
      <c r="E601" s="96">
        <v>2</v>
      </c>
      <c r="F601" s="96">
        <v>2</v>
      </c>
      <c r="G601" s="96">
        <v>2</v>
      </c>
      <c r="H601" s="96">
        <v>2</v>
      </c>
    </row>
    <row r="602" spans="1:8">
      <c r="A602" s="76">
        <v>9921103168</v>
      </c>
      <c r="B602" s="76" t="s">
        <v>644</v>
      </c>
      <c r="C602" s="76" t="s">
        <v>631</v>
      </c>
      <c r="D602" s="96">
        <v>5</v>
      </c>
      <c r="E602" s="96">
        <v>5</v>
      </c>
      <c r="F602" s="96">
        <v>5</v>
      </c>
      <c r="G602" s="96">
        <v>5</v>
      </c>
      <c r="H602" s="96">
        <v>5</v>
      </c>
    </row>
    <row r="603" spans="1:8">
      <c r="A603" s="76">
        <v>9921103169</v>
      </c>
      <c r="B603" s="76" t="s">
        <v>645</v>
      </c>
      <c r="C603" s="76" t="s">
        <v>631</v>
      </c>
      <c r="D603" s="96">
        <v>5</v>
      </c>
      <c r="E603" s="96">
        <v>4</v>
      </c>
      <c r="F603" s="96">
        <v>5</v>
      </c>
      <c r="G603" s="96">
        <v>4</v>
      </c>
      <c r="H603" s="96">
        <v>5</v>
      </c>
    </row>
    <row r="604" spans="1:8">
      <c r="A604" s="76">
        <v>9921103170</v>
      </c>
      <c r="B604" s="76" t="s">
        <v>646</v>
      </c>
      <c r="C604" s="76" t="s">
        <v>631</v>
      </c>
      <c r="D604" s="96">
        <v>5</v>
      </c>
      <c r="E604" s="96">
        <v>3</v>
      </c>
      <c r="F604" s="96">
        <v>4</v>
      </c>
      <c r="G604" s="96">
        <v>4</v>
      </c>
      <c r="H604" s="96">
        <v>4</v>
      </c>
    </row>
    <row r="605" spans="1:8">
      <c r="A605" s="76">
        <v>9921103172</v>
      </c>
      <c r="B605" s="76" t="s">
        <v>647</v>
      </c>
      <c r="C605" s="76" t="s">
        <v>631</v>
      </c>
      <c r="D605" s="96">
        <v>5</v>
      </c>
      <c r="E605" s="96">
        <v>4</v>
      </c>
      <c r="F605" s="96">
        <v>3</v>
      </c>
      <c r="G605" s="96">
        <v>4</v>
      </c>
      <c r="H605" s="96">
        <v>4</v>
      </c>
    </row>
    <row r="606" spans="1:8">
      <c r="A606" s="76">
        <v>9921103174</v>
      </c>
      <c r="B606" s="76" t="s">
        <v>648</v>
      </c>
      <c r="C606" s="76" t="s">
        <v>631</v>
      </c>
      <c r="D606" s="96">
        <v>4</v>
      </c>
      <c r="E606" s="96">
        <v>4</v>
      </c>
      <c r="F606" s="96">
        <v>4</v>
      </c>
      <c r="G606" s="96">
        <v>4</v>
      </c>
      <c r="H606" s="96">
        <v>4</v>
      </c>
    </row>
    <row r="607" spans="1:8">
      <c r="A607" s="76">
        <v>9921103176</v>
      </c>
      <c r="B607" s="76" t="s">
        <v>649</v>
      </c>
      <c r="C607" s="76" t="s">
        <v>631</v>
      </c>
      <c r="D607" s="96">
        <v>5</v>
      </c>
      <c r="E607" s="96">
        <v>5</v>
      </c>
      <c r="F607" s="96">
        <v>5</v>
      </c>
      <c r="G607" s="96">
        <v>5</v>
      </c>
      <c r="H607" s="96">
        <v>5</v>
      </c>
    </row>
    <row r="608" spans="1:8">
      <c r="A608" s="76">
        <v>9921103178</v>
      </c>
      <c r="B608" s="76" t="s">
        <v>650</v>
      </c>
      <c r="C608" s="76" t="s">
        <v>631</v>
      </c>
      <c r="D608" s="96">
        <v>5</v>
      </c>
      <c r="E608" s="96">
        <v>5</v>
      </c>
      <c r="F608" s="96">
        <v>5</v>
      </c>
      <c r="G608" s="96">
        <v>5</v>
      </c>
      <c r="H608" s="96">
        <v>5</v>
      </c>
    </row>
    <row r="609" spans="1:8">
      <c r="A609" s="76">
        <v>9921103179</v>
      </c>
      <c r="B609" s="76" t="s">
        <v>651</v>
      </c>
      <c r="C609" s="76" t="s">
        <v>631</v>
      </c>
      <c r="D609" s="96">
        <v>5</v>
      </c>
      <c r="E609" s="96">
        <v>5</v>
      </c>
      <c r="F609" s="96">
        <v>5</v>
      </c>
      <c r="G609" s="96">
        <v>5</v>
      </c>
      <c r="H609" s="96">
        <v>5</v>
      </c>
    </row>
    <row r="610" spans="1:8">
      <c r="A610" s="76">
        <v>9921103180</v>
      </c>
      <c r="B610" s="76" t="s">
        <v>652</v>
      </c>
      <c r="C610" s="76" t="s">
        <v>631</v>
      </c>
      <c r="D610" s="96">
        <v>5</v>
      </c>
      <c r="E610" s="96">
        <v>5</v>
      </c>
      <c r="F610" s="96">
        <v>4</v>
      </c>
      <c r="G610" s="96">
        <v>4</v>
      </c>
      <c r="H610" s="96">
        <v>5</v>
      </c>
    </row>
    <row r="611" spans="1:8">
      <c r="A611" s="76">
        <v>9921103211</v>
      </c>
      <c r="B611" s="76" t="s">
        <v>653</v>
      </c>
      <c r="C611" s="76" t="s">
        <v>631</v>
      </c>
      <c r="D611" s="96">
        <v>5</v>
      </c>
      <c r="E611" s="96">
        <v>2</v>
      </c>
      <c r="F611" s="96">
        <v>2</v>
      </c>
      <c r="G611" s="96">
        <v>2</v>
      </c>
      <c r="H611" s="96">
        <v>2</v>
      </c>
    </row>
    <row r="612" spans="1:8">
      <c r="A612" s="76">
        <v>9921103212</v>
      </c>
      <c r="B612" s="76" t="s">
        <v>654</v>
      </c>
      <c r="C612" s="76" t="s">
        <v>631</v>
      </c>
      <c r="D612" s="96">
        <v>2</v>
      </c>
      <c r="E612" s="96">
        <v>2</v>
      </c>
      <c r="F612" s="96">
        <v>2</v>
      </c>
      <c r="G612" s="96">
        <v>2</v>
      </c>
      <c r="H612" s="96">
        <v>2</v>
      </c>
    </row>
    <row r="613" spans="1:8">
      <c r="A613" s="76">
        <v>9921103213</v>
      </c>
      <c r="B613" s="76" t="s">
        <v>655</v>
      </c>
      <c r="C613" s="76" t="s">
        <v>631</v>
      </c>
      <c r="D613" s="96">
        <v>4</v>
      </c>
      <c r="E613" s="96">
        <v>4</v>
      </c>
      <c r="F613" s="96">
        <v>5</v>
      </c>
      <c r="G613" s="96">
        <v>5</v>
      </c>
      <c r="H613" s="96">
        <v>4</v>
      </c>
    </row>
    <row r="614" spans="1:8">
      <c r="A614" s="76">
        <v>9921103216</v>
      </c>
      <c r="B614" s="76" t="s">
        <v>109</v>
      </c>
      <c r="C614" s="76" t="s">
        <v>631</v>
      </c>
      <c r="D614" s="96">
        <v>3</v>
      </c>
      <c r="E614" s="96">
        <v>3</v>
      </c>
      <c r="F614" s="96">
        <v>3</v>
      </c>
      <c r="G614" s="96">
        <v>3</v>
      </c>
      <c r="H614" s="96">
        <v>3</v>
      </c>
    </row>
    <row r="615" spans="1:8">
      <c r="A615" s="76">
        <v>9921103217</v>
      </c>
      <c r="B615" s="76" t="s">
        <v>656</v>
      </c>
      <c r="C615" s="76" t="s">
        <v>631</v>
      </c>
      <c r="D615" s="96">
        <v>5</v>
      </c>
      <c r="E615" s="96">
        <v>5</v>
      </c>
      <c r="F615" s="96">
        <v>5</v>
      </c>
      <c r="G615" s="96">
        <v>5</v>
      </c>
      <c r="H615" s="96">
        <v>5</v>
      </c>
    </row>
    <row r="616" spans="1:8">
      <c r="A616" s="76">
        <v>9921103219</v>
      </c>
      <c r="B616" s="76" t="s">
        <v>657</v>
      </c>
      <c r="C616" s="76" t="s">
        <v>631</v>
      </c>
      <c r="D616" s="96">
        <v>5</v>
      </c>
      <c r="E616" s="96">
        <v>5</v>
      </c>
      <c r="F616" s="96">
        <v>5</v>
      </c>
      <c r="G616" s="96">
        <v>5</v>
      </c>
      <c r="H616" s="96">
        <v>5</v>
      </c>
    </row>
    <row r="617" spans="1:8">
      <c r="A617" s="76">
        <v>9921103226</v>
      </c>
      <c r="B617" s="76" t="s">
        <v>658</v>
      </c>
      <c r="C617" s="76" t="s">
        <v>631</v>
      </c>
      <c r="D617" s="96">
        <v>5</v>
      </c>
      <c r="E617" s="96">
        <v>5</v>
      </c>
      <c r="F617" s="96">
        <v>5</v>
      </c>
      <c r="G617" s="96">
        <v>5</v>
      </c>
      <c r="H617" s="96">
        <v>5</v>
      </c>
    </row>
    <row r="618" spans="1:8">
      <c r="A618" s="76">
        <v>9921103231</v>
      </c>
      <c r="B618" s="76" t="s">
        <v>659</v>
      </c>
      <c r="C618" s="76" t="s">
        <v>631</v>
      </c>
      <c r="D618" s="96">
        <v>4</v>
      </c>
      <c r="E618" s="96">
        <v>4</v>
      </c>
      <c r="F618" s="96">
        <v>4</v>
      </c>
      <c r="G618" s="96">
        <v>4</v>
      </c>
      <c r="H618" s="96">
        <v>4</v>
      </c>
    </row>
    <row r="619" spans="1:8">
      <c r="A619" s="76">
        <v>9921103232</v>
      </c>
      <c r="B619" s="76" t="s">
        <v>660</v>
      </c>
      <c r="C619" s="76" t="s">
        <v>631</v>
      </c>
      <c r="D619" s="96">
        <v>5</v>
      </c>
      <c r="E619" s="96">
        <v>5</v>
      </c>
      <c r="F619" s="96">
        <v>5</v>
      </c>
      <c r="G619" s="96">
        <v>5</v>
      </c>
      <c r="H619" s="96">
        <v>5</v>
      </c>
    </row>
    <row r="620" spans="1:8">
      <c r="A620" s="76">
        <v>9921103233</v>
      </c>
      <c r="B620" s="76" t="s">
        <v>661</v>
      </c>
      <c r="C620" s="76" t="s">
        <v>631</v>
      </c>
      <c r="D620" s="96">
        <v>5</v>
      </c>
      <c r="E620" s="96">
        <v>5</v>
      </c>
      <c r="F620" s="96">
        <v>5</v>
      </c>
      <c r="G620" s="96">
        <v>5</v>
      </c>
      <c r="H620" s="96">
        <v>5</v>
      </c>
    </row>
    <row r="621" spans="1:8">
      <c r="A621" s="76">
        <v>9921103139</v>
      </c>
      <c r="B621" s="76" t="s">
        <v>662</v>
      </c>
      <c r="C621" s="76" t="s">
        <v>663</v>
      </c>
      <c r="D621" s="96">
        <v>5</v>
      </c>
      <c r="E621" s="96">
        <v>4</v>
      </c>
      <c r="F621" s="96">
        <v>4</v>
      </c>
      <c r="G621" s="96">
        <v>4</v>
      </c>
      <c r="H621" s="96">
        <v>4</v>
      </c>
    </row>
    <row r="622" spans="1:8">
      <c r="A622" s="76">
        <v>9921103146</v>
      </c>
      <c r="B622" s="76" t="s">
        <v>664</v>
      </c>
      <c r="C622" s="76" t="s">
        <v>663</v>
      </c>
      <c r="D622" s="96">
        <v>5</v>
      </c>
      <c r="E622" s="96">
        <v>4</v>
      </c>
      <c r="F622" s="96">
        <v>5</v>
      </c>
      <c r="G622" s="96">
        <v>4</v>
      </c>
      <c r="H622" s="96">
        <v>4</v>
      </c>
    </row>
    <row r="623" spans="1:8">
      <c r="A623" s="76">
        <v>9921103147</v>
      </c>
      <c r="B623" s="76" t="s">
        <v>665</v>
      </c>
      <c r="C623" s="76" t="s">
        <v>663</v>
      </c>
      <c r="D623" s="96">
        <v>5</v>
      </c>
      <c r="E623" s="96">
        <v>5</v>
      </c>
      <c r="F623" s="96">
        <v>5</v>
      </c>
      <c r="G623" s="96">
        <v>5</v>
      </c>
      <c r="H623" s="96">
        <v>5</v>
      </c>
    </row>
    <row r="624" spans="1:8">
      <c r="A624" s="76">
        <v>9921103148</v>
      </c>
      <c r="B624" s="76" t="s">
        <v>666</v>
      </c>
      <c r="C624" s="76" t="s">
        <v>663</v>
      </c>
      <c r="D624" s="96">
        <v>5</v>
      </c>
      <c r="E624" s="96">
        <v>4</v>
      </c>
      <c r="F624" s="96">
        <v>5</v>
      </c>
      <c r="G624" s="96">
        <v>4</v>
      </c>
      <c r="H624" s="96">
        <v>5</v>
      </c>
    </row>
    <row r="625" spans="1:8">
      <c r="A625" s="76">
        <v>9921103149</v>
      </c>
      <c r="B625" s="76" t="s">
        <v>667</v>
      </c>
      <c r="C625" s="76" t="s">
        <v>663</v>
      </c>
      <c r="D625" s="96">
        <v>5</v>
      </c>
      <c r="E625" s="96">
        <v>5</v>
      </c>
      <c r="F625" s="96">
        <v>5</v>
      </c>
      <c r="G625" s="96">
        <v>5</v>
      </c>
      <c r="H625" s="96">
        <v>5</v>
      </c>
    </row>
    <row r="626" spans="1:8">
      <c r="A626" s="76">
        <v>9921103150</v>
      </c>
      <c r="B626" s="76" t="s">
        <v>668</v>
      </c>
      <c r="C626" s="76" t="s">
        <v>663</v>
      </c>
      <c r="D626" s="96">
        <v>5</v>
      </c>
      <c r="E626" s="96">
        <v>5</v>
      </c>
      <c r="F626" s="96">
        <v>5</v>
      </c>
      <c r="G626" s="96">
        <v>5</v>
      </c>
      <c r="H626" s="96">
        <v>5</v>
      </c>
    </row>
    <row r="627" spans="1:8">
      <c r="A627" s="76">
        <v>9921103151</v>
      </c>
      <c r="B627" s="76" t="s">
        <v>669</v>
      </c>
      <c r="C627" s="76" t="s">
        <v>663</v>
      </c>
      <c r="D627" s="96">
        <v>5</v>
      </c>
      <c r="E627" s="96">
        <v>4</v>
      </c>
      <c r="F627" s="96">
        <v>5</v>
      </c>
      <c r="G627" s="96">
        <v>4</v>
      </c>
      <c r="H627" s="96">
        <v>5</v>
      </c>
    </row>
    <row r="628" spans="1:8">
      <c r="A628" s="76">
        <v>9921103152</v>
      </c>
      <c r="B628" s="76" t="s">
        <v>670</v>
      </c>
      <c r="C628" s="76" t="s">
        <v>663</v>
      </c>
      <c r="D628" s="96">
        <v>5</v>
      </c>
      <c r="E628" s="96">
        <v>5</v>
      </c>
      <c r="F628" s="96">
        <v>5</v>
      </c>
      <c r="G628" s="96">
        <v>5</v>
      </c>
      <c r="H628" s="96">
        <v>5</v>
      </c>
    </row>
    <row r="629" spans="1:8">
      <c r="A629" s="76">
        <v>9921103153</v>
      </c>
      <c r="B629" s="76" t="s">
        <v>671</v>
      </c>
      <c r="C629" s="76" t="s">
        <v>663</v>
      </c>
      <c r="D629" s="96">
        <v>5</v>
      </c>
      <c r="E629" s="96">
        <v>5</v>
      </c>
      <c r="F629" s="96">
        <v>5</v>
      </c>
      <c r="G629" s="96">
        <v>5</v>
      </c>
      <c r="H629" s="96">
        <v>5</v>
      </c>
    </row>
    <row r="630" spans="1:8">
      <c r="A630" s="76">
        <v>9921103155</v>
      </c>
      <c r="B630" s="76" t="s">
        <v>672</v>
      </c>
      <c r="C630" s="76" t="s">
        <v>663</v>
      </c>
      <c r="D630" s="96">
        <v>4</v>
      </c>
      <c r="E630" s="96">
        <v>4</v>
      </c>
      <c r="F630" s="96">
        <v>4</v>
      </c>
      <c r="G630" s="96">
        <v>4</v>
      </c>
      <c r="H630" s="96">
        <v>4</v>
      </c>
    </row>
    <row r="631" spans="1:8">
      <c r="A631" s="76">
        <v>9921103156</v>
      </c>
      <c r="B631" s="76" t="s">
        <v>673</v>
      </c>
      <c r="C631" s="76" t="s">
        <v>663</v>
      </c>
      <c r="D631" s="96">
        <v>4</v>
      </c>
      <c r="E631" s="96">
        <v>4</v>
      </c>
      <c r="F631" s="96">
        <v>4</v>
      </c>
      <c r="G631" s="96">
        <v>4</v>
      </c>
      <c r="H631" s="96">
        <v>4</v>
      </c>
    </row>
    <row r="632" spans="1:8">
      <c r="A632" s="76">
        <v>9921103157</v>
      </c>
      <c r="B632" s="76" t="s">
        <v>674</v>
      </c>
      <c r="C632" s="76" t="s">
        <v>663</v>
      </c>
      <c r="D632" s="96">
        <v>5</v>
      </c>
      <c r="E632" s="96">
        <v>5</v>
      </c>
      <c r="F632" s="96">
        <v>4</v>
      </c>
      <c r="G632" s="96">
        <v>4</v>
      </c>
      <c r="H632" s="96">
        <v>4</v>
      </c>
    </row>
    <row r="633" spans="1:8">
      <c r="A633" s="76">
        <v>9921103158</v>
      </c>
      <c r="B633" s="76" t="s">
        <v>675</v>
      </c>
      <c r="C633" s="76" t="s">
        <v>663</v>
      </c>
      <c r="D633" s="96">
        <v>5</v>
      </c>
      <c r="E633" s="96">
        <v>5</v>
      </c>
      <c r="F633" s="96">
        <v>5</v>
      </c>
      <c r="G633" s="96">
        <v>5</v>
      </c>
      <c r="H633" s="96">
        <v>5</v>
      </c>
    </row>
    <row r="634" spans="1:8">
      <c r="A634" s="76">
        <v>9921103159</v>
      </c>
      <c r="B634" s="76" t="s">
        <v>676</v>
      </c>
      <c r="C634" s="76" t="s">
        <v>663</v>
      </c>
      <c r="D634" s="96">
        <v>5</v>
      </c>
      <c r="E634" s="96">
        <v>5</v>
      </c>
      <c r="F634" s="96">
        <v>5</v>
      </c>
      <c r="G634" s="96">
        <v>5</v>
      </c>
      <c r="H634" s="96">
        <v>5</v>
      </c>
    </row>
    <row r="635" spans="1:8">
      <c r="A635" s="76">
        <v>9921103160</v>
      </c>
      <c r="B635" s="76" t="s">
        <v>677</v>
      </c>
      <c r="C635" s="76" t="s">
        <v>663</v>
      </c>
      <c r="D635" s="96">
        <v>4</v>
      </c>
      <c r="E635" s="96">
        <v>4</v>
      </c>
      <c r="F635" s="96">
        <v>4</v>
      </c>
      <c r="G635" s="96">
        <v>4</v>
      </c>
      <c r="H635" s="96">
        <v>5</v>
      </c>
    </row>
    <row r="636" spans="1:8">
      <c r="A636" s="76">
        <v>9921103161</v>
      </c>
      <c r="B636" s="76" t="s">
        <v>678</v>
      </c>
      <c r="C636" s="76" t="s">
        <v>663</v>
      </c>
      <c r="D636" s="96">
        <v>4</v>
      </c>
      <c r="E636" s="96">
        <v>3</v>
      </c>
      <c r="F636" s="96">
        <v>4</v>
      </c>
      <c r="G636" s="96">
        <v>3</v>
      </c>
      <c r="H636" s="96">
        <v>5</v>
      </c>
    </row>
    <row r="637" spans="1:8">
      <c r="A637" s="76">
        <v>9921103162</v>
      </c>
      <c r="B637" s="76" t="s">
        <v>679</v>
      </c>
      <c r="C637" s="76" t="s">
        <v>663</v>
      </c>
      <c r="D637" s="96">
        <v>5</v>
      </c>
      <c r="E637" s="96">
        <v>5</v>
      </c>
      <c r="F637" s="96">
        <v>5</v>
      </c>
      <c r="G637" s="96">
        <v>5</v>
      </c>
      <c r="H637" s="96">
        <v>5</v>
      </c>
    </row>
    <row r="638" spans="1:8">
      <c r="A638" s="76">
        <v>9921103163</v>
      </c>
      <c r="B638" s="76" t="s">
        <v>680</v>
      </c>
      <c r="C638" s="76" t="s">
        <v>663</v>
      </c>
      <c r="D638" s="96">
        <v>5</v>
      </c>
      <c r="E638" s="96">
        <v>5</v>
      </c>
      <c r="F638" s="96">
        <v>5</v>
      </c>
      <c r="G638" s="96">
        <v>5</v>
      </c>
      <c r="H638" s="96">
        <v>5</v>
      </c>
    </row>
    <row r="639" spans="1:8">
      <c r="A639" s="76">
        <v>9921103165</v>
      </c>
      <c r="B639" s="76" t="s">
        <v>681</v>
      </c>
      <c r="C639" s="76" t="s">
        <v>663</v>
      </c>
      <c r="D639" s="96">
        <v>5</v>
      </c>
      <c r="E639" s="96">
        <v>5</v>
      </c>
      <c r="F639" s="96">
        <v>5</v>
      </c>
      <c r="G639" s="96">
        <v>5</v>
      </c>
      <c r="H639" s="96">
        <v>5</v>
      </c>
    </row>
    <row r="640" spans="1:8">
      <c r="A640" s="76">
        <v>9921103166</v>
      </c>
      <c r="B640" s="76" t="s">
        <v>552</v>
      </c>
      <c r="C640" s="76" t="s">
        <v>663</v>
      </c>
      <c r="D640" s="96">
        <v>4</v>
      </c>
      <c r="E640" s="96">
        <v>4</v>
      </c>
      <c r="F640" s="96">
        <v>4</v>
      </c>
      <c r="G640" s="96">
        <v>4</v>
      </c>
      <c r="H640" s="96">
        <v>4</v>
      </c>
    </row>
    <row r="641" spans="1:8">
      <c r="A641" s="76">
        <v>9921103214</v>
      </c>
      <c r="B641" s="76" t="s">
        <v>682</v>
      </c>
      <c r="C641" s="76" t="s">
        <v>663</v>
      </c>
      <c r="D641" s="96">
        <v>5</v>
      </c>
      <c r="E641" s="96">
        <v>5</v>
      </c>
      <c r="F641" s="96">
        <v>5</v>
      </c>
      <c r="G641" s="96">
        <v>5</v>
      </c>
      <c r="H641" s="96">
        <v>5</v>
      </c>
    </row>
    <row r="642" spans="1:8">
      <c r="A642" s="76">
        <v>9921103215</v>
      </c>
      <c r="B642" s="76" t="s">
        <v>683</v>
      </c>
      <c r="C642" s="76" t="s">
        <v>663</v>
      </c>
      <c r="D642" s="96">
        <v>3</v>
      </c>
      <c r="E642" s="96">
        <v>2</v>
      </c>
      <c r="F642" s="96">
        <v>2</v>
      </c>
      <c r="G642" s="96">
        <v>2</v>
      </c>
      <c r="H642" s="96">
        <v>2</v>
      </c>
    </row>
    <row r="643" spans="1:8">
      <c r="A643" s="76">
        <v>9921103218</v>
      </c>
      <c r="B643" s="76" t="s">
        <v>684</v>
      </c>
      <c r="C643" s="76" t="s">
        <v>663</v>
      </c>
      <c r="D643" s="96">
        <v>2</v>
      </c>
      <c r="E643" s="96">
        <v>2</v>
      </c>
      <c r="F643" s="96">
        <v>2</v>
      </c>
      <c r="G643" s="96">
        <v>2</v>
      </c>
      <c r="H643" s="96">
        <v>2</v>
      </c>
    </row>
    <row r="644" spans="1:8">
      <c r="A644" s="76">
        <v>9921103220</v>
      </c>
      <c r="B644" s="76" t="s">
        <v>685</v>
      </c>
      <c r="C644" s="76" t="s">
        <v>663</v>
      </c>
      <c r="D644" s="96">
        <v>5</v>
      </c>
      <c r="E644" s="96">
        <v>5</v>
      </c>
      <c r="F644" s="96">
        <v>5</v>
      </c>
      <c r="G644" s="96">
        <v>5</v>
      </c>
      <c r="H644" s="96">
        <v>5</v>
      </c>
    </row>
    <row r="645" spans="1:8">
      <c r="A645" s="76">
        <v>9921103221</v>
      </c>
      <c r="B645" s="76" t="s">
        <v>686</v>
      </c>
      <c r="C645" s="76" t="s">
        <v>663</v>
      </c>
      <c r="D645" s="96">
        <v>5</v>
      </c>
      <c r="E645" s="96">
        <v>4</v>
      </c>
      <c r="F645" s="96">
        <v>5</v>
      </c>
      <c r="G645" s="96">
        <v>4</v>
      </c>
      <c r="H645" s="96">
        <v>5</v>
      </c>
    </row>
    <row r="646" spans="1:8">
      <c r="A646" s="76">
        <v>9921103222</v>
      </c>
      <c r="B646" s="76" t="s">
        <v>687</v>
      </c>
      <c r="C646" s="76" t="s">
        <v>663</v>
      </c>
      <c r="D646" s="96">
        <v>5</v>
      </c>
      <c r="E646" s="96">
        <v>3</v>
      </c>
      <c r="F646" s="96">
        <v>4</v>
      </c>
      <c r="G646" s="96">
        <v>4</v>
      </c>
      <c r="H646" s="96">
        <v>4</v>
      </c>
    </row>
    <row r="647" spans="1:8">
      <c r="A647" s="76">
        <v>9921103224</v>
      </c>
      <c r="B647" s="76" t="s">
        <v>688</v>
      </c>
      <c r="C647" s="76" t="s">
        <v>663</v>
      </c>
      <c r="D647" s="96">
        <v>5</v>
      </c>
      <c r="E647" s="96">
        <v>4</v>
      </c>
      <c r="F647" s="96">
        <v>3</v>
      </c>
      <c r="G647" s="96">
        <v>4</v>
      </c>
      <c r="H647" s="96">
        <v>4</v>
      </c>
    </row>
    <row r="648" spans="1:8">
      <c r="A648" s="76">
        <v>9921103225</v>
      </c>
      <c r="B648" s="76" t="s">
        <v>689</v>
      </c>
      <c r="C648" s="76" t="s">
        <v>663</v>
      </c>
      <c r="D648" s="96">
        <v>4</v>
      </c>
      <c r="E648" s="96">
        <v>4</v>
      </c>
      <c r="F648" s="96">
        <v>4</v>
      </c>
      <c r="G648" s="96">
        <v>4</v>
      </c>
      <c r="H648" s="96">
        <v>4</v>
      </c>
    </row>
    <row r="649" spans="1:8">
      <c r="A649" s="76">
        <v>9921103227</v>
      </c>
      <c r="B649" s="76" t="s">
        <v>690</v>
      </c>
      <c r="C649" s="76" t="s">
        <v>663</v>
      </c>
      <c r="D649" s="96">
        <v>5</v>
      </c>
      <c r="E649" s="96">
        <v>5</v>
      </c>
      <c r="F649" s="96">
        <v>5</v>
      </c>
      <c r="G649" s="96">
        <v>5</v>
      </c>
      <c r="H649" s="96">
        <v>5</v>
      </c>
    </row>
    <row r="650" spans="1:8">
      <c r="A650" s="76">
        <v>9921103229</v>
      </c>
      <c r="B650" s="76" t="s">
        <v>691</v>
      </c>
      <c r="C650" s="76" t="s">
        <v>663</v>
      </c>
      <c r="D650" s="96">
        <v>5</v>
      </c>
      <c r="E650" s="96">
        <v>5</v>
      </c>
      <c r="F650" s="96">
        <v>5</v>
      </c>
      <c r="G650" s="96">
        <v>5</v>
      </c>
      <c r="H650" s="96">
        <v>5</v>
      </c>
    </row>
    <row r="651" spans="1:8">
      <c r="A651" s="76">
        <v>9921103230</v>
      </c>
      <c r="B651" s="76" t="s">
        <v>692</v>
      </c>
      <c r="C651" s="76" t="s">
        <v>663</v>
      </c>
      <c r="D651" s="96">
        <v>5</v>
      </c>
      <c r="E651" s="96">
        <v>5</v>
      </c>
      <c r="F651" s="96">
        <v>5</v>
      </c>
      <c r="G651" s="96">
        <v>5</v>
      </c>
      <c r="H651" s="96">
        <v>5</v>
      </c>
    </row>
    <row r="652" spans="1:8">
      <c r="A652" s="76">
        <v>9921103234</v>
      </c>
      <c r="B652" s="76" t="s">
        <v>693</v>
      </c>
      <c r="C652" s="76" t="s">
        <v>663</v>
      </c>
      <c r="D652" s="96">
        <v>5</v>
      </c>
      <c r="E652" s="96">
        <v>5</v>
      </c>
      <c r="F652" s="96">
        <v>4</v>
      </c>
      <c r="G652" s="96">
        <v>4</v>
      </c>
      <c r="H652" s="96">
        <v>5</v>
      </c>
    </row>
    <row r="653" spans="1:8">
      <c r="A653" s="76">
        <v>9921103238</v>
      </c>
      <c r="B653" s="76" t="s">
        <v>694</v>
      </c>
      <c r="C653" s="76" t="s">
        <v>695</v>
      </c>
      <c r="D653" s="96">
        <v>5</v>
      </c>
      <c r="E653" s="96">
        <v>2</v>
      </c>
      <c r="F653" s="96">
        <v>2</v>
      </c>
      <c r="G653" s="96">
        <v>2</v>
      </c>
      <c r="H653" s="96">
        <v>2</v>
      </c>
    </row>
    <row r="654" spans="1:8">
      <c r="A654" s="76">
        <v>9921103244</v>
      </c>
      <c r="B654" s="76" t="s">
        <v>696</v>
      </c>
      <c r="C654" s="76" t="s">
        <v>695</v>
      </c>
      <c r="D654" s="96">
        <v>2</v>
      </c>
      <c r="E654" s="96">
        <v>2</v>
      </c>
      <c r="F654" s="96">
        <v>2</v>
      </c>
      <c r="G654" s="96">
        <v>2</v>
      </c>
      <c r="H654" s="96">
        <v>2</v>
      </c>
    </row>
    <row r="655" spans="1:8">
      <c r="A655" s="76">
        <v>9921103245</v>
      </c>
      <c r="B655" s="76" t="s">
        <v>697</v>
      </c>
      <c r="C655" s="76" t="s">
        <v>695</v>
      </c>
      <c r="D655" s="96">
        <v>4</v>
      </c>
      <c r="E655" s="96">
        <v>4</v>
      </c>
      <c r="F655" s="96">
        <v>5</v>
      </c>
      <c r="G655" s="96">
        <v>5</v>
      </c>
      <c r="H655" s="96">
        <v>4</v>
      </c>
    </row>
    <row r="656" spans="1:8">
      <c r="A656" s="76">
        <v>9921103246</v>
      </c>
      <c r="B656" s="76" t="s">
        <v>698</v>
      </c>
      <c r="C656" s="76" t="s">
        <v>695</v>
      </c>
      <c r="D656" s="96">
        <v>3</v>
      </c>
      <c r="E656" s="96">
        <v>3</v>
      </c>
      <c r="F656" s="96">
        <v>3</v>
      </c>
      <c r="G656" s="96">
        <v>3</v>
      </c>
      <c r="H656" s="96">
        <v>3</v>
      </c>
    </row>
    <row r="657" spans="1:8">
      <c r="A657" s="76">
        <v>9921103247</v>
      </c>
      <c r="B657" s="76" t="s">
        <v>699</v>
      </c>
      <c r="C657" s="76" t="s">
        <v>695</v>
      </c>
      <c r="D657" s="96">
        <v>5</v>
      </c>
      <c r="E657" s="96">
        <v>5</v>
      </c>
      <c r="F657" s="96">
        <v>5</v>
      </c>
      <c r="G657" s="96">
        <v>5</v>
      </c>
      <c r="H657" s="96">
        <v>5</v>
      </c>
    </row>
    <row r="658" spans="1:8">
      <c r="A658" s="76">
        <v>9921103248</v>
      </c>
      <c r="B658" s="76" t="s">
        <v>700</v>
      </c>
      <c r="C658" s="76" t="s">
        <v>695</v>
      </c>
      <c r="D658" s="96">
        <v>5</v>
      </c>
      <c r="E658" s="96">
        <v>5</v>
      </c>
      <c r="F658" s="96">
        <v>5</v>
      </c>
      <c r="G658" s="96">
        <v>5</v>
      </c>
      <c r="H658" s="96">
        <v>5</v>
      </c>
    </row>
    <row r="659" spans="1:8">
      <c r="A659" s="76">
        <v>9921103249</v>
      </c>
      <c r="B659" s="76" t="s">
        <v>701</v>
      </c>
      <c r="C659" s="76" t="s">
        <v>695</v>
      </c>
      <c r="D659" s="96">
        <v>5</v>
      </c>
      <c r="E659" s="96">
        <v>5</v>
      </c>
      <c r="F659" s="96">
        <v>5</v>
      </c>
      <c r="G659" s="96">
        <v>5</v>
      </c>
      <c r="H659" s="96">
        <v>5</v>
      </c>
    </row>
    <row r="660" spans="1:8">
      <c r="A660" s="76">
        <v>9921103250</v>
      </c>
      <c r="B660" s="76" t="s">
        <v>702</v>
      </c>
      <c r="C660" s="76" t="s">
        <v>695</v>
      </c>
      <c r="D660" s="96">
        <v>4</v>
      </c>
      <c r="E660" s="96">
        <v>4</v>
      </c>
      <c r="F660" s="96">
        <v>4</v>
      </c>
      <c r="G660" s="96">
        <v>4</v>
      </c>
      <c r="H660" s="96">
        <v>4</v>
      </c>
    </row>
    <row r="661" spans="1:8">
      <c r="A661" s="76">
        <v>9921103251</v>
      </c>
      <c r="B661" s="76" t="s">
        <v>703</v>
      </c>
      <c r="C661" s="76" t="s">
        <v>695</v>
      </c>
      <c r="D661" s="96">
        <v>5</v>
      </c>
      <c r="E661" s="96">
        <v>5</v>
      </c>
      <c r="F661" s="96">
        <v>5</v>
      </c>
      <c r="G661" s="96">
        <v>5</v>
      </c>
      <c r="H661" s="96">
        <v>5</v>
      </c>
    </row>
    <row r="662" spans="1:8">
      <c r="A662" s="76">
        <v>9921103252</v>
      </c>
      <c r="B662" s="76" t="s">
        <v>704</v>
      </c>
      <c r="C662" s="76" t="s">
        <v>695</v>
      </c>
      <c r="D662" s="96">
        <v>5</v>
      </c>
      <c r="E662" s="96">
        <v>5</v>
      </c>
      <c r="F662" s="96">
        <v>5</v>
      </c>
      <c r="G662" s="96">
        <v>5</v>
      </c>
      <c r="H662" s="96">
        <v>5</v>
      </c>
    </row>
    <row r="663" spans="1:8">
      <c r="A663" s="76">
        <v>9921103253</v>
      </c>
      <c r="B663" s="76" t="s">
        <v>705</v>
      </c>
      <c r="C663" s="76" t="s">
        <v>695</v>
      </c>
      <c r="D663" s="96">
        <v>5</v>
      </c>
      <c r="E663" s="96">
        <v>4</v>
      </c>
      <c r="F663" s="96">
        <v>4</v>
      </c>
      <c r="G663" s="96">
        <v>4</v>
      </c>
      <c r="H663" s="96">
        <v>4</v>
      </c>
    </row>
    <row r="664" spans="1:8">
      <c r="A664" s="76">
        <v>9921103254</v>
      </c>
      <c r="B664" s="76" t="s">
        <v>200</v>
      </c>
      <c r="C664" s="76" t="s">
        <v>695</v>
      </c>
      <c r="D664" s="96">
        <v>5</v>
      </c>
      <c r="E664" s="96">
        <v>4</v>
      </c>
      <c r="F664" s="96">
        <v>5</v>
      </c>
      <c r="G664" s="96">
        <v>4</v>
      </c>
      <c r="H664" s="96">
        <v>4</v>
      </c>
    </row>
    <row r="665" spans="1:8">
      <c r="A665" s="76">
        <v>9921103255</v>
      </c>
      <c r="B665" s="76" t="s">
        <v>706</v>
      </c>
      <c r="C665" s="76" t="s">
        <v>695</v>
      </c>
      <c r="D665" s="96">
        <v>5</v>
      </c>
      <c r="E665" s="96">
        <v>5</v>
      </c>
      <c r="F665" s="96">
        <v>5</v>
      </c>
      <c r="G665" s="96">
        <v>5</v>
      </c>
      <c r="H665" s="96">
        <v>5</v>
      </c>
    </row>
    <row r="666" spans="1:8">
      <c r="A666" s="76">
        <v>9921103256</v>
      </c>
      <c r="B666" s="76" t="s">
        <v>707</v>
      </c>
      <c r="C666" s="76" t="s">
        <v>695</v>
      </c>
      <c r="D666" s="96">
        <v>5</v>
      </c>
      <c r="E666" s="96">
        <v>4</v>
      </c>
      <c r="F666" s="96">
        <v>5</v>
      </c>
      <c r="G666" s="96">
        <v>4</v>
      </c>
      <c r="H666" s="96">
        <v>5</v>
      </c>
    </row>
    <row r="667" spans="1:8">
      <c r="A667" s="76">
        <v>9921103257</v>
      </c>
      <c r="B667" s="76" t="s">
        <v>708</v>
      </c>
      <c r="C667" s="76" t="s">
        <v>695</v>
      </c>
      <c r="D667" s="96">
        <v>5</v>
      </c>
      <c r="E667" s="96">
        <v>5</v>
      </c>
      <c r="F667" s="96">
        <v>5</v>
      </c>
      <c r="G667" s="96">
        <v>5</v>
      </c>
      <c r="H667" s="96">
        <v>5</v>
      </c>
    </row>
    <row r="668" spans="1:8">
      <c r="A668" s="76">
        <v>9921103258</v>
      </c>
      <c r="B668" s="76" t="s">
        <v>709</v>
      </c>
      <c r="C668" s="76" t="s">
        <v>695</v>
      </c>
      <c r="D668" s="96">
        <v>5</v>
      </c>
      <c r="E668" s="96">
        <v>5</v>
      </c>
      <c r="F668" s="96">
        <v>5</v>
      </c>
      <c r="G668" s="96">
        <v>5</v>
      </c>
      <c r="H668" s="96">
        <v>5</v>
      </c>
    </row>
    <row r="669" spans="1:8">
      <c r="A669" s="76">
        <v>9921103259</v>
      </c>
      <c r="B669" s="76" t="s">
        <v>710</v>
      </c>
      <c r="C669" s="76" t="s">
        <v>695</v>
      </c>
      <c r="D669" s="96">
        <v>5</v>
      </c>
      <c r="E669" s="96">
        <v>4</v>
      </c>
      <c r="F669" s="96">
        <v>5</v>
      </c>
      <c r="G669" s="96">
        <v>4</v>
      </c>
      <c r="H669" s="96">
        <v>5</v>
      </c>
    </row>
    <row r="670" spans="1:8">
      <c r="A670" s="76">
        <v>9921103260</v>
      </c>
      <c r="B670" s="76" t="s">
        <v>711</v>
      </c>
      <c r="C670" s="76" t="s">
        <v>695</v>
      </c>
      <c r="D670" s="96">
        <v>5</v>
      </c>
      <c r="E670" s="96">
        <v>5</v>
      </c>
      <c r="F670" s="96">
        <v>5</v>
      </c>
      <c r="G670" s="96">
        <v>5</v>
      </c>
      <c r="H670" s="96">
        <v>5</v>
      </c>
    </row>
    <row r="671" spans="1:8">
      <c r="A671" s="76">
        <v>9921103261</v>
      </c>
      <c r="B671" s="76" t="s">
        <v>712</v>
      </c>
      <c r="C671" s="76" t="s">
        <v>695</v>
      </c>
      <c r="D671" s="96">
        <v>5</v>
      </c>
      <c r="E671" s="96">
        <v>5</v>
      </c>
      <c r="F671" s="96">
        <v>5</v>
      </c>
      <c r="G671" s="96">
        <v>5</v>
      </c>
      <c r="H671" s="96">
        <v>5</v>
      </c>
    </row>
    <row r="672" spans="1:8">
      <c r="A672" s="76">
        <v>9921103262</v>
      </c>
      <c r="B672" s="76" t="s">
        <v>713</v>
      </c>
      <c r="C672" s="76" t="s">
        <v>695</v>
      </c>
      <c r="D672" s="96">
        <v>4</v>
      </c>
      <c r="E672" s="96">
        <v>4</v>
      </c>
      <c r="F672" s="96">
        <v>4</v>
      </c>
      <c r="G672" s="96">
        <v>4</v>
      </c>
      <c r="H672" s="96">
        <v>4</v>
      </c>
    </row>
    <row r="673" spans="1:8">
      <c r="A673" s="76">
        <v>9921103263</v>
      </c>
      <c r="B673" s="76" t="s">
        <v>714</v>
      </c>
      <c r="C673" s="76" t="s">
        <v>695</v>
      </c>
      <c r="D673" s="96">
        <v>4</v>
      </c>
      <c r="E673" s="96">
        <v>4</v>
      </c>
      <c r="F673" s="96">
        <v>4</v>
      </c>
      <c r="G673" s="96">
        <v>4</v>
      </c>
      <c r="H673" s="96">
        <v>4</v>
      </c>
    </row>
    <row r="674" spans="1:8">
      <c r="A674" s="76">
        <v>9921103264</v>
      </c>
      <c r="B674" s="76" t="s">
        <v>715</v>
      </c>
      <c r="C674" s="76" t="s">
        <v>695</v>
      </c>
      <c r="D674" s="96">
        <v>5</v>
      </c>
      <c r="E674" s="96">
        <v>5</v>
      </c>
      <c r="F674" s="96">
        <v>4</v>
      </c>
      <c r="G674" s="96">
        <v>4</v>
      </c>
      <c r="H674" s="96">
        <v>4</v>
      </c>
    </row>
    <row r="675" spans="1:8">
      <c r="A675" s="76">
        <v>9921103265</v>
      </c>
      <c r="B675" s="76" t="s">
        <v>716</v>
      </c>
      <c r="C675" s="76" t="s">
        <v>695</v>
      </c>
      <c r="D675" s="96">
        <v>5</v>
      </c>
      <c r="E675" s="96">
        <v>5</v>
      </c>
      <c r="F675" s="96">
        <v>5</v>
      </c>
      <c r="G675" s="96">
        <v>5</v>
      </c>
      <c r="H675" s="96">
        <v>5</v>
      </c>
    </row>
    <row r="676" spans="1:8">
      <c r="A676" s="76">
        <v>9921103266</v>
      </c>
      <c r="B676" s="76" t="s">
        <v>717</v>
      </c>
      <c r="C676" s="76" t="s">
        <v>695</v>
      </c>
      <c r="D676" s="96">
        <v>5</v>
      </c>
      <c r="E676" s="96">
        <v>5</v>
      </c>
      <c r="F676" s="96">
        <v>5</v>
      </c>
      <c r="G676" s="96">
        <v>5</v>
      </c>
      <c r="H676" s="96">
        <v>5</v>
      </c>
    </row>
    <row r="677" spans="1:8">
      <c r="C677" s="100" t="s">
        <v>760</v>
      </c>
      <c r="D677" s="101">
        <f>COUNTIF(D10:D676, "&gt;=3")</f>
        <v>644</v>
      </c>
      <c r="E677" s="101">
        <f t="shared" ref="E677:H677" si="0">COUNTIF(E10:E676, "&gt;=3")</f>
        <v>622</v>
      </c>
      <c r="F677" s="101">
        <f t="shared" si="0"/>
        <v>622</v>
      </c>
      <c r="G677" s="101">
        <f t="shared" si="0"/>
        <v>621</v>
      </c>
      <c r="H677" s="101">
        <f t="shared" si="0"/>
        <v>623</v>
      </c>
    </row>
    <row r="678" spans="1:8">
      <c r="C678" s="102" t="s">
        <v>761</v>
      </c>
      <c r="D678" s="13">
        <f>(D677/667)*100</f>
        <v>96.551724137931032</v>
      </c>
      <c r="E678" s="13">
        <f t="shared" ref="E678:H678" si="1">(E677/667)*100</f>
        <v>93.253373313343317</v>
      </c>
      <c r="F678" s="13">
        <f t="shared" si="1"/>
        <v>93.253373313343317</v>
      </c>
      <c r="G678" s="13">
        <f t="shared" si="1"/>
        <v>93.103448275862064</v>
      </c>
      <c r="H678" s="13">
        <f t="shared" si="1"/>
        <v>93.403298350824599</v>
      </c>
    </row>
    <row r="679" spans="1:8">
      <c r="C679" s="102" t="s">
        <v>459</v>
      </c>
      <c r="D679" s="13">
        <v>3</v>
      </c>
      <c r="E679" s="13">
        <v>3</v>
      </c>
      <c r="F679" s="13">
        <v>3</v>
      </c>
      <c r="G679" s="13">
        <v>3</v>
      </c>
      <c r="H679" s="13">
        <v>3</v>
      </c>
    </row>
    <row r="681" spans="1:8" ht="52.8" thickBot="1">
      <c r="C681" s="23" t="s">
        <v>456</v>
      </c>
      <c r="D681" s="24" t="s">
        <v>457</v>
      </c>
      <c r="E681" s="9"/>
    </row>
    <row r="682" spans="1:8" ht="28.8" thickBot="1">
      <c r="C682" s="152" t="s">
        <v>458</v>
      </c>
      <c r="D682" s="153"/>
      <c r="E682" s="25" t="s">
        <v>459</v>
      </c>
    </row>
    <row r="683" spans="1:8">
      <c r="C683" s="145" t="s">
        <v>460</v>
      </c>
      <c r="D683" s="146"/>
      <c r="E683" s="26">
        <v>3</v>
      </c>
    </row>
    <row r="684" spans="1:8">
      <c r="C684" s="147" t="s">
        <v>461</v>
      </c>
      <c r="D684" s="148"/>
      <c r="E684" s="27">
        <v>2</v>
      </c>
    </row>
    <row r="685" spans="1:8">
      <c r="C685" s="147" t="s">
        <v>462</v>
      </c>
      <c r="D685" s="148"/>
      <c r="E685" s="27">
        <v>1</v>
      </c>
    </row>
    <row r="686" spans="1:8" ht="15" thickBot="1">
      <c r="C686" s="149" t="s">
        <v>463</v>
      </c>
      <c r="D686" s="150"/>
      <c r="E686" s="28">
        <v>0</v>
      </c>
    </row>
  </sheetData>
  <mergeCells count="7">
    <mergeCell ref="C685:D685"/>
    <mergeCell ref="C686:D686"/>
    <mergeCell ref="A1:L1"/>
    <mergeCell ref="G4:I4"/>
    <mergeCell ref="C682:D682"/>
    <mergeCell ref="C683:D683"/>
    <mergeCell ref="C684:D68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4" workbookViewId="0">
      <selection activeCell="D23" sqref="D23"/>
    </sheetView>
  </sheetViews>
  <sheetFormatPr defaultRowHeight="14.4"/>
  <cols>
    <col min="2" max="2" width="13.77734375" customWidth="1"/>
    <col min="3" max="3" width="30.5546875" customWidth="1"/>
  </cols>
  <sheetData>
    <row r="1" spans="1:13" ht="14.55">
      <c r="B1" s="154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</row>
    <row r="2" spans="1:13" ht="14.55">
      <c r="B2" s="2" t="s">
        <v>1</v>
      </c>
      <c r="C2" s="3"/>
      <c r="D2" s="4"/>
      <c r="E2" s="5"/>
      <c r="F2" s="5"/>
      <c r="G2" s="5"/>
      <c r="H2" s="5"/>
      <c r="I2" s="5"/>
      <c r="J2" s="5"/>
      <c r="K2" s="5"/>
    </row>
    <row r="3" spans="1:13">
      <c r="B3" s="6" t="s">
        <v>775</v>
      </c>
      <c r="C3" s="7"/>
      <c r="D3" s="8"/>
      <c r="E3" s="9"/>
      <c r="F3" s="6"/>
      <c r="G3" s="6"/>
      <c r="H3" s="6" t="s">
        <v>438</v>
      </c>
      <c r="I3" s="10"/>
      <c r="J3" s="11"/>
      <c r="K3" s="11"/>
    </row>
    <row r="4" spans="1:13" ht="14.55">
      <c r="B4" s="6" t="s">
        <v>4</v>
      </c>
      <c r="C4" s="7"/>
      <c r="D4" s="8"/>
      <c r="E4" s="9"/>
      <c r="F4" s="6"/>
      <c r="G4" s="6"/>
      <c r="H4" s="156"/>
      <c r="I4" s="157"/>
      <c r="J4" s="157"/>
      <c r="K4" s="11"/>
    </row>
    <row r="5" spans="1:13" ht="14.55">
      <c r="B5" s="10" t="s">
        <v>5</v>
      </c>
      <c r="C5" s="7"/>
      <c r="D5" s="10"/>
      <c r="E5" s="9"/>
      <c r="F5" s="6"/>
      <c r="G5" s="6"/>
      <c r="H5" s="6"/>
      <c r="I5" s="6"/>
      <c r="J5" s="6"/>
      <c r="K5" s="6"/>
    </row>
    <row r="6" spans="1:13" ht="14.55">
      <c r="B6" s="10" t="s">
        <v>6</v>
      </c>
      <c r="C6" s="7"/>
      <c r="D6" s="8"/>
      <c r="E6" s="9"/>
      <c r="F6" s="6"/>
      <c r="G6" s="6"/>
      <c r="H6" s="6"/>
      <c r="I6" s="6"/>
      <c r="J6" s="6"/>
      <c r="K6" s="6"/>
    </row>
    <row r="9" spans="1:13" ht="217.5" customHeight="1">
      <c r="A9" t="s">
        <v>774</v>
      </c>
      <c r="B9" s="74" t="s">
        <v>9</v>
      </c>
      <c r="C9" s="74" t="s">
        <v>10</v>
      </c>
      <c r="D9" s="75" t="s">
        <v>11</v>
      </c>
      <c r="E9" s="97" t="s">
        <v>755</v>
      </c>
      <c r="F9" s="97" t="s">
        <v>756</v>
      </c>
      <c r="G9" s="97" t="s">
        <v>757</v>
      </c>
      <c r="H9" s="97" t="s">
        <v>758</v>
      </c>
      <c r="I9" s="97" t="s">
        <v>759</v>
      </c>
    </row>
    <row r="10" spans="1:13" ht="14.55">
      <c r="A10">
        <v>1</v>
      </c>
      <c r="B10" s="57">
        <v>21103174</v>
      </c>
      <c r="C10" s="57" t="s">
        <v>188</v>
      </c>
      <c r="D10" s="57" t="s">
        <v>189</v>
      </c>
      <c r="E10" s="96">
        <v>4</v>
      </c>
      <c r="F10" s="96">
        <v>4</v>
      </c>
      <c r="G10" s="96">
        <v>4</v>
      </c>
      <c r="H10" s="96">
        <v>4</v>
      </c>
      <c r="I10" s="96">
        <v>4</v>
      </c>
    </row>
    <row r="11" spans="1:13" ht="14.55">
      <c r="A11">
        <f>A10+1</f>
        <v>2</v>
      </c>
      <c r="B11" s="57">
        <v>21103217</v>
      </c>
      <c r="C11" s="57" t="s">
        <v>229</v>
      </c>
      <c r="D11" s="57" t="s">
        <v>189</v>
      </c>
      <c r="E11" s="96">
        <v>5</v>
      </c>
      <c r="F11" s="96">
        <v>5</v>
      </c>
      <c r="G11" s="96">
        <v>5</v>
      </c>
      <c r="H11" s="96">
        <v>5</v>
      </c>
      <c r="I11" s="96">
        <v>5</v>
      </c>
    </row>
    <row r="12" spans="1:13" ht="14.55">
      <c r="A12">
        <f t="shared" ref="A12:A66" si="0">A11+1</f>
        <v>3</v>
      </c>
      <c r="B12" s="57">
        <v>21103218</v>
      </c>
      <c r="C12" s="57" t="s">
        <v>230</v>
      </c>
      <c r="D12" s="57" t="s">
        <v>189</v>
      </c>
      <c r="E12" s="96">
        <v>5</v>
      </c>
      <c r="F12" s="96">
        <v>5</v>
      </c>
      <c r="G12" s="96">
        <v>5</v>
      </c>
      <c r="H12" s="96">
        <v>5</v>
      </c>
      <c r="I12" s="96">
        <v>5</v>
      </c>
    </row>
    <row r="13" spans="1:13" ht="14.55">
      <c r="A13">
        <f t="shared" si="0"/>
        <v>4</v>
      </c>
      <c r="B13" s="57">
        <v>21103219</v>
      </c>
      <c r="C13" s="57" t="s">
        <v>231</v>
      </c>
      <c r="D13" s="57" t="s">
        <v>189</v>
      </c>
      <c r="E13" s="96">
        <v>4</v>
      </c>
      <c r="F13" s="96">
        <v>5</v>
      </c>
      <c r="G13" s="96">
        <v>4</v>
      </c>
      <c r="H13" s="96">
        <v>5</v>
      </c>
      <c r="I13" s="96">
        <v>4</v>
      </c>
    </row>
    <row r="14" spans="1:13" ht="14.55">
      <c r="A14">
        <f t="shared" si="0"/>
        <v>5</v>
      </c>
      <c r="B14" s="57">
        <v>21103220</v>
      </c>
      <c r="C14" s="57" t="s">
        <v>232</v>
      </c>
      <c r="D14" s="57" t="s">
        <v>189</v>
      </c>
      <c r="E14" s="96">
        <v>5</v>
      </c>
      <c r="F14" s="96">
        <v>5</v>
      </c>
      <c r="G14" s="96">
        <v>5</v>
      </c>
      <c r="H14" s="96">
        <v>5</v>
      </c>
      <c r="I14" s="96">
        <v>5</v>
      </c>
    </row>
    <row r="15" spans="1:13" ht="14.55">
      <c r="A15">
        <f t="shared" si="0"/>
        <v>6</v>
      </c>
      <c r="B15" s="57">
        <v>21103221</v>
      </c>
      <c r="C15" s="57" t="s">
        <v>233</v>
      </c>
      <c r="D15" s="57" t="s">
        <v>189</v>
      </c>
      <c r="E15" s="96">
        <v>5</v>
      </c>
      <c r="F15" s="96">
        <v>5</v>
      </c>
      <c r="G15" s="96">
        <v>5</v>
      </c>
      <c r="H15" s="96">
        <v>5</v>
      </c>
      <c r="I15" s="96">
        <v>5</v>
      </c>
    </row>
    <row r="16" spans="1:13" ht="14.55">
      <c r="A16">
        <f t="shared" si="0"/>
        <v>7</v>
      </c>
      <c r="B16" s="57">
        <v>21103222</v>
      </c>
      <c r="C16" s="57" t="s">
        <v>234</v>
      </c>
      <c r="D16" s="57" t="s">
        <v>189</v>
      </c>
      <c r="E16" s="96">
        <v>5</v>
      </c>
      <c r="F16" s="96">
        <v>5</v>
      </c>
      <c r="G16" s="96">
        <v>5</v>
      </c>
      <c r="H16" s="96">
        <v>5</v>
      </c>
      <c r="I16" s="96">
        <v>5</v>
      </c>
    </row>
    <row r="17" spans="1:9" ht="14.55">
      <c r="A17">
        <f t="shared" si="0"/>
        <v>8</v>
      </c>
      <c r="B17" s="57">
        <v>21103223</v>
      </c>
      <c r="C17" s="57" t="s">
        <v>235</v>
      </c>
      <c r="D17" s="57" t="s">
        <v>189</v>
      </c>
      <c r="E17" s="96">
        <v>5</v>
      </c>
      <c r="F17" s="96">
        <v>5</v>
      </c>
      <c r="G17" s="96">
        <v>5</v>
      </c>
      <c r="H17" s="96">
        <v>5</v>
      </c>
      <c r="I17" s="96">
        <v>5</v>
      </c>
    </row>
    <row r="18" spans="1:9" ht="14.55">
      <c r="A18">
        <f t="shared" si="0"/>
        <v>9</v>
      </c>
      <c r="B18" s="57">
        <v>21103224</v>
      </c>
      <c r="C18" s="57" t="s">
        <v>236</v>
      </c>
      <c r="D18" s="57" t="s">
        <v>189</v>
      </c>
      <c r="E18" s="96">
        <v>4</v>
      </c>
      <c r="F18" s="96">
        <v>4</v>
      </c>
      <c r="G18" s="96">
        <v>4</v>
      </c>
      <c r="H18" s="96">
        <v>4</v>
      </c>
      <c r="I18" s="96">
        <v>4</v>
      </c>
    </row>
    <row r="19" spans="1:9">
      <c r="A19">
        <f t="shared" si="0"/>
        <v>10</v>
      </c>
      <c r="B19" s="57">
        <v>21103226</v>
      </c>
      <c r="C19" s="57" t="s">
        <v>237</v>
      </c>
      <c r="D19" s="57" t="s">
        <v>189</v>
      </c>
      <c r="E19" s="96">
        <v>5</v>
      </c>
      <c r="F19" s="96">
        <v>5</v>
      </c>
      <c r="G19" s="96">
        <v>4</v>
      </c>
      <c r="H19" s="96">
        <v>5</v>
      </c>
      <c r="I19" s="96">
        <v>4</v>
      </c>
    </row>
    <row r="20" spans="1:9">
      <c r="A20">
        <f t="shared" si="0"/>
        <v>11</v>
      </c>
      <c r="B20" s="57">
        <v>21103227</v>
      </c>
      <c r="C20" s="57" t="s">
        <v>238</v>
      </c>
      <c r="D20" s="57" t="s">
        <v>189</v>
      </c>
      <c r="E20" s="96">
        <v>4</v>
      </c>
      <c r="F20" s="96">
        <v>4</v>
      </c>
      <c r="G20" s="96">
        <v>4</v>
      </c>
      <c r="H20" s="96">
        <v>4</v>
      </c>
      <c r="I20" s="96">
        <v>4</v>
      </c>
    </row>
    <row r="21" spans="1:9">
      <c r="A21">
        <f t="shared" si="0"/>
        <v>12</v>
      </c>
      <c r="B21" s="57">
        <v>21103228</v>
      </c>
      <c r="C21" s="57" t="s">
        <v>239</v>
      </c>
      <c r="D21" s="57" t="s">
        <v>189</v>
      </c>
      <c r="E21" s="96">
        <v>5</v>
      </c>
      <c r="F21" s="96">
        <v>5</v>
      </c>
      <c r="G21" s="96">
        <v>5</v>
      </c>
      <c r="H21" s="96">
        <v>5</v>
      </c>
      <c r="I21" s="96">
        <v>5</v>
      </c>
    </row>
    <row r="22" spans="1:9">
      <c r="A22">
        <f t="shared" si="0"/>
        <v>13</v>
      </c>
      <c r="B22" s="57">
        <v>21103229</v>
      </c>
      <c r="C22" s="57" t="s">
        <v>240</v>
      </c>
      <c r="D22" s="57" t="s">
        <v>189</v>
      </c>
      <c r="E22" s="96">
        <v>5</v>
      </c>
      <c r="F22" s="96">
        <v>5</v>
      </c>
      <c r="G22" s="96">
        <v>5</v>
      </c>
      <c r="H22" s="96">
        <v>5</v>
      </c>
      <c r="I22" s="96">
        <v>5</v>
      </c>
    </row>
    <row r="23" spans="1:9">
      <c r="A23">
        <f t="shared" si="0"/>
        <v>14</v>
      </c>
      <c r="B23" s="57">
        <v>21103230</v>
      </c>
      <c r="C23" s="57" t="s">
        <v>241</v>
      </c>
      <c r="D23" s="57" t="s">
        <v>189</v>
      </c>
      <c r="E23" s="96">
        <v>5</v>
      </c>
      <c r="F23" s="96">
        <v>4</v>
      </c>
      <c r="G23" s="96">
        <v>5</v>
      </c>
      <c r="H23" s="96">
        <v>4</v>
      </c>
      <c r="I23" s="96">
        <v>5</v>
      </c>
    </row>
    <row r="24" spans="1:9">
      <c r="A24">
        <f t="shared" si="0"/>
        <v>15</v>
      </c>
      <c r="B24" s="57">
        <v>21103231</v>
      </c>
      <c r="C24" s="57" t="s">
        <v>242</v>
      </c>
      <c r="D24" s="57" t="s">
        <v>189</v>
      </c>
      <c r="E24" s="96">
        <v>4</v>
      </c>
      <c r="F24" s="96">
        <v>4</v>
      </c>
      <c r="G24" s="96">
        <v>4</v>
      </c>
      <c r="H24" s="96">
        <v>4</v>
      </c>
      <c r="I24" s="96">
        <v>4</v>
      </c>
    </row>
    <row r="25" spans="1:9">
      <c r="A25">
        <f t="shared" si="0"/>
        <v>16</v>
      </c>
      <c r="B25" s="57">
        <v>21103232</v>
      </c>
      <c r="C25" s="57" t="s">
        <v>243</v>
      </c>
      <c r="D25" s="57" t="s">
        <v>189</v>
      </c>
      <c r="E25" s="96">
        <v>5</v>
      </c>
      <c r="F25" s="96">
        <v>5</v>
      </c>
      <c r="G25" s="96">
        <v>5</v>
      </c>
      <c r="H25" s="96">
        <v>5</v>
      </c>
      <c r="I25" s="96">
        <v>5</v>
      </c>
    </row>
    <row r="26" spans="1:9">
      <c r="A26">
        <f t="shared" si="0"/>
        <v>17</v>
      </c>
      <c r="B26" s="57">
        <v>21103233</v>
      </c>
      <c r="C26" s="57" t="s">
        <v>244</v>
      </c>
      <c r="D26" s="57" t="s">
        <v>189</v>
      </c>
      <c r="E26" s="96">
        <v>5</v>
      </c>
      <c r="F26" s="96">
        <v>5</v>
      </c>
      <c r="G26" s="96">
        <v>5</v>
      </c>
      <c r="H26" s="96">
        <v>5</v>
      </c>
      <c r="I26" s="96">
        <v>5</v>
      </c>
    </row>
    <row r="27" spans="1:9">
      <c r="A27">
        <f t="shared" si="0"/>
        <v>18</v>
      </c>
      <c r="B27" s="57">
        <v>21103234</v>
      </c>
      <c r="C27" s="57" t="s">
        <v>245</v>
      </c>
      <c r="D27" s="57" t="s">
        <v>189</v>
      </c>
      <c r="E27" s="96">
        <v>5</v>
      </c>
      <c r="F27" s="96">
        <v>5</v>
      </c>
      <c r="G27" s="96">
        <v>5</v>
      </c>
      <c r="H27" s="96">
        <v>5</v>
      </c>
      <c r="I27" s="96">
        <v>5</v>
      </c>
    </row>
    <row r="28" spans="1:9">
      <c r="A28">
        <f t="shared" si="0"/>
        <v>19</v>
      </c>
      <c r="B28" s="57">
        <v>21103235</v>
      </c>
      <c r="C28" s="57" t="s">
        <v>246</v>
      </c>
      <c r="D28" s="57" t="s">
        <v>189</v>
      </c>
      <c r="E28" s="96">
        <v>4</v>
      </c>
      <c r="F28" s="96">
        <v>4</v>
      </c>
      <c r="G28" s="96">
        <v>4</v>
      </c>
      <c r="H28" s="96">
        <v>4</v>
      </c>
      <c r="I28" s="96">
        <v>4</v>
      </c>
    </row>
    <row r="29" spans="1:9">
      <c r="A29">
        <f t="shared" si="0"/>
        <v>20</v>
      </c>
      <c r="B29" s="57">
        <v>21103236</v>
      </c>
      <c r="C29" s="57" t="s">
        <v>247</v>
      </c>
      <c r="D29" s="57" t="s">
        <v>189</v>
      </c>
      <c r="E29" s="96">
        <v>5</v>
      </c>
      <c r="F29" s="96">
        <v>5</v>
      </c>
      <c r="G29" s="96">
        <v>5</v>
      </c>
      <c r="H29" s="96">
        <v>5</v>
      </c>
      <c r="I29" s="96">
        <v>5</v>
      </c>
    </row>
    <row r="30" spans="1:9">
      <c r="A30">
        <f t="shared" si="0"/>
        <v>21</v>
      </c>
      <c r="B30" s="57">
        <v>21103237</v>
      </c>
      <c r="C30" s="57" t="s">
        <v>248</v>
      </c>
      <c r="D30" s="57" t="s">
        <v>189</v>
      </c>
      <c r="E30" s="96">
        <v>5</v>
      </c>
      <c r="F30" s="96">
        <v>5</v>
      </c>
      <c r="G30" s="96">
        <v>5</v>
      </c>
      <c r="H30" s="96">
        <v>5</v>
      </c>
      <c r="I30" s="96">
        <v>5</v>
      </c>
    </row>
    <row r="31" spans="1:9">
      <c r="A31">
        <f t="shared" si="0"/>
        <v>22</v>
      </c>
      <c r="B31" s="57">
        <v>21103239</v>
      </c>
      <c r="C31" s="57" t="s">
        <v>250</v>
      </c>
      <c r="D31" s="57" t="s">
        <v>189</v>
      </c>
      <c r="E31" s="96">
        <v>4</v>
      </c>
      <c r="F31" s="96">
        <v>3</v>
      </c>
      <c r="G31" s="96">
        <v>5</v>
      </c>
      <c r="H31" s="96">
        <v>4</v>
      </c>
      <c r="I31" s="96">
        <v>3</v>
      </c>
    </row>
    <row r="32" spans="1:9">
      <c r="A32">
        <f t="shared" si="0"/>
        <v>23</v>
      </c>
      <c r="B32" s="57">
        <v>21103243</v>
      </c>
      <c r="C32" s="57" t="s">
        <v>254</v>
      </c>
      <c r="D32" s="57" t="s">
        <v>189</v>
      </c>
      <c r="E32" s="96">
        <v>5</v>
      </c>
      <c r="F32" s="96">
        <v>5</v>
      </c>
      <c r="G32" s="96">
        <v>5</v>
      </c>
      <c r="H32" s="96">
        <v>5</v>
      </c>
      <c r="I32" s="96">
        <v>5</v>
      </c>
    </row>
    <row r="33" spans="1:9">
      <c r="A33">
        <f t="shared" si="0"/>
        <v>24</v>
      </c>
      <c r="B33" s="57">
        <v>21103262</v>
      </c>
      <c r="C33" s="57" t="s">
        <v>271</v>
      </c>
      <c r="D33" s="57" t="s">
        <v>189</v>
      </c>
      <c r="E33" s="96">
        <v>4</v>
      </c>
      <c r="F33" s="96">
        <v>3</v>
      </c>
      <c r="G33" s="96">
        <v>3</v>
      </c>
      <c r="H33" s="96">
        <v>4</v>
      </c>
      <c r="I33" s="96">
        <v>4</v>
      </c>
    </row>
    <row r="34" spans="1:9">
      <c r="A34">
        <f t="shared" si="0"/>
        <v>25</v>
      </c>
      <c r="B34" s="57">
        <v>21103280</v>
      </c>
      <c r="C34" s="57" t="s">
        <v>285</v>
      </c>
      <c r="D34" s="57" t="s">
        <v>189</v>
      </c>
      <c r="E34" s="96">
        <v>5</v>
      </c>
      <c r="F34" s="96">
        <v>2</v>
      </c>
      <c r="G34" s="96">
        <v>2</v>
      </c>
      <c r="H34" s="96">
        <v>2</v>
      </c>
      <c r="I34" s="96">
        <v>2</v>
      </c>
    </row>
    <row r="35" spans="1:9">
      <c r="A35">
        <f t="shared" si="0"/>
        <v>26</v>
      </c>
      <c r="B35" s="57">
        <v>21103281</v>
      </c>
      <c r="C35" s="57" t="s">
        <v>286</v>
      </c>
      <c r="D35" s="57" t="s">
        <v>189</v>
      </c>
      <c r="E35" s="96">
        <v>2</v>
      </c>
      <c r="F35" s="96">
        <v>2</v>
      </c>
      <c r="G35" s="96">
        <v>2</v>
      </c>
      <c r="H35" s="96">
        <v>2</v>
      </c>
      <c r="I35" s="96">
        <v>2</v>
      </c>
    </row>
    <row r="36" spans="1:9">
      <c r="A36">
        <f t="shared" si="0"/>
        <v>27</v>
      </c>
      <c r="B36" s="57">
        <v>21103288</v>
      </c>
      <c r="C36" s="57" t="s">
        <v>291</v>
      </c>
      <c r="D36" s="57" t="s">
        <v>189</v>
      </c>
      <c r="E36" s="96">
        <v>4</v>
      </c>
      <c r="F36" s="96">
        <v>4</v>
      </c>
      <c r="G36" s="96">
        <v>4</v>
      </c>
      <c r="H36" s="96">
        <v>4</v>
      </c>
      <c r="I36" s="96">
        <v>4</v>
      </c>
    </row>
    <row r="37" spans="1:9">
      <c r="A37">
        <f t="shared" si="0"/>
        <v>28</v>
      </c>
      <c r="B37" s="57">
        <v>21103292</v>
      </c>
      <c r="C37" s="57" t="s">
        <v>295</v>
      </c>
      <c r="D37" s="57" t="s">
        <v>189</v>
      </c>
      <c r="E37" s="96">
        <v>5</v>
      </c>
      <c r="F37" s="96">
        <v>4</v>
      </c>
      <c r="G37" s="96">
        <v>5</v>
      </c>
      <c r="H37" s="96">
        <v>4</v>
      </c>
      <c r="I37" s="96">
        <v>4</v>
      </c>
    </row>
    <row r="38" spans="1:9">
      <c r="A38">
        <f t="shared" si="0"/>
        <v>29</v>
      </c>
      <c r="B38" s="57">
        <v>21103293</v>
      </c>
      <c r="C38" s="57" t="s">
        <v>296</v>
      </c>
      <c r="D38" s="57" t="s">
        <v>189</v>
      </c>
      <c r="E38" s="96">
        <v>5</v>
      </c>
      <c r="F38" s="96">
        <v>5</v>
      </c>
      <c r="G38" s="96">
        <v>5</v>
      </c>
      <c r="H38" s="96">
        <v>5</v>
      </c>
      <c r="I38" s="96">
        <v>5</v>
      </c>
    </row>
    <row r="39" spans="1:9">
      <c r="A39">
        <f t="shared" si="0"/>
        <v>30</v>
      </c>
      <c r="B39" s="57">
        <v>21803001</v>
      </c>
      <c r="C39" s="57" t="s">
        <v>408</v>
      </c>
      <c r="D39" s="57" t="s">
        <v>409</v>
      </c>
      <c r="E39" s="96">
        <v>5</v>
      </c>
      <c r="F39" s="96">
        <v>5</v>
      </c>
      <c r="G39" s="96">
        <v>4</v>
      </c>
      <c r="H39" s="96">
        <v>4</v>
      </c>
      <c r="I39" s="96">
        <v>5</v>
      </c>
    </row>
    <row r="40" spans="1:9">
      <c r="A40">
        <f t="shared" si="0"/>
        <v>31</v>
      </c>
      <c r="B40" s="57">
        <v>21803002</v>
      </c>
      <c r="C40" s="57" t="s">
        <v>410</v>
      </c>
      <c r="D40" s="57" t="s">
        <v>409</v>
      </c>
      <c r="E40" s="96">
        <v>5</v>
      </c>
      <c r="F40" s="96">
        <v>2</v>
      </c>
      <c r="G40" s="96">
        <v>2</v>
      </c>
      <c r="H40" s="96">
        <v>2</v>
      </c>
      <c r="I40" s="96">
        <v>2</v>
      </c>
    </row>
    <row r="41" spans="1:9">
      <c r="A41">
        <f t="shared" si="0"/>
        <v>32</v>
      </c>
      <c r="B41" s="57">
        <v>21803003</v>
      </c>
      <c r="C41" s="57" t="s">
        <v>411</v>
      </c>
      <c r="D41" s="57" t="s">
        <v>409</v>
      </c>
      <c r="E41" s="96">
        <v>2</v>
      </c>
      <c r="F41" s="96">
        <v>2</v>
      </c>
      <c r="G41" s="96">
        <v>2</v>
      </c>
      <c r="H41" s="96">
        <v>2</v>
      </c>
      <c r="I41" s="96">
        <v>2</v>
      </c>
    </row>
    <row r="42" spans="1:9">
      <c r="A42">
        <f t="shared" si="0"/>
        <v>33</v>
      </c>
      <c r="B42" s="57">
        <v>21803004</v>
      </c>
      <c r="C42" s="57" t="s">
        <v>412</v>
      </c>
      <c r="D42" s="57" t="s">
        <v>409</v>
      </c>
      <c r="E42" s="96">
        <v>4</v>
      </c>
      <c r="F42" s="96">
        <v>4</v>
      </c>
      <c r="G42" s="96">
        <v>5</v>
      </c>
      <c r="H42" s="96">
        <v>5</v>
      </c>
      <c r="I42" s="96">
        <v>4</v>
      </c>
    </row>
    <row r="43" spans="1:9">
      <c r="A43">
        <f t="shared" si="0"/>
        <v>34</v>
      </c>
      <c r="B43" s="57">
        <v>21803005</v>
      </c>
      <c r="C43" s="57" t="s">
        <v>413</v>
      </c>
      <c r="D43" s="57" t="s">
        <v>409</v>
      </c>
      <c r="E43" s="96">
        <v>3</v>
      </c>
      <c r="F43" s="96">
        <v>3</v>
      </c>
      <c r="G43" s="96">
        <v>3</v>
      </c>
      <c r="H43" s="96">
        <v>3</v>
      </c>
      <c r="I43" s="96">
        <v>3</v>
      </c>
    </row>
    <row r="44" spans="1:9">
      <c r="A44">
        <f t="shared" si="0"/>
        <v>35</v>
      </c>
      <c r="B44" s="57">
        <v>21803006</v>
      </c>
      <c r="C44" s="57" t="s">
        <v>414</v>
      </c>
      <c r="D44" s="57" t="s">
        <v>409</v>
      </c>
      <c r="E44" s="96">
        <v>5</v>
      </c>
      <c r="F44" s="96">
        <v>5</v>
      </c>
      <c r="G44" s="96">
        <v>5</v>
      </c>
      <c r="H44" s="96">
        <v>5</v>
      </c>
      <c r="I44" s="96">
        <v>5</v>
      </c>
    </row>
    <row r="45" spans="1:9">
      <c r="A45">
        <f t="shared" si="0"/>
        <v>36</v>
      </c>
      <c r="B45" s="57">
        <v>21803007</v>
      </c>
      <c r="C45" s="57" t="s">
        <v>415</v>
      </c>
      <c r="D45" s="57" t="s">
        <v>409</v>
      </c>
      <c r="E45" s="96">
        <v>5</v>
      </c>
      <c r="F45" s="96">
        <v>5</v>
      </c>
      <c r="G45" s="96">
        <v>5</v>
      </c>
      <c r="H45" s="96">
        <v>5</v>
      </c>
      <c r="I45" s="96">
        <v>5</v>
      </c>
    </row>
    <row r="46" spans="1:9">
      <c r="A46">
        <f t="shared" si="0"/>
        <v>37</v>
      </c>
      <c r="B46" s="57">
        <v>21803008</v>
      </c>
      <c r="C46" s="57" t="s">
        <v>416</v>
      </c>
      <c r="D46" s="57" t="s">
        <v>409</v>
      </c>
      <c r="E46" s="96">
        <v>5</v>
      </c>
      <c r="F46" s="96">
        <v>5</v>
      </c>
      <c r="G46" s="96">
        <v>5</v>
      </c>
      <c r="H46" s="96">
        <v>5</v>
      </c>
      <c r="I46" s="96">
        <v>5</v>
      </c>
    </row>
    <row r="47" spans="1:9">
      <c r="A47">
        <f t="shared" si="0"/>
        <v>38</v>
      </c>
      <c r="B47" s="57">
        <v>21803009</v>
      </c>
      <c r="C47" s="57" t="s">
        <v>417</v>
      </c>
      <c r="D47" s="57" t="s">
        <v>409</v>
      </c>
      <c r="E47" s="96">
        <v>4</v>
      </c>
      <c r="F47" s="96">
        <v>4</v>
      </c>
      <c r="G47" s="96">
        <v>4</v>
      </c>
      <c r="H47" s="96">
        <v>4</v>
      </c>
      <c r="I47" s="96">
        <v>4</v>
      </c>
    </row>
    <row r="48" spans="1:9">
      <c r="A48">
        <f t="shared" si="0"/>
        <v>39</v>
      </c>
      <c r="B48" s="57">
        <v>21803010</v>
      </c>
      <c r="C48" s="57" t="s">
        <v>418</v>
      </c>
      <c r="D48" s="57" t="s">
        <v>409</v>
      </c>
      <c r="E48" s="96">
        <v>5</v>
      </c>
      <c r="F48" s="96">
        <v>5</v>
      </c>
      <c r="G48" s="96">
        <v>5</v>
      </c>
      <c r="H48" s="96">
        <v>5</v>
      </c>
      <c r="I48" s="96">
        <v>5</v>
      </c>
    </row>
    <row r="49" spans="1:9">
      <c r="A49">
        <f t="shared" si="0"/>
        <v>40</v>
      </c>
      <c r="B49" s="57">
        <v>21803011</v>
      </c>
      <c r="C49" s="57" t="s">
        <v>419</v>
      </c>
      <c r="D49" s="57" t="s">
        <v>409</v>
      </c>
      <c r="E49" s="96">
        <v>5</v>
      </c>
      <c r="F49" s="96">
        <v>5</v>
      </c>
      <c r="G49" s="96">
        <v>5</v>
      </c>
      <c r="H49" s="96">
        <v>5</v>
      </c>
      <c r="I49" s="96">
        <v>5</v>
      </c>
    </row>
    <row r="50" spans="1:9">
      <c r="A50">
        <f t="shared" si="0"/>
        <v>41</v>
      </c>
      <c r="B50" s="57">
        <v>21803012</v>
      </c>
      <c r="C50" s="57" t="s">
        <v>420</v>
      </c>
      <c r="D50" s="57" t="s">
        <v>409</v>
      </c>
      <c r="E50" s="96">
        <v>5</v>
      </c>
      <c r="F50" s="96">
        <v>4</v>
      </c>
      <c r="G50" s="96">
        <v>4</v>
      </c>
      <c r="H50" s="96">
        <v>4</v>
      </c>
      <c r="I50" s="96">
        <v>4</v>
      </c>
    </row>
    <row r="51" spans="1:9">
      <c r="A51">
        <f t="shared" si="0"/>
        <v>42</v>
      </c>
      <c r="B51" s="57">
        <v>21803013</v>
      </c>
      <c r="C51" s="57" t="s">
        <v>421</v>
      </c>
      <c r="D51" s="57" t="s">
        <v>409</v>
      </c>
      <c r="E51" s="96">
        <v>5</v>
      </c>
      <c r="F51" s="96">
        <v>4</v>
      </c>
      <c r="G51" s="96">
        <v>5</v>
      </c>
      <c r="H51" s="96">
        <v>4</v>
      </c>
      <c r="I51" s="96">
        <v>4</v>
      </c>
    </row>
    <row r="52" spans="1:9">
      <c r="A52">
        <f t="shared" si="0"/>
        <v>43</v>
      </c>
      <c r="B52" s="57">
        <v>21803014</v>
      </c>
      <c r="C52" s="57" t="s">
        <v>422</v>
      </c>
      <c r="D52" s="57" t="s">
        <v>409</v>
      </c>
      <c r="E52" s="96">
        <v>5</v>
      </c>
      <c r="F52" s="96">
        <v>5</v>
      </c>
      <c r="G52" s="96">
        <v>5</v>
      </c>
      <c r="H52" s="96">
        <v>5</v>
      </c>
      <c r="I52" s="96">
        <v>5</v>
      </c>
    </row>
    <row r="53" spans="1:9">
      <c r="A53">
        <f t="shared" si="0"/>
        <v>44</v>
      </c>
      <c r="B53" s="57">
        <v>21803015</v>
      </c>
      <c r="C53" s="57" t="s">
        <v>423</v>
      </c>
      <c r="D53" s="57" t="s">
        <v>409</v>
      </c>
      <c r="E53" s="96">
        <v>5</v>
      </c>
      <c r="F53" s="96">
        <v>4</v>
      </c>
      <c r="G53" s="96">
        <v>5</v>
      </c>
      <c r="H53" s="96">
        <v>4</v>
      </c>
      <c r="I53" s="96">
        <v>5</v>
      </c>
    </row>
    <row r="54" spans="1:9">
      <c r="A54">
        <f t="shared" si="0"/>
        <v>45</v>
      </c>
      <c r="B54" s="57">
        <v>21803016</v>
      </c>
      <c r="C54" s="57" t="s">
        <v>424</v>
      </c>
      <c r="D54" s="57" t="s">
        <v>409</v>
      </c>
      <c r="E54" s="96">
        <v>5</v>
      </c>
      <c r="F54" s="96">
        <v>5</v>
      </c>
      <c r="G54" s="96">
        <v>5</v>
      </c>
      <c r="H54" s="96">
        <v>5</v>
      </c>
      <c r="I54" s="96">
        <v>5</v>
      </c>
    </row>
    <row r="55" spans="1:9">
      <c r="A55">
        <f t="shared" si="0"/>
        <v>46</v>
      </c>
      <c r="B55" s="57">
        <v>21803017</v>
      </c>
      <c r="C55" s="57" t="s">
        <v>425</v>
      </c>
      <c r="D55" s="57" t="s">
        <v>409</v>
      </c>
      <c r="E55" s="96">
        <v>5</v>
      </c>
      <c r="F55" s="96">
        <v>5</v>
      </c>
      <c r="G55" s="96">
        <v>5</v>
      </c>
      <c r="H55" s="96">
        <v>5</v>
      </c>
      <c r="I55" s="96">
        <v>5</v>
      </c>
    </row>
    <row r="56" spans="1:9">
      <c r="A56">
        <f t="shared" si="0"/>
        <v>47</v>
      </c>
      <c r="B56" s="57">
        <v>21803018</v>
      </c>
      <c r="C56" s="57" t="s">
        <v>426</v>
      </c>
      <c r="D56" s="57" t="s">
        <v>409</v>
      </c>
      <c r="E56" s="96">
        <v>5</v>
      </c>
      <c r="F56" s="96">
        <v>4</v>
      </c>
      <c r="G56" s="96">
        <v>5</v>
      </c>
      <c r="H56" s="96">
        <v>4</v>
      </c>
      <c r="I56" s="96">
        <v>5</v>
      </c>
    </row>
    <row r="57" spans="1:9">
      <c r="A57">
        <f t="shared" si="0"/>
        <v>48</v>
      </c>
      <c r="B57" s="57">
        <v>21803019</v>
      </c>
      <c r="C57" s="57" t="s">
        <v>427</v>
      </c>
      <c r="D57" s="57" t="s">
        <v>409</v>
      </c>
      <c r="E57" s="96">
        <v>5</v>
      </c>
      <c r="F57" s="96">
        <v>5</v>
      </c>
      <c r="G57" s="96">
        <v>5</v>
      </c>
      <c r="H57" s="96">
        <v>5</v>
      </c>
      <c r="I57" s="96">
        <v>5</v>
      </c>
    </row>
    <row r="58" spans="1:9">
      <c r="A58">
        <f t="shared" si="0"/>
        <v>49</v>
      </c>
      <c r="B58" s="57">
        <v>21803020</v>
      </c>
      <c r="C58" s="57" t="s">
        <v>428</v>
      </c>
      <c r="D58" s="57" t="s">
        <v>409</v>
      </c>
      <c r="E58" s="96">
        <v>5</v>
      </c>
      <c r="F58" s="96">
        <v>5</v>
      </c>
      <c r="G58" s="96">
        <v>5</v>
      </c>
      <c r="H58" s="96">
        <v>5</v>
      </c>
      <c r="I58" s="96">
        <v>5</v>
      </c>
    </row>
    <row r="59" spans="1:9">
      <c r="A59">
        <f t="shared" si="0"/>
        <v>50</v>
      </c>
      <c r="B59" s="57">
        <v>21803021</v>
      </c>
      <c r="C59" s="57" t="s">
        <v>429</v>
      </c>
      <c r="D59" s="57" t="s">
        <v>409</v>
      </c>
      <c r="E59" s="96">
        <v>4</v>
      </c>
      <c r="F59" s="96">
        <v>4</v>
      </c>
      <c r="G59" s="96">
        <v>4</v>
      </c>
      <c r="H59" s="96">
        <v>4</v>
      </c>
      <c r="I59" s="96">
        <v>4</v>
      </c>
    </row>
    <row r="60" spans="1:9">
      <c r="A60">
        <f t="shared" si="0"/>
        <v>51</v>
      </c>
      <c r="B60" s="57">
        <v>21803022</v>
      </c>
      <c r="C60" s="57" t="s">
        <v>430</v>
      </c>
      <c r="D60" s="57" t="s">
        <v>409</v>
      </c>
      <c r="E60" s="96">
        <v>4</v>
      </c>
      <c r="F60" s="96">
        <v>4</v>
      </c>
      <c r="G60" s="96">
        <v>4</v>
      </c>
      <c r="H60" s="96">
        <v>4</v>
      </c>
      <c r="I60" s="96">
        <v>4</v>
      </c>
    </row>
    <row r="61" spans="1:9">
      <c r="A61">
        <f t="shared" si="0"/>
        <v>52</v>
      </c>
      <c r="B61" s="57">
        <v>21803023</v>
      </c>
      <c r="C61" s="57" t="s">
        <v>431</v>
      </c>
      <c r="D61" s="57" t="s">
        <v>409</v>
      </c>
      <c r="E61" s="96">
        <v>5</v>
      </c>
      <c r="F61" s="96">
        <v>5</v>
      </c>
      <c r="G61" s="96">
        <v>4</v>
      </c>
      <c r="H61" s="96">
        <v>4</v>
      </c>
      <c r="I61" s="96">
        <v>4</v>
      </c>
    </row>
    <row r="62" spans="1:9">
      <c r="A62">
        <f t="shared" si="0"/>
        <v>53</v>
      </c>
      <c r="B62" s="57">
        <v>21803024</v>
      </c>
      <c r="C62" s="57" t="s">
        <v>432</v>
      </c>
      <c r="D62" s="57" t="s">
        <v>409</v>
      </c>
      <c r="E62" s="96">
        <v>5</v>
      </c>
      <c r="F62" s="96">
        <v>5</v>
      </c>
      <c r="G62" s="96">
        <v>5</v>
      </c>
      <c r="H62" s="96">
        <v>5</v>
      </c>
      <c r="I62" s="96">
        <v>5</v>
      </c>
    </row>
    <row r="63" spans="1:9">
      <c r="A63">
        <f t="shared" si="0"/>
        <v>54</v>
      </c>
      <c r="B63" s="57">
        <v>21803025</v>
      </c>
      <c r="C63" s="57" t="s">
        <v>433</v>
      </c>
      <c r="D63" s="57" t="s">
        <v>409</v>
      </c>
      <c r="E63" s="96">
        <v>5</v>
      </c>
      <c r="F63" s="96">
        <v>5</v>
      </c>
      <c r="G63" s="96">
        <v>5</v>
      </c>
      <c r="H63" s="96">
        <v>5</v>
      </c>
      <c r="I63" s="96">
        <v>5</v>
      </c>
    </row>
    <row r="64" spans="1:9">
      <c r="A64">
        <f t="shared" si="0"/>
        <v>55</v>
      </c>
      <c r="B64" s="57">
        <v>21803026</v>
      </c>
      <c r="C64" s="57" t="s">
        <v>434</v>
      </c>
      <c r="D64" s="57" t="s">
        <v>409</v>
      </c>
      <c r="E64" s="96">
        <v>4</v>
      </c>
      <c r="F64" s="96">
        <v>4</v>
      </c>
      <c r="G64" s="96">
        <v>4</v>
      </c>
      <c r="H64" s="96">
        <v>4</v>
      </c>
      <c r="I64" s="96">
        <v>5</v>
      </c>
    </row>
    <row r="65" spans="1:9">
      <c r="A65">
        <f t="shared" si="0"/>
        <v>56</v>
      </c>
      <c r="B65" s="57">
        <v>21803027</v>
      </c>
      <c r="C65" s="57" t="s">
        <v>435</v>
      </c>
      <c r="D65" s="57" t="s">
        <v>409</v>
      </c>
      <c r="E65" s="96">
        <v>4</v>
      </c>
      <c r="F65" s="96">
        <v>3</v>
      </c>
      <c r="G65" s="96">
        <v>4</v>
      </c>
      <c r="H65" s="96">
        <v>3</v>
      </c>
      <c r="I65" s="96">
        <v>5</v>
      </c>
    </row>
    <row r="66" spans="1:9">
      <c r="A66">
        <f t="shared" si="0"/>
        <v>57</v>
      </c>
      <c r="B66" s="57">
        <v>21803028</v>
      </c>
      <c r="C66" s="57" t="s">
        <v>436</v>
      </c>
      <c r="D66" s="57" t="s">
        <v>409</v>
      </c>
      <c r="E66" s="96">
        <v>5</v>
      </c>
      <c r="F66" s="96">
        <v>5</v>
      </c>
      <c r="G66" s="96">
        <v>5</v>
      </c>
      <c r="H66" s="96">
        <v>5</v>
      </c>
      <c r="I66" s="96">
        <v>5</v>
      </c>
    </row>
    <row r="67" spans="1:9">
      <c r="D67" s="100" t="s">
        <v>760</v>
      </c>
      <c r="E67" s="101">
        <f>COUNTIF(E10:E66, "&gt;=3")</f>
        <v>55</v>
      </c>
      <c r="F67" s="101">
        <f>COUNTIF(F10:F66, "&gt;=3")</f>
        <v>53</v>
      </c>
      <c r="G67" s="101">
        <f>COUNTIF(G10:G66, "&gt;=3")</f>
        <v>53</v>
      </c>
      <c r="H67" s="101">
        <f>COUNTIF(H10:H66, "&gt;=3")</f>
        <v>53</v>
      </c>
      <c r="I67" s="101">
        <f>COUNTIF(I10:I66, "&gt;=3")</f>
        <v>53</v>
      </c>
    </row>
    <row r="68" spans="1:9">
      <c r="D68" s="102" t="s">
        <v>761</v>
      </c>
      <c r="E68" s="13">
        <f>(E67/57)*100</f>
        <v>96.491228070175438</v>
      </c>
      <c r="F68" s="13">
        <f>(F67/57)*100</f>
        <v>92.982456140350877</v>
      </c>
      <c r="G68" s="13">
        <f>(G67/57)*100</f>
        <v>92.982456140350877</v>
      </c>
      <c r="H68" s="13">
        <f>(H67/57)*100</f>
        <v>92.982456140350877</v>
      </c>
      <c r="I68" s="13">
        <f>(I67/57)*100</f>
        <v>92.982456140350877</v>
      </c>
    </row>
    <row r="69" spans="1:9">
      <c r="D69" s="102" t="s">
        <v>459</v>
      </c>
      <c r="E69" s="127">
        <v>3</v>
      </c>
      <c r="F69" s="127">
        <v>3</v>
      </c>
      <c r="G69" s="127">
        <v>3</v>
      </c>
      <c r="H69" s="127">
        <v>3</v>
      </c>
      <c r="I69" s="127">
        <v>3</v>
      </c>
    </row>
    <row r="71" spans="1:9" ht="52.8" thickBot="1">
      <c r="D71" s="23" t="s">
        <v>456</v>
      </c>
      <c r="E71" s="24" t="s">
        <v>457</v>
      </c>
      <c r="F71" s="9"/>
    </row>
    <row r="72" spans="1:9" ht="28.8" thickBot="1">
      <c r="D72" s="152" t="s">
        <v>458</v>
      </c>
      <c r="E72" s="153"/>
      <c r="F72" s="25" t="s">
        <v>459</v>
      </c>
    </row>
    <row r="73" spans="1:9">
      <c r="D73" s="145" t="s">
        <v>460</v>
      </c>
      <c r="E73" s="146"/>
      <c r="F73" s="26">
        <v>3</v>
      </c>
    </row>
    <row r="74" spans="1:9">
      <c r="D74" s="147" t="s">
        <v>461</v>
      </c>
      <c r="E74" s="148"/>
      <c r="F74" s="27">
        <v>2</v>
      </c>
    </row>
    <row r="75" spans="1:9">
      <c r="D75" s="147" t="s">
        <v>462</v>
      </c>
      <c r="E75" s="148"/>
      <c r="F75" s="27">
        <v>1</v>
      </c>
    </row>
    <row r="76" spans="1:9" ht="15" thickBot="1">
      <c r="D76" s="149" t="s">
        <v>463</v>
      </c>
      <c r="E76" s="150"/>
      <c r="F76" s="28">
        <v>0</v>
      </c>
    </row>
  </sheetData>
  <autoFilter ref="B9:I69"/>
  <mergeCells count="7">
    <mergeCell ref="D76:E76"/>
    <mergeCell ref="B1:M1"/>
    <mergeCell ref="H4:J4"/>
    <mergeCell ref="D72:E72"/>
    <mergeCell ref="D73:E73"/>
    <mergeCell ref="D74:E74"/>
    <mergeCell ref="D75:E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sqref="A1:XFD1048576"/>
    </sheetView>
  </sheetViews>
  <sheetFormatPr defaultRowHeight="14.4"/>
  <cols>
    <col min="2" max="2" width="16" customWidth="1"/>
  </cols>
  <sheetData>
    <row r="1" spans="1:16" ht="14.55">
      <c r="A1" s="154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"/>
    </row>
    <row r="2" spans="1:16" ht="14.55">
      <c r="A2" s="2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6">
      <c r="A3" s="6" t="s">
        <v>2</v>
      </c>
      <c r="B3" s="7"/>
      <c r="C3" s="8"/>
      <c r="D3" s="9"/>
      <c r="E3" s="6"/>
      <c r="F3" s="6"/>
      <c r="G3" s="6" t="s">
        <v>437</v>
      </c>
      <c r="H3" s="10"/>
      <c r="I3" s="11"/>
      <c r="J3" s="11"/>
      <c r="K3" s="11"/>
      <c r="L3" s="11"/>
      <c r="M3" s="11"/>
    </row>
    <row r="4" spans="1:16" ht="14.55">
      <c r="A4" s="6" t="s">
        <v>4</v>
      </c>
      <c r="B4" s="7"/>
      <c r="C4" s="8"/>
      <c r="D4" s="9"/>
      <c r="E4" s="6"/>
      <c r="F4" s="6"/>
      <c r="G4" s="156"/>
      <c r="H4" s="157"/>
      <c r="I4" s="157"/>
      <c r="J4" s="11"/>
      <c r="K4" s="11"/>
      <c r="L4" s="11"/>
      <c r="M4" s="11"/>
    </row>
    <row r="5" spans="1:16" ht="14.55">
      <c r="A5" s="10" t="s">
        <v>5</v>
      </c>
      <c r="B5" s="7"/>
      <c r="C5" s="10"/>
      <c r="D5" s="9"/>
      <c r="E5" s="6"/>
      <c r="F5" s="6"/>
      <c r="G5" s="6"/>
      <c r="H5" s="6"/>
      <c r="I5" s="6"/>
      <c r="J5" s="6"/>
      <c r="K5" s="6"/>
      <c r="L5" s="6"/>
      <c r="M5" s="6"/>
    </row>
    <row r="6" spans="1:16" ht="14.55">
      <c r="A6" s="10" t="s">
        <v>6</v>
      </c>
      <c r="B6" s="7"/>
      <c r="C6" s="8"/>
      <c r="D6" s="9"/>
      <c r="E6" s="6"/>
      <c r="F6" s="6"/>
      <c r="G6" s="6"/>
      <c r="H6" s="6"/>
      <c r="I6" s="6"/>
      <c r="J6" s="6"/>
    </row>
    <row r="10" spans="1:16" ht="102" thickBot="1">
      <c r="A10" s="13" t="s">
        <v>719</v>
      </c>
      <c r="B10" s="78" t="s">
        <v>720</v>
      </c>
      <c r="C10" s="79" t="s">
        <v>721</v>
      </c>
      <c r="D10" s="78" t="s">
        <v>722</v>
      </c>
      <c r="E10" s="79" t="s">
        <v>723</v>
      </c>
      <c r="F10" s="78" t="s">
        <v>724</v>
      </c>
      <c r="G10" s="80" t="s">
        <v>725</v>
      </c>
      <c r="H10" s="80" t="s">
        <v>726</v>
      </c>
      <c r="I10" s="80" t="s">
        <v>727</v>
      </c>
      <c r="J10" s="80"/>
      <c r="K10" s="80"/>
      <c r="L10" s="81" t="s">
        <v>728</v>
      </c>
      <c r="M10" s="98" t="s">
        <v>729</v>
      </c>
      <c r="O10" s="78"/>
      <c r="P10" s="78"/>
    </row>
    <row r="11" spans="1:16" ht="15" thickBot="1">
      <c r="A11" s="83" t="s">
        <v>730</v>
      </c>
      <c r="B11" s="13">
        <v>2</v>
      </c>
      <c r="C11" s="13">
        <v>3</v>
      </c>
      <c r="D11" s="84"/>
      <c r="E11" s="13"/>
      <c r="F11" s="13"/>
      <c r="G11" s="85">
        <f>0.6*AVERAGE(C11,E11)+0.2*AVERAGE(B11,D11,F11)</f>
        <v>2.1999999999999997</v>
      </c>
      <c r="H11" s="13">
        <v>3</v>
      </c>
      <c r="I11" s="84">
        <f>0.8*G11+0.2*H11</f>
        <v>2.36</v>
      </c>
      <c r="J11" s="13"/>
      <c r="K11" s="13"/>
      <c r="L11" s="86">
        <f>AVERAGE(B11,C11,D11,E11,F11)</f>
        <v>2.5</v>
      </c>
      <c r="M11" s="99"/>
      <c r="O11" s="13"/>
      <c r="P11" s="84"/>
    </row>
    <row r="12" spans="1:16" ht="15" thickBot="1">
      <c r="A12" s="87" t="s">
        <v>731</v>
      </c>
      <c r="B12" s="13">
        <v>2</v>
      </c>
      <c r="C12" s="13">
        <v>2</v>
      </c>
      <c r="D12" s="84"/>
      <c r="E12" s="13"/>
      <c r="F12" s="13"/>
      <c r="G12" s="85">
        <f t="shared" ref="G12:G14" si="0">0.6*AVERAGE(C12,E12)+0.2*AVERAGE(B12,D12,F12)</f>
        <v>1.6</v>
      </c>
      <c r="H12" s="13">
        <v>3</v>
      </c>
      <c r="I12" s="84">
        <f t="shared" ref="I12:I15" si="1">0.8*G12+0.2*H12</f>
        <v>1.8800000000000003</v>
      </c>
      <c r="J12" s="13"/>
      <c r="K12" s="13"/>
      <c r="L12" s="86">
        <f>AVERAGE(B12,C12,D12,E12,F12)</f>
        <v>2</v>
      </c>
      <c r="M12" s="99"/>
      <c r="O12" s="13"/>
      <c r="P12" s="84"/>
    </row>
    <row r="13" spans="1:16" ht="15" thickBot="1">
      <c r="A13" s="87" t="s">
        <v>732</v>
      </c>
      <c r="B13" s="88"/>
      <c r="C13" s="13"/>
      <c r="D13" s="89"/>
      <c r="E13" s="88">
        <v>3</v>
      </c>
      <c r="F13" s="88">
        <v>3</v>
      </c>
      <c r="G13" s="85">
        <f t="shared" si="0"/>
        <v>2.4</v>
      </c>
      <c r="H13" s="13">
        <v>3</v>
      </c>
      <c r="I13" s="84">
        <f t="shared" si="1"/>
        <v>2.52</v>
      </c>
      <c r="J13" s="88"/>
      <c r="K13" s="88"/>
      <c r="L13" s="86"/>
      <c r="M13" s="84">
        <f>E13</f>
        <v>3</v>
      </c>
      <c r="N13" s="90"/>
      <c r="O13" s="13"/>
      <c r="P13" s="84"/>
    </row>
    <row r="14" spans="1:16" ht="15" thickBot="1">
      <c r="A14" s="87" t="s">
        <v>733</v>
      </c>
      <c r="B14" s="13"/>
      <c r="C14" s="13"/>
      <c r="D14" s="84">
        <v>3</v>
      </c>
      <c r="E14" s="13">
        <v>1</v>
      </c>
      <c r="F14" s="13"/>
      <c r="G14" s="85">
        <f t="shared" si="0"/>
        <v>1.2000000000000002</v>
      </c>
      <c r="H14" s="13">
        <v>3</v>
      </c>
      <c r="I14" s="84">
        <f t="shared" si="1"/>
        <v>1.5600000000000003</v>
      </c>
      <c r="J14" s="13"/>
      <c r="K14" s="13"/>
      <c r="L14" s="86"/>
      <c r="M14" s="84">
        <f>E14</f>
        <v>1</v>
      </c>
      <c r="O14" s="13"/>
      <c r="P14" s="84"/>
    </row>
    <row r="15" spans="1:16" ht="15" thickBot="1">
      <c r="A15" s="87" t="s">
        <v>734</v>
      </c>
      <c r="B15" s="13"/>
      <c r="C15" s="13"/>
      <c r="D15" s="84"/>
      <c r="E15" s="13"/>
      <c r="F15" s="13">
        <v>3</v>
      </c>
      <c r="G15" s="85">
        <f>0.8*F15</f>
        <v>2.4000000000000004</v>
      </c>
      <c r="H15" s="13">
        <v>3</v>
      </c>
      <c r="I15" s="84">
        <f t="shared" si="1"/>
        <v>2.5200000000000005</v>
      </c>
      <c r="J15" s="13"/>
      <c r="K15" s="13"/>
      <c r="L15" s="86">
        <f>AVERAGE(B15,C15,D15,E15,F15)</f>
        <v>3</v>
      </c>
      <c r="M15" s="84"/>
      <c r="O15" s="13"/>
      <c r="P15" s="84"/>
    </row>
    <row r="16" spans="1:16" ht="14.55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</row>
    <row r="17" spans="1:16" ht="14.55">
      <c r="A17" s="13" t="s">
        <v>735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ht="15" thickBot="1">
      <c r="A18" s="13"/>
      <c r="B18" s="13" t="s">
        <v>736</v>
      </c>
      <c r="C18" s="13" t="s">
        <v>737</v>
      </c>
      <c r="D18" s="13" t="s">
        <v>738</v>
      </c>
      <c r="E18" s="13" t="s">
        <v>739</v>
      </c>
      <c r="F18" s="13" t="s">
        <v>740</v>
      </c>
      <c r="G18" s="13" t="s">
        <v>741</v>
      </c>
      <c r="H18" s="13" t="s">
        <v>742</v>
      </c>
      <c r="I18" s="13" t="s">
        <v>743</v>
      </c>
      <c r="J18" s="13" t="s">
        <v>744</v>
      </c>
      <c r="K18" s="13" t="s">
        <v>745</v>
      </c>
      <c r="L18" s="13" t="s">
        <v>746</v>
      </c>
      <c r="M18" s="13" t="s">
        <v>747</v>
      </c>
      <c r="N18" s="13" t="s">
        <v>748</v>
      </c>
      <c r="O18" s="13" t="s">
        <v>749</v>
      </c>
      <c r="P18" s="13" t="s">
        <v>750</v>
      </c>
    </row>
    <row r="19" spans="1:16" ht="15" thickBot="1">
      <c r="A19" s="83" t="s">
        <v>730</v>
      </c>
      <c r="B19" s="84">
        <v>2.36</v>
      </c>
      <c r="C19" s="92">
        <v>1</v>
      </c>
      <c r="D19" s="93">
        <v>2</v>
      </c>
      <c r="E19" s="93">
        <v>1</v>
      </c>
      <c r="F19" s="93">
        <v>1</v>
      </c>
      <c r="G19" s="93">
        <v>1</v>
      </c>
      <c r="H19" s="93">
        <v>1</v>
      </c>
      <c r="I19" s="93">
        <v>1</v>
      </c>
      <c r="J19" s="93">
        <v>1</v>
      </c>
      <c r="K19" s="93"/>
      <c r="L19" s="93">
        <v>1</v>
      </c>
      <c r="M19" s="93"/>
      <c r="N19" s="93"/>
      <c r="O19" s="93">
        <v>2</v>
      </c>
      <c r="P19" s="93">
        <v>2</v>
      </c>
    </row>
    <row r="20" spans="1:16" ht="15" thickBot="1">
      <c r="A20" s="87" t="s">
        <v>731</v>
      </c>
      <c r="B20" s="84">
        <v>1.8800000000000003</v>
      </c>
      <c r="C20" s="94">
        <v>3</v>
      </c>
      <c r="D20" s="95">
        <v>2</v>
      </c>
      <c r="E20" s="95">
        <v>3</v>
      </c>
      <c r="F20" s="95">
        <v>2</v>
      </c>
      <c r="G20" s="95">
        <v>2</v>
      </c>
      <c r="H20" s="95">
        <v>1</v>
      </c>
      <c r="I20" s="95">
        <v>2</v>
      </c>
      <c r="J20" s="95">
        <v>1</v>
      </c>
      <c r="K20" s="95">
        <v>1</v>
      </c>
      <c r="L20" s="95">
        <v>2</v>
      </c>
      <c r="M20" s="95">
        <v>1</v>
      </c>
      <c r="N20" s="95">
        <v>1</v>
      </c>
      <c r="O20" s="95">
        <v>3</v>
      </c>
      <c r="P20" s="95">
        <v>3</v>
      </c>
    </row>
    <row r="21" spans="1:16" ht="15" thickBot="1">
      <c r="A21" s="87" t="s">
        <v>732</v>
      </c>
      <c r="B21" s="84">
        <v>2.52</v>
      </c>
      <c r="C21" s="94">
        <v>3</v>
      </c>
      <c r="D21" s="95">
        <v>3</v>
      </c>
      <c r="E21" s="95">
        <v>3</v>
      </c>
      <c r="F21" s="95">
        <v>2</v>
      </c>
      <c r="G21" s="95">
        <v>2</v>
      </c>
      <c r="H21" s="95">
        <v>1</v>
      </c>
      <c r="I21" s="95">
        <v>2</v>
      </c>
      <c r="J21" s="95">
        <v>1</v>
      </c>
      <c r="K21" s="95">
        <v>1</v>
      </c>
      <c r="L21" s="95">
        <v>2</v>
      </c>
      <c r="M21" s="95">
        <v>1</v>
      </c>
      <c r="N21" s="95">
        <v>1</v>
      </c>
      <c r="O21" s="95">
        <v>3</v>
      </c>
      <c r="P21" s="95">
        <v>3</v>
      </c>
    </row>
    <row r="22" spans="1:16" ht="15" thickBot="1">
      <c r="A22" s="87" t="s">
        <v>733</v>
      </c>
      <c r="B22" s="84">
        <v>1.5600000000000003</v>
      </c>
      <c r="C22" s="94">
        <v>3</v>
      </c>
      <c r="D22" s="95">
        <v>3</v>
      </c>
      <c r="E22" s="95">
        <v>3</v>
      </c>
      <c r="F22" s="95">
        <v>2</v>
      </c>
      <c r="G22" s="95">
        <v>2</v>
      </c>
      <c r="H22" s="95">
        <v>1</v>
      </c>
      <c r="I22" s="95">
        <v>2</v>
      </c>
      <c r="J22" s="95">
        <v>1</v>
      </c>
      <c r="K22" s="95">
        <v>1</v>
      </c>
      <c r="L22" s="95">
        <v>2</v>
      </c>
      <c r="M22" s="95">
        <v>1</v>
      </c>
      <c r="N22" s="95">
        <v>1</v>
      </c>
      <c r="O22" s="95">
        <v>3</v>
      </c>
      <c r="P22" s="95">
        <v>3</v>
      </c>
    </row>
    <row r="23" spans="1:16" ht="15" thickBot="1">
      <c r="A23" s="87" t="s">
        <v>734</v>
      </c>
      <c r="B23" s="84">
        <v>2.5200000000000005</v>
      </c>
      <c r="C23" s="94">
        <v>3</v>
      </c>
      <c r="D23" s="95">
        <v>3</v>
      </c>
      <c r="E23" s="95">
        <v>3</v>
      </c>
      <c r="F23" s="95">
        <v>2</v>
      </c>
      <c r="G23" s="95">
        <v>2</v>
      </c>
      <c r="H23" s="95">
        <v>1</v>
      </c>
      <c r="I23" s="95">
        <v>2</v>
      </c>
      <c r="J23" s="95">
        <v>1</v>
      </c>
      <c r="K23" s="95">
        <v>1</v>
      </c>
      <c r="L23" s="95">
        <v>2</v>
      </c>
      <c r="M23" s="95">
        <v>1</v>
      </c>
      <c r="N23" s="95">
        <v>1</v>
      </c>
      <c r="O23" s="95">
        <v>3</v>
      </c>
      <c r="P23" s="95">
        <v>3</v>
      </c>
    </row>
    <row r="24" spans="1:16" ht="14.55">
      <c r="A24" s="82" t="s">
        <v>751</v>
      </c>
      <c r="B24" s="82"/>
      <c r="C24" s="13">
        <f t="shared" ref="C24:P24" si="2">ROUND(SUM(C19:C23)/(COUNT(C19:C23)),0)</f>
        <v>3</v>
      </c>
      <c r="D24" s="13">
        <f t="shared" si="2"/>
        <v>3</v>
      </c>
      <c r="E24" s="13">
        <f t="shared" si="2"/>
        <v>3</v>
      </c>
      <c r="F24" s="13">
        <f t="shared" si="2"/>
        <v>2</v>
      </c>
      <c r="G24" s="13">
        <f t="shared" si="2"/>
        <v>2</v>
      </c>
      <c r="H24" s="13">
        <f t="shared" si="2"/>
        <v>1</v>
      </c>
      <c r="I24" s="13">
        <f t="shared" si="2"/>
        <v>2</v>
      </c>
      <c r="J24" s="13">
        <f t="shared" si="2"/>
        <v>1</v>
      </c>
      <c r="K24" s="13">
        <f t="shared" si="2"/>
        <v>1</v>
      </c>
      <c r="L24" s="13">
        <f t="shared" si="2"/>
        <v>2</v>
      </c>
      <c r="M24" s="13">
        <f t="shared" si="2"/>
        <v>1</v>
      </c>
      <c r="N24" s="13">
        <f t="shared" si="2"/>
        <v>1</v>
      </c>
      <c r="O24" s="13">
        <f t="shared" si="2"/>
        <v>3</v>
      </c>
      <c r="P24" s="13">
        <f t="shared" si="2"/>
        <v>3</v>
      </c>
    </row>
    <row r="26" spans="1:16" ht="14.55">
      <c r="A26" s="13" t="s">
        <v>752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>
      <c r="A27" s="13" t="s">
        <v>753</v>
      </c>
      <c r="B27" s="13"/>
      <c r="C27" s="13" t="s">
        <v>737</v>
      </c>
      <c r="D27" s="13" t="s">
        <v>738</v>
      </c>
      <c r="E27" s="13" t="s">
        <v>739</v>
      </c>
      <c r="F27" s="13" t="s">
        <v>740</v>
      </c>
      <c r="G27" s="13" t="s">
        <v>741</v>
      </c>
      <c r="H27" s="13" t="s">
        <v>742</v>
      </c>
      <c r="I27" s="13" t="s">
        <v>743</v>
      </c>
      <c r="J27" s="13" t="s">
        <v>744</v>
      </c>
      <c r="K27" s="13" t="s">
        <v>745</v>
      </c>
      <c r="L27" s="13" t="s">
        <v>746</v>
      </c>
      <c r="M27" s="13" t="s">
        <v>747</v>
      </c>
      <c r="N27" s="13" t="s">
        <v>748</v>
      </c>
      <c r="O27" s="13" t="s">
        <v>749</v>
      </c>
      <c r="P27" s="13" t="s">
        <v>750</v>
      </c>
    </row>
    <row r="28" spans="1:16">
      <c r="A28" s="13" t="s">
        <v>5</v>
      </c>
      <c r="B28" s="82" t="s">
        <v>754</v>
      </c>
      <c r="C28" s="13">
        <f>ROUND(($B19*C19+$B20*C20+$B21*C21+$B22*C22+$B23*C23)/SUM(C19:C23),1)</f>
        <v>2.1</v>
      </c>
      <c r="D28" s="13">
        <f t="shared" ref="D28:P28" si="3">ROUND(($B19*D19+$B20*D20+$B21*D21+$B22*D22+$B23*D23)/SUM(D19:D23),1)</f>
        <v>2.2000000000000002</v>
      </c>
      <c r="E28" s="13">
        <f t="shared" si="3"/>
        <v>2.1</v>
      </c>
      <c r="F28" s="13">
        <f t="shared" si="3"/>
        <v>2.1</v>
      </c>
      <c r="G28" s="13">
        <f t="shared" si="3"/>
        <v>2.1</v>
      </c>
      <c r="H28" s="13">
        <f t="shared" si="3"/>
        <v>2.2000000000000002</v>
      </c>
      <c r="I28" s="13">
        <f t="shared" si="3"/>
        <v>2.1</v>
      </c>
      <c r="J28" s="13">
        <f>ROUND(($B19*J19+$B20*J20+$B21*J21+$B22*J22+$B23*J23)/SUM(J19:J23),1)</f>
        <v>2.2000000000000002</v>
      </c>
      <c r="K28" s="13">
        <f>ROUND(($B19*K19+$B20*K20+$B21*K21+$B22*K22+$B23*K23)/SUM(K19:K23),1)</f>
        <v>2.1</v>
      </c>
      <c r="L28" s="13">
        <f>ROUND(($B19*L19+$B20*L20+$B21*L21+$B22*L22+$B23*L23)/SUM(L19:L23),1)</f>
        <v>2.1</v>
      </c>
      <c r="M28" s="13">
        <f>ROUND(($B19*M19+$B20*M20+$B21*M21+$B22*M22+$B23*M23)/SUM(M19:M23),1)</f>
        <v>2.1</v>
      </c>
      <c r="N28" s="13">
        <f>ROUND(($B19*N19+$B20*N20+$B21*N21+$B22*N22+$B23*N23)/SUM(N19:N23),1)</f>
        <v>2.1</v>
      </c>
      <c r="O28" s="13">
        <f t="shared" si="3"/>
        <v>2.2000000000000002</v>
      </c>
      <c r="P28" s="13">
        <f t="shared" si="3"/>
        <v>2.2000000000000002</v>
      </c>
    </row>
  </sheetData>
  <mergeCells count="2">
    <mergeCell ref="A1:L1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Mid viva</vt:lpstr>
      <vt:lpstr>Mid Viva IT</vt:lpstr>
      <vt:lpstr>D2D</vt:lpstr>
      <vt:lpstr>D2D IT</vt:lpstr>
      <vt:lpstr>End viva</vt:lpstr>
      <vt:lpstr>End Viva IT</vt:lpstr>
      <vt:lpstr>Exit Feedback</vt:lpstr>
      <vt:lpstr>Exit Feedback IT</vt:lpstr>
      <vt:lpstr>Attainment</vt:lpstr>
      <vt:lpstr>Attainment IT</vt:lpstr>
      <vt:lpstr>Assessment 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anubhuti.mohindra</dc:creator>
  <cp:lastModifiedBy>Annay-pc</cp:lastModifiedBy>
  <dcterms:created xsi:type="dcterms:W3CDTF">2024-01-08T06:02:48Z</dcterms:created>
  <dcterms:modified xsi:type="dcterms:W3CDTF">2024-04-25T11:21:38Z</dcterms:modified>
</cp:coreProperties>
</file>