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6FF28178-0741-4BE7-BB57-92E551769FA6}" xr6:coauthVersionLast="47" xr6:coauthVersionMax="47" xr10:uidLastSave="{00000000-0000-0000-0000-000000000000}"/>
  <bookViews>
    <workbookView xWindow="-120" yWindow="-120" windowWidth="20730" windowHeight="11160"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9"/>
  <c r="C10" i="9"/>
  <c r="E10" i="9"/>
  <c r="D10" i="9"/>
  <c r="F10" i="9"/>
  <c r="K17" i="8"/>
  <c r="E4" i="6"/>
  <c r="E17" i="6"/>
  <c r="E33" i="6"/>
  <c r="E49" i="6"/>
  <c r="E16" i="6"/>
  <c r="E32" i="6"/>
  <c r="E48" i="6"/>
  <c r="E18" i="6"/>
  <c r="E34" i="6"/>
  <c r="E50" i="6"/>
  <c r="E23" i="6"/>
  <c r="E39" i="6"/>
  <c r="E52" i="6"/>
  <c r="E9" i="6"/>
  <c r="E41" i="6"/>
  <c r="E24" i="6"/>
  <c r="E10" i="6"/>
  <c r="E42" i="6"/>
  <c r="E31" i="6"/>
  <c r="B17" i="8"/>
  <c r="E29" i="6"/>
  <c r="E8" i="6"/>
  <c r="E14" i="6"/>
  <c r="E46" i="6"/>
  <c r="E35" i="6"/>
  <c r="H17" i="8"/>
  <c r="E5" i="6"/>
  <c r="E21" i="6"/>
  <c r="E37" i="6"/>
  <c r="E11" i="6"/>
  <c r="E20" i="6"/>
  <c r="E36" i="6"/>
  <c r="E6" i="6"/>
  <c r="E22" i="6"/>
  <c r="E38" i="6"/>
  <c r="E7" i="6"/>
  <c r="E27" i="6"/>
  <c r="E43" i="6"/>
  <c r="E17" i="8"/>
  <c r="E25" i="6"/>
  <c r="E47" i="6"/>
  <c r="E40" i="6"/>
  <c r="E26" i="6"/>
  <c r="E15" i="6"/>
  <c r="E51" i="6"/>
  <c r="N17" i="8"/>
  <c r="E13" i="6"/>
  <c r="E45" i="6"/>
  <c r="E28" i="6"/>
  <c r="E44" i="6"/>
  <c r="E30" i="6"/>
  <c r="E19" i="6"/>
  <c r="E12" i="6"/>
  <c r="E7" i="4"/>
  <c r="E5" i="4"/>
  <c r="E6" i="4"/>
  <c r="E4" i="4"/>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<sst xmlns="http://schemas.openxmlformats.org/spreadsheetml/2006/main" count="130129" uniqueCount="10952">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</sst>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 &quot;K&quot;"/>
    <numFmt numFmtId="166" formatCode="_-[$$-409]* #,##0.00_ ;_-[$$-409]* \-#,##0.00\ ;_-[$$-409]* &quot;-&quot;??_ ;_-@_ "/>
    <numFmt numFmtId="167"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0" fontId="0" fillId="0" borderId="0" xfId="1" applyNumberFormat="1" applyFont="1"/>
    <xf numFmtId="0" fontId="0" fillId="0" borderId="10" xfId="0" applyBorder="1"/>
    <xf numFmtId="0" fontId="0" fillId="0" borderId="12" xfId="0" applyBorder="1" applyAlignment="1">
      <alignment horizontal="left"/>
    </xf>
    <xf numFmtId="167" fontId="6" fillId="0" borderId="0" xfId="0" applyNumberFormat="1" applyFont="1" applyAlignment="1">
      <alignment horizontal="center" vertical="center"/>
    </xf>
    <xf numFmtId="0" fontId="0" fillId="0" borderId="4" xfId="0" applyBorder="1"/>
    <xf numFmtId="0" fontId="0" fillId="0" borderId="5" xfId="0" applyBorder="1"/>
    <xf numFmtId="0" fontId="0" fillId="0" borderId="2" xfId="0" applyBorder="1"/>
    <xf numFmtId="0" fontId="0" fillId="0" borderId="8" xfId="0" applyBorder="1"/>
    <xf numFmtId="0" fontId="0" fillId="0" borderId="6" xfId="0" applyBorder="1"/>
    <xf numFmtId="0" fontId="0" fillId="0" borderId="9" xfId="0" applyBorder="1"/>
    <xf numFmtId="0" fontId="0" fillId="0" borderId="11" xfId="0" applyBorder="1"/>
    <xf numFmtId="0" fontId="0" fillId="0" borderId="12" xfId="0" applyBorder="1"/>
    <xf numFmtId="0" fontId="0" fillId="0" borderId="13" xfId="0" applyBorder="1"/>
    <xf numFmtId="0" fontId="0" fillId="0" borderId="14" xfId="0" applyBorder="1"/>
  </cellXfs>
  <cellStyles count="2">
    <cellStyle name="Normal" xfId="0" builtinId="0"/>
    <cellStyle name="Percent" xfId="1" builtinId="5"/>
  </cellStyles>
  <dxfs count="6">
    <dxf>
      <numFmt numFmtId="165" formatCode="\$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3" tint="0.34998626667073579"/>
        </patternFill>
      </fill>
      <border diagonalUp="0" diagonalDown="0">
        <left/>
        <right/>
        <top/>
        <bottom/>
        <vertical/>
        <horizontal/>
      </border>
    </dxf>
  </dxfs>
  <tableStyles count="2">
    <tableStyle name="AB" pivot="0" table="0" count="10" xr9:uid="{60DB06AC-D9FB-4C79-B2DA-8B8E210AC798}">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107-4B3F-BCD1-04428014EF94}"/>
            </c:ext>
          </c:extLst>
        </c:ser>
        <c:dLbls>
          <c:showLegendKey val="0"/>
          <c:showVal val="0"/>
          <c:showCatName val="0"/>
          <c:showSerName val="0"/>
          <c:showPercent val="0"/>
          <c:showBubbleSize val="0"/>
        </c:dLbls>
        <c:axId val="561535776"/>
        <c:axId val="1138025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107-4B3F-BCD1-04428014EF94}"/>
            </c:ext>
          </c:extLst>
        </c:ser>
        <c:dLbls>
          <c:showLegendKey val="0"/>
          <c:showVal val="0"/>
          <c:showCatName val="0"/>
          <c:showSerName val="0"/>
          <c:showPercent val="0"/>
          <c:showBubbleSize val="0"/>
        </c:dLbls>
        <c:gapWidth val="219"/>
        <c:overlap val="-27"/>
        <c:axId val="380211384"/>
        <c:axId val="380211744"/>
      </c:barChart>
      <c:catAx>
        <c:axId val="38021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11744"/>
        <c:crosses val="autoZero"/>
        <c:auto val="1"/>
        <c:lblAlgn val="ctr"/>
        <c:lblOffset val="100"/>
        <c:noMultiLvlLbl val="0"/>
      </c:catAx>
      <c:valAx>
        <c:axId val="380211744"/>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211384"/>
        <c:crosses val="autoZero"/>
        <c:crossBetween val="between"/>
      </c:valAx>
      <c:valAx>
        <c:axId val="113802592"/>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35776"/>
        <c:crosses val="max"/>
        <c:crossBetween val="between"/>
      </c:valAx>
      <c:catAx>
        <c:axId val="561535776"/>
        <c:scaling>
          <c:orientation val="minMax"/>
        </c:scaling>
        <c:delete val="1"/>
        <c:axPos val="b"/>
        <c:numFmt formatCode="General" sourceLinked="1"/>
        <c:majorTickMark val="out"/>
        <c:minorTickMark val="none"/>
        <c:tickLblPos val="nextTo"/>
        <c:crossAx val="113802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E6-495F-9FDA-B36C6196C7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E6-495F-9FDA-B36C6196C7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E6-495F-9FDA-B36C6196C7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509-4E86-B446-5B71468AD3C9}"/>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143-4CF8-BAB7-8D95DCE8F70F}"/>
            </c:ext>
          </c:extLst>
        </c:ser>
        <c:dLbls>
          <c:showLegendKey val="0"/>
          <c:showVal val="0"/>
          <c:showCatName val="0"/>
          <c:showSerName val="0"/>
          <c:showPercent val="0"/>
          <c:showBubbleSize val="0"/>
        </c:dLbls>
        <c:gapWidth val="182"/>
        <c:axId val="571128968"/>
        <c:axId val="571127528"/>
      </c:barChart>
      <c:catAx>
        <c:axId val="571128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127528"/>
        <c:crosses val="autoZero"/>
        <c:auto val="1"/>
        <c:lblAlgn val="ctr"/>
        <c:lblOffset val="100"/>
        <c:noMultiLvlLbl val="0"/>
      </c:catAx>
      <c:valAx>
        <c:axId val="571127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128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24153306137941E-2"/>
          <c:y val="0.3024051709768964"/>
          <c:w val="0.82222222222222219"/>
          <c:h val="0.3951896580462071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2E-458B-B55E-1D8B518654F2}"/>
            </c:ext>
          </c:extLst>
        </c:ser>
        <c:dLbls>
          <c:showLegendKey val="0"/>
          <c:showVal val="0"/>
          <c:showCatName val="0"/>
          <c:showSerName val="0"/>
          <c:showPercent val="0"/>
          <c:showBubbleSize val="0"/>
        </c:dLbls>
        <c:smooth val="0"/>
        <c:axId val="380212464"/>
        <c:axId val="380209224"/>
      </c:lineChart>
      <c:catAx>
        <c:axId val="380212464"/>
        <c:scaling>
          <c:orientation val="minMax"/>
        </c:scaling>
        <c:delete val="1"/>
        <c:axPos val="b"/>
        <c:numFmt formatCode="General" sourceLinked="1"/>
        <c:majorTickMark val="none"/>
        <c:minorTickMark val="none"/>
        <c:tickLblPos val="nextTo"/>
        <c:crossAx val="380209224"/>
        <c:crosses val="autoZero"/>
        <c:auto val="1"/>
        <c:lblAlgn val="ctr"/>
        <c:lblOffset val="100"/>
        <c:noMultiLvlLbl val="0"/>
      </c:catAx>
      <c:valAx>
        <c:axId val="380209224"/>
        <c:scaling>
          <c:orientation val="minMax"/>
        </c:scaling>
        <c:delete val="1"/>
        <c:axPos val="l"/>
        <c:numFmt formatCode="General" sourceLinked="1"/>
        <c:majorTickMark val="none"/>
        <c:minorTickMark val="none"/>
        <c:tickLblPos val="nextTo"/>
        <c:crossAx val="38021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69D-4A3F-BCB2-92A66BD02729}"/>
            </c:ext>
          </c:extLst>
        </c:ser>
        <c:dLbls>
          <c:showLegendKey val="0"/>
          <c:showVal val="0"/>
          <c:showCatName val="0"/>
          <c:showSerName val="0"/>
          <c:showPercent val="0"/>
          <c:showBubbleSize val="0"/>
        </c:dLbls>
        <c:smooth val="0"/>
        <c:axId val="407056536"/>
        <c:axId val="407059776"/>
      </c:lineChart>
      <c:catAx>
        <c:axId val="407056536"/>
        <c:scaling>
          <c:orientation val="minMax"/>
        </c:scaling>
        <c:delete val="1"/>
        <c:axPos val="b"/>
        <c:numFmt formatCode="General" sourceLinked="1"/>
        <c:majorTickMark val="none"/>
        <c:minorTickMark val="none"/>
        <c:tickLblPos val="nextTo"/>
        <c:crossAx val="407059776"/>
        <c:crosses val="autoZero"/>
        <c:auto val="1"/>
        <c:lblAlgn val="ctr"/>
        <c:lblOffset val="100"/>
        <c:noMultiLvlLbl val="0"/>
      </c:catAx>
      <c:valAx>
        <c:axId val="407059776"/>
        <c:scaling>
          <c:orientation val="minMax"/>
        </c:scaling>
        <c:delete val="1"/>
        <c:axPos val="l"/>
        <c:numFmt formatCode="General" sourceLinked="1"/>
        <c:majorTickMark val="none"/>
        <c:minorTickMark val="none"/>
        <c:tickLblPos val="nextTo"/>
        <c:crossAx val="407056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298342541436461E-2"/>
          <c:y val="0.29042934479805077"/>
          <c:w val="0.87570621468926557"/>
          <c:h val="0.4191413104038984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62E-490D-BC00-1F2DACC56192}"/>
            </c:ext>
          </c:extLst>
        </c:ser>
        <c:dLbls>
          <c:showLegendKey val="0"/>
          <c:showVal val="0"/>
          <c:showCatName val="0"/>
          <c:showSerName val="0"/>
          <c:showPercent val="0"/>
          <c:showBubbleSize val="0"/>
        </c:dLbls>
        <c:smooth val="0"/>
        <c:axId val="406678864"/>
        <c:axId val="406679224"/>
      </c:lineChart>
      <c:catAx>
        <c:axId val="406678864"/>
        <c:scaling>
          <c:orientation val="minMax"/>
        </c:scaling>
        <c:delete val="1"/>
        <c:axPos val="b"/>
        <c:numFmt formatCode="General" sourceLinked="1"/>
        <c:majorTickMark val="none"/>
        <c:minorTickMark val="none"/>
        <c:tickLblPos val="nextTo"/>
        <c:crossAx val="406679224"/>
        <c:crosses val="autoZero"/>
        <c:auto val="1"/>
        <c:lblAlgn val="ctr"/>
        <c:lblOffset val="100"/>
        <c:noMultiLvlLbl val="0"/>
      </c:catAx>
      <c:valAx>
        <c:axId val="406679224"/>
        <c:scaling>
          <c:orientation val="minMax"/>
        </c:scaling>
        <c:delete val="1"/>
        <c:axPos val="l"/>
        <c:numFmt formatCode="General" sourceLinked="1"/>
        <c:majorTickMark val="none"/>
        <c:minorTickMark val="none"/>
        <c:tickLblPos val="nextTo"/>
        <c:crossAx val="40667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29A-42F9-A09D-6A97708BC4F6}"/>
            </c:ext>
          </c:extLst>
        </c:ser>
        <c:dLbls>
          <c:showLegendKey val="0"/>
          <c:showVal val="0"/>
          <c:showCatName val="0"/>
          <c:showSerName val="0"/>
          <c:showPercent val="0"/>
          <c:showBubbleSize val="0"/>
        </c:dLbls>
        <c:smooth val="0"/>
        <c:axId val="117568776"/>
        <c:axId val="572323832"/>
      </c:lineChart>
      <c:catAx>
        <c:axId val="117568776"/>
        <c:scaling>
          <c:orientation val="minMax"/>
        </c:scaling>
        <c:delete val="1"/>
        <c:axPos val="b"/>
        <c:numFmt formatCode="General" sourceLinked="1"/>
        <c:majorTickMark val="none"/>
        <c:minorTickMark val="none"/>
        <c:tickLblPos val="nextTo"/>
        <c:crossAx val="572323832"/>
        <c:crosses val="autoZero"/>
        <c:auto val="1"/>
        <c:lblAlgn val="ctr"/>
        <c:lblOffset val="100"/>
        <c:noMultiLvlLbl val="0"/>
      </c:catAx>
      <c:valAx>
        <c:axId val="572323832"/>
        <c:scaling>
          <c:orientation val="minMax"/>
        </c:scaling>
        <c:delete val="1"/>
        <c:axPos val="l"/>
        <c:numFmt formatCode="General" sourceLinked="1"/>
        <c:majorTickMark val="none"/>
        <c:minorTickMark val="none"/>
        <c:tickLblPos val="nextTo"/>
        <c:crossAx val="117568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93888888888888888"/>
          <c:h val="0.8981481481481481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C42-4FCA-91A4-2C51B553D7AA}"/>
            </c:ext>
          </c:extLst>
        </c:ser>
        <c:dLbls>
          <c:showLegendKey val="0"/>
          <c:showVal val="0"/>
          <c:showCatName val="0"/>
          <c:showSerName val="0"/>
          <c:showPercent val="0"/>
          <c:showBubbleSize val="0"/>
        </c:dLbls>
        <c:smooth val="0"/>
        <c:axId val="561535056"/>
        <c:axId val="561534336"/>
      </c:lineChart>
      <c:catAx>
        <c:axId val="561535056"/>
        <c:scaling>
          <c:orientation val="minMax"/>
        </c:scaling>
        <c:delete val="1"/>
        <c:axPos val="b"/>
        <c:numFmt formatCode="General" sourceLinked="1"/>
        <c:majorTickMark val="none"/>
        <c:minorTickMark val="none"/>
        <c:tickLblPos val="nextTo"/>
        <c:crossAx val="561534336"/>
        <c:crosses val="autoZero"/>
        <c:auto val="1"/>
        <c:lblAlgn val="ctr"/>
        <c:lblOffset val="100"/>
        <c:noMultiLvlLbl val="0"/>
      </c:catAx>
      <c:valAx>
        <c:axId val="561534336"/>
        <c:scaling>
          <c:orientation val="minMax"/>
        </c:scaling>
        <c:delete val="1"/>
        <c:axPos val="l"/>
        <c:numFmt formatCode="General" sourceLinked="1"/>
        <c:majorTickMark val="none"/>
        <c:minorTickMark val="none"/>
        <c:tickLblPos val="nextTo"/>
        <c:crossAx val="56153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24153306137941E-2"/>
          <c:y val="0.3024051709768964"/>
          <c:w val="0.82222222222222219"/>
          <c:h val="0.39518965804620715"/>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432-432B-98D9-7D3179129E5F}"/>
            </c:ext>
          </c:extLst>
        </c:ser>
        <c:dLbls>
          <c:showLegendKey val="0"/>
          <c:showVal val="0"/>
          <c:showCatName val="0"/>
          <c:showSerName val="0"/>
          <c:showPercent val="0"/>
          <c:showBubbleSize val="0"/>
        </c:dLbls>
        <c:smooth val="0"/>
        <c:axId val="380212464"/>
        <c:axId val="380209224"/>
      </c:lineChart>
      <c:catAx>
        <c:axId val="380212464"/>
        <c:scaling>
          <c:orientation val="minMax"/>
        </c:scaling>
        <c:delete val="1"/>
        <c:axPos val="b"/>
        <c:numFmt formatCode="General" sourceLinked="1"/>
        <c:majorTickMark val="none"/>
        <c:minorTickMark val="none"/>
        <c:tickLblPos val="nextTo"/>
        <c:crossAx val="380209224"/>
        <c:crosses val="autoZero"/>
        <c:auto val="1"/>
        <c:lblAlgn val="ctr"/>
        <c:lblOffset val="100"/>
        <c:noMultiLvlLbl val="0"/>
      </c:catAx>
      <c:valAx>
        <c:axId val="380209224"/>
        <c:scaling>
          <c:orientation val="minMax"/>
        </c:scaling>
        <c:delete val="1"/>
        <c:axPos val="l"/>
        <c:numFmt formatCode="General" sourceLinked="1"/>
        <c:majorTickMark val="none"/>
        <c:minorTickMark val="none"/>
        <c:tickLblPos val="nextTo"/>
        <c:crossAx val="38021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926782273603"/>
          <c:y val="0.37130851032726714"/>
          <c:w val="0.83044315992292872"/>
          <c:h val="0.25738297934546578"/>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7A4-4C26-ACF6-35702BD87987}"/>
            </c:ext>
          </c:extLst>
        </c:ser>
        <c:dLbls>
          <c:showLegendKey val="0"/>
          <c:showVal val="0"/>
          <c:showCatName val="0"/>
          <c:showSerName val="0"/>
          <c:showPercent val="0"/>
          <c:showBubbleSize val="0"/>
        </c:dLbls>
        <c:smooth val="0"/>
        <c:axId val="407056536"/>
        <c:axId val="407059776"/>
      </c:lineChart>
      <c:catAx>
        <c:axId val="407056536"/>
        <c:scaling>
          <c:orientation val="minMax"/>
        </c:scaling>
        <c:delete val="1"/>
        <c:axPos val="b"/>
        <c:numFmt formatCode="General" sourceLinked="1"/>
        <c:majorTickMark val="none"/>
        <c:minorTickMark val="none"/>
        <c:tickLblPos val="nextTo"/>
        <c:crossAx val="407059776"/>
        <c:crosses val="autoZero"/>
        <c:auto val="1"/>
        <c:lblAlgn val="ctr"/>
        <c:lblOffset val="100"/>
        <c:noMultiLvlLbl val="0"/>
      </c:catAx>
      <c:valAx>
        <c:axId val="407059776"/>
        <c:scaling>
          <c:orientation val="minMax"/>
        </c:scaling>
        <c:delete val="1"/>
        <c:axPos val="l"/>
        <c:numFmt formatCode="General" sourceLinked="1"/>
        <c:majorTickMark val="none"/>
        <c:minorTickMark val="none"/>
        <c:tickLblPos val="nextTo"/>
        <c:crossAx val="407056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298342541436461E-2"/>
          <c:y val="0.29042934479805077"/>
          <c:w val="0.87570621468926557"/>
          <c:h val="0.41914131040389846"/>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90-44BB-BE5D-9879F0E1A762}"/>
            </c:ext>
          </c:extLst>
        </c:ser>
        <c:dLbls>
          <c:showLegendKey val="0"/>
          <c:showVal val="0"/>
          <c:showCatName val="0"/>
          <c:showSerName val="0"/>
          <c:showPercent val="0"/>
          <c:showBubbleSize val="0"/>
        </c:dLbls>
        <c:smooth val="0"/>
        <c:axId val="406678864"/>
        <c:axId val="406679224"/>
      </c:lineChart>
      <c:catAx>
        <c:axId val="406678864"/>
        <c:scaling>
          <c:orientation val="minMax"/>
        </c:scaling>
        <c:delete val="1"/>
        <c:axPos val="b"/>
        <c:numFmt formatCode="General" sourceLinked="1"/>
        <c:majorTickMark val="none"/>
        <c:minorTickMark val="none"/>
        <c:tickLblPos val="nextTo"/>
        <c:crossAx val="406679224"/>
        <c:crosses val="autoZero"/>
        <c:auto val="1"/>
        <c:lblAlgn val="ctr"/>
        <c:lblOffset val="100"/>
        <c:noMultiLvlLbl val="0"/>
      </c:catAx>
      <c:valAx>
        <c:axId val="406679224"/>
        <c:scaling>
          <c:orientation val="minMax"/>
        </c:scaling>
        <c:delete val="1"/>
        <c:axPos val="l"/>
        <c:numFmt formatCode="General" sourceLinked="1"/>
        <c:majorTickMark val="none"/>
        <c:minorTickMark val="none"/>
        <c:tickLblPos val="nextTo"/>
        <c:crossAx val="40667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EE1-403B-BD89-A7428D773BDD}"/>
            </c:ext>
          </c:extLst>
        </c:ser>
        <c:dLbls>
          <c:showLegendKey val="0"/>
          <c:showVal val="0"/>
          <c:showCatName val="0"/>
          <c:showSerName val="0"/>
          <c:showPercent val="0"/>
          <c:showBubbleSize val="0"/>
        </c:dLbls>
        <c:smooth val="0"/>
        <c:axId val="117568776"/>
        <c:axId val="572323832"/>
      </c:lineChart>
      <c:catAx>
        <c:axId val="117568776"/>
        <c:scaling>
          <c:orientation val="minMax"/>
        </c:scaling>
        <c:delete val="1"/>
        <c:axPos val="b"/>
        <c:numFmt formatCode="General" sourceLinked="1"/>
        <c:majorTickMark val="none"/>
        <c:minorTickMark val="none"/>
        <c:tickLblPos val="nextTo"/>
        <c:crossAx val="572323832"/>
        <c:crosses val="autoZero"/>
        <c:auto val="1"/>
        <c:lblAlgn val="ctr"/>
        <c:lblOffset val="100"/>
        <c:noMultiLvlLbl val="0"/>
      </c:catAx>
      <c:valAx>
        <c:axId val="572323832"/>
        <c:scaling>
          <c:orientation val="minMax"/>
        </c:scaling>
        <c:delete val="1"/>
        <c:axPos val="l"/>
        <c:numFmt formatCode="General" sourceLinked="1"/>
        <c:majorTickMark val="none"/>
        <c:minorTickMark val="none"/>
        <c:tickLblPos val="nextTo"/>
        <c:crossAx val="117568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512765449773322E-2"/>
          <c:y val="5.0925959836415798E-2"/>
          <c:w val="0.93888888888888888"/>
          <c:h val="0.89814814814814814"/>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E6A-47DF-88FD-73D3D00606FC}"/>
            </c:ext>
          </c:extLst>
        </c:ser>
        <c:dLbls>
          <c:showLegendKey val="0"/>
          <c:showVal val="0"/>
          <c:showCatName val="0"/>
          <c:showSerName val="0"/>
          <c:showPercent val="0"/>
          <c:showBubbleSize val="0"/>
        </c:dLbls>
        <c:smooth val="0"/>
        <c:axId val="561535056"/>
        <c:axId val="561534336"/>
      </c:lineChart>
      <c:catAx>
        <c:axId val="561535056"/>
        <c:scaling>
          <c:orientation val="minMax"/>
        </c:scaling>
        <c:delete val="1"/>
        <c:axPos val="b"/>
        <c:numFmt formatCode="General" sourceLinked="1"/>
        <c:majorTickMark val="none"/>
        <c:minorTickMark val="none"/>
        <c:tickLblPos val="nextTo"/>
        <c:crossAx val="561534336"/>
        <c:crosses val="autoZero"/>
        <c:auto val="1"/>
        <c:lblAlgn val="ctr"/>
        <c:lblOffset val="100"/>
        <c:noMultiLvlLbl val="0"/>
      </c:catAx>
      <c:valAx>
        <c:axId val="561534336"/>
        <c:scaling>
          <c:orientation val="minMax"/>
        </c:scaling>
        <c:delete val="1"/>
        <c:axPos val="l"/>
        <c:numFmt formatCode="General" sourceLinked="1"/>
        <c:majorTickMark val="none"/>
        <c:minorTickMark val="none"/>
        <c:tickLblPos val="nextTo"/>
        <c:crossAx val="56153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A22-457E-88B0-606340BA35BE}"/>
            </c:ext>
          </c:extLst>
        </c:ser>
        <c:dLbls>
          <c:showLegendKey val="0"/>
          <c:showVal val="0"/>
          <c:showCatName val="0"/>
          <c:showSerName val="0"/>
          <c:showPercent val="0"/>
          <c:showBubbleSize val="0"/>
        </c:dLbls>
        <c:axId val="317988448"/>
        <c:axId val="524046480"/>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A22-457E-88B0-606340BA35BE}"/>
            </c:ext>
          </c:extLst>
        </c:ser>
        <c:dLbls>
          <c:showLegendKey val="0"/>
          <c:showVal val="0"/>
          <c:showCatName val="0"/>
          <c:showSerName val="0"/>
          <c:showPercent val="0"/>
          <c:showBubbleSize val="0"/>
        </c:dLbls>
        <c:gapWidth val="145"/>
        <c:overlap val="-27"/>
        <c:axId val="380211384"/>
        <c:axId val="380211744"/>
      </c:barChart>
      <c:catAx>
        <c:axId val="38021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0211744"/>
        <c:crosses val="autoZero"/>
        <c:auto val="1"/>
        <c:lblAlgn val="ctr"/>
        <c:lblOffset val="100"/>
        <c:noMultiLvlLbl val="0"/>
      </c:catAx>
      <c:valAx>
        <c:axId val="380211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 Sales</a:t>
                </a:r>
              </a:p>
            </c:rich>
          </c:tx>
          <c:layout>
            <c:manualLayout>
              <c:xMode val="edge"/>
              <c:yMode val="edge"/>
              <c:x val="1.3468013468013467E-2"/>
              <c:y val="0.377111661042369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0211384"/>
        <c:crosses val="autoZero"/>
        <c:crossBetween val="between"/>
      </c:valAx>
      <c:valAx>
        <c:axId val="5240464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7988448"/>
        <c:crosses val="max"/>
        <c:crossBetween val="between"/>
      </c:valAx>
      <c:catAx>
        <c:axId val="317988448"/>
        <c:scaling>
          <c:orientation val="minMax"/>
        </c:scaling>
        <c:delete val="1"/>
        <c:axPos val="b"/>
        <c:numFmt formatCode="General" sourceLinked="1"/>
        <c:majorTickMark val="out"/>
        <c:minorTickMark val="none"/>
        <c:tickLblPos val="nextTo"/>
        <c:crossAx val="5240464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accent6">
              <a:lumMod val="5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2834763632074082"/>
          <c:y val="0.17819586434036058"/>
          <c:w val="0.51833593834478553"/>
          <c:h val="0.77750436610007145"/>
        </c:manualLayout>
      </c:layout>
      <c:doughnutChart>
        <c:varyColors val="1"/>
        <c:ser>
          <c:idx val="0"/>
          <c:order val="0"/>
          <c:tx>
            <c:strRef>
              <c:f>'Pie Chart'!$B$3</c:f>
              <c:strCache>
                <c:ptCount val="1"/>
                <c:pt idx="0">
                  <c:v>Total</c:v>
                </c:pt>
              </c:strCache>
            </c:strRef>
          </c:tx>
          <c:explosion val="3"/>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A4E-4A2C-9651-2730D057504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EA4E-4A2C-9651-2730D0575045}"/>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EA4E-4A2C-9651-2730D057504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A4E-4A2C-9651-2730D0575045}"/>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6B0-4A3F-A671-D30AEBBCEFDF}"/>
            </c:ext>
          </c:extLst>
        </c:ser>
        <c:dLbls>
          <c:dLblPos val="outEnd"/>
          <c:showLegendKey val="0"/>
          <c:showVal val="1"/>
          <c:showCatName val="0"/>
          <c:showSerName val="0"/>
          <c:showPercent val="0"/>
          <c:showBubbleSize val="0"/>
        </c:dLbls>
        <c:gapWidth val="100"/>
        <c:axId val="571128968"/>
        <c:axId val="571127528"/>
      </c:barChart>
      <c:catAx>
        <c:axId val="571128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1127528"/>
        <c:crosses val="autoZero"/>
        <c:auto val="1"/>
        <c:lblAlgn val="ctr"/>
        <c:lblOffset val="100"/>
        <c:noMultiLvlLbl val="0"/>
      </c:catAx>
      <c:valAx>
        <c:axId val="571127528"/>
        <c:scaling>
          <c:orientation val="minMax"/>
        </c:scaling>
        <c:delete val="1"/>
        <c:axPos val="b"/>
        <c:numFmt formatCode="General" sourceLinked="1"/>
        <c:majorTickMark val="none"/>
        <c:minorTickMark val="none"/>
        <c:tickLblPos val="nextTo"/>
        <c:crossAx val="571128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D247B56-87F5-4AB7-82BC-F7249CC277C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279FF48-F9B1-49B6-851F-C3B6C787E337}">
          <cx:tx>
            <cx:txData>
              <cx:f>_xlchart.v5.5</cx:f>
              <cx:v>Sales</cx:v>
            </cx:txData>
          </cx:tx>
          <cx:dataId val="0"/>
          <cx:layoutPr>
            <cx:geography cultureLanguage="en-US" cultureRegion="IN" attribution="Powered by Bing">
              <cx:geoCache provider="{E9337A44-BEBE-4D9F-B70C-5C5E7DAFC167}">
                <cx:binary>1F1pc9w4kv0rDn9eqnGSwMT0RjTJqtJt2bLdtr8wypKaJwgQ4P3rN8uS3BJHGmtjtBtR1R1Wt1io
SuAhM18egP95Nf7jqrrZ2jejqmr3j6vx97dZ25p//Pabu8pu1NYdqPzKaqf/ag+utPpN//VXfnXz
27XdDnmd/kYQZr9dZVvb3oxv//uf8GnpjT7VV9s21/X77sZOH25cV7Xu3zx78tGb7bXK6zh3rc2v
Wvz72/v/fKP/ehPpqlPf8+3bNzd1m7fTx8nc/P720Yi3b35bfu6/yPCmAjHb7hrGUnEgEQsEpuzt
m0rX6d3vvSA4QNgn0qdC/njB89svPd8qGPi/FeuHUNvra3vjHMzxx8/nPuXRhOBN0ds3V7qr292i
prC+v7/9VOftzfWby3bb3ri3b3Kno9s3RHo3q0+XP5bht8ew/Pc/F7+AhVn85gFyy1X81aN/Ae6P
avt9q14TK3IQ+D4jPpLox4s+hkz4B4IhSgkit5DJx5C9QKCnUfo5cAHMH6f7CYzNZ12/JjDsgEhK
iMDsduGDx8BgjA8AOC597v8ADi+A+bVAzwBzP3AJzLe9BAbMm7bba32/Oq9j3qTgHDFyqzKw8g+t
HEb8gIP5oz7o0kPz9hJRnsbk75ELUKJ3ewnKH7bc1m4LVvbVfA47AJ8iEMX8Vl3EY1AkOWBUYs65
uAWN33/3ret5iURPY/P3yAU2f3zYS2yibZX/pW39qowgOCCc+b7Ed15mqTJYHvg4IAFm+Ba+x+i8
TKan8Xk4doFQ9MdeIhTfVNtha2/u1+gVTJo8QEgEPqF32gNe/qFJC/gB84XPKL4jbgvteYlET6Pz
98gFNvFqL7GJdF3fXLX5Vde+HjwMH/CAY04pf9LjBEDiqACqQBa4vFCap6F5NHiBTvRxL9FZAxfI
r7evhwwRB1xyjgldaIwAfyMCyoigt5AtuMALJHkalZ8DF4is95M3b260TV/V1ZADn4EuMImf1BVB
DxhjNGDojggsgHmBQE8D83PgApjNfjqZ85vhzVdty9fTFUYOJJWE7YLJHy9Y+YWT8eEJ9+8jHv/+
u28p2kskehqav0cusDn/updm7Oh6m71iQMPYASRkUEDuydeCO2PMDnwuaQARz2NIfinI03jcDVuA
cRTvJxhVldc6f8VYhqEDDFgwCDGfjGWEPMBM+JSLv9nawzjz6AUSPQPMz5FLbPbTu3zIIHX35shV
2/r6fuf+52wZ6JhPBJH8jgzLhb4EQNewEGiXnfnxWriYl0r1NEaPRy9w+nC0nzpUX+fbV82eyQOI
NWUg7zRILumZfwB0GSCSd4ya3W+PW19z9GuBnkbn58AFMEfnewnMznMebpVxWf6a8SajB74ARy/v
A5olFdgFPBCOAny3VGHhd14s1tMgLYYvoDo/3EuojvTwioENkDUUMJ8HjD1J1iQ92GmOj9Hd8wVZ
+5U0TwNzO2qBx9F+EuhL3bXZm3hb6vY1cWGQxwSGDOpx61uWZQGEDghFEP34C5P2UnmeRubx6AVC
l/vJ3E5eOwctIOZnAZFBcKsz+HGAIwXwbARe5z7LBtg95G2/ludpbO7HLVA5udxLO3YCS9JdldP9
2vznfI0GB5wElEAK8zEgggMLALAY82+VaaEyLxHlGUh+TmIJyn5GnKe6y90rUzR0IAXkaARfOH+J
oZSDBZQ+78jbApUXyfI0LA+GLnA53U8nc7bN61esAzB+QKFMw/gDC/UwRePLA4LB+wA1eFJhfinO
07DcDVtAcrafFYCzrZ1eN97c9dPsDBhfBDGBfxAgDF0C8g6NRZz5EkmeA+R+DktM9tPTn22d215l
nbtpW/d6jgVIMhQtIZcc3CX5Fw4fEgE+4tA9Ixae/sXyPAfPo+ksMdpTU5ZfZXm6rV8RHugJAGwk
dKLdWqt/df8AHCQJdqmC3WsRw5y9QKJnAPo5conN0V5ysnNtIZaJtlZDrnP7eghR6JShkFjmAMOP
1yKaCSDTCfxA+P5tjxNaIPRyuZ7GaTl+gdZ5tJdoneVQg3avG3b6QAwkhhaau6rZwtJJdoAllDqh
Ye1+d9wm0l4ky9PgPBi6wOVsP5NpZ7lzu3+Nye8X6RWCG6j9E+jd+FkLWJAEKBZAhyCB0s1d1W2h
Qi8U6jmIHsxoCdLlXirPnzeuffM5h6L063ZACShLEw6u6K6PdmHpBIIGKBpQie7K1gsu92KxngZq
MXwB1Z+f9xKq3dbVnX1NZYIMjR9AiyC7QwGs2cP4Z9dFGATQ2Hlf+nlCmX4l0dMA/T2XBTZn+9nh
eabr9lUrOgzODkD/E5bQufHjBQryEBqMwNAx6MTxd6cOHqbVXiDKM5jcz2EJyce9VJePN+Ordtxi
6Amkggn8dKONlAcUWj0gGXpn8YB9P4Tll+I8DcrdsAUkH7/sJSTnN9/t1pWvyKh3rYLQRkuhenar
JksLJg8g6baD5Ok+6JdI9DQwf49cYHO+n3mc85t++5qtghT0gfsMcmtPd3Vg7ANTg2AngNaB3Qso
9kN9+bU8z+FyO48lKvvp83el2+Mb626m+9X5zyn0rt8GiJfk9GmvH0D7E/BrOJ53G6TKhYN5mUzP
ofP3fJYIHe+pTRvenN2M+dUrdqhRqHoSMGqY3Vm1f3H+/gFGAkAU/6I1L5HmeWzuZ7LE5mw/sfmR
x3n1mnQALbU+hbWndwqypGYIqMLuMNu9At3r7l1j5wulegalR6OXOO1nvvrzjVVAPu+X6RVMHIN2
Dk7gn4XmwNEB3ye+9EF5frwWJwheIMnTsPwcuEDk836S53dZ/or2DDwOg7NokFK76xRYoAKnBwIE
zVHiGY35lTRPQ3I7aoHHu8O9tGTvygp6oF/1JDTkogUFQ3bXEbjjXw8DTAldBOBiELrvvIFE20N+
9hKJnsHl51yW2JzsJzb2JtWvWcehcHBAwPkzetemsUhxYoIO4FwnxnTh/N/9UpBnALkbt4Tjw17C
cXFT126q+u2rJjTBhAnpQ/1518Oxey1MGNz1IKgQu16oW8eyCP9fKtXTCD0evcDp4o+9xOm2xe7/
oMgG6oOgR4DcJ2oWSEHqWUg4DgU3CtwitUhqvlyup7Fajl+gdRntJVofQavg2pGbV+y+gWqoYJCZ
QXcJALTI3cBdHJRROEj9TFf0i0R6GqMHQxfwfNzPWtundpvd++f/nD7vcjfQ5wEd6XfkYIHMj8s4
AmhZI/5CeX4lx9Nw3I5aIPFpP5nz/0EtDZgYlNHQzmo96Xqg1gZ+R7D7CzqWMc0LqntP4/L3XBbY
fN5Pl/PnFg521Gn7qmwNsgFAxaDU+UyH+g+2Bmd074tsC9L2Mpmexufh2AVCf+4pQrm70rXLX5NO
QzoTgn1O4c6n29fjQAc6BqBZGk61y6ePrv/5EpGewefvoUt4jvaSBfw5abhZLX09T7M7JA2NaMR/
5h4bqN1ArIOhjIDu0Lv/7ttc2gsEegaa+5ksgfm6F8Bc/du73G7j9Fse8Oid/9ub7STkAMC0wSH1
xzoDxU6IhKDeeX9cakkDHt8t97w8T4OzuJru0RT+ny6ue/5Su59XAcbbdrv6cYfgg3vt/v3TH9OF
Ww4XQ988v0B3j46uf39LGHuA3+4j7h7eqsJi0W4/8ue4m61rf3/r+f6BDCiFg25wXxc0uO06DAdo
Afr9LXT23tMMyuHyIgEBbL3LNf/+Fvp6KdzwBX0gd3euuN1ZLxgCjdrAzyGMwlCDlXCf0c9rHC90
NUFS5Odq3P3/m7pTFzqvWwfXJkJcZm7ftpNy942Q2ZDQFkQCyJ7DnRbw/Gr7AewNvBv/V4ULW+Oh
5DcCJ20nV8Qw41URMn0+f+a8M+WWeZa7dd1MbmJxS0aejZGnE/Q9rS2rvUiTsQyOZcanLi6lVzeH
g1SVO6u4Mt4U6nLk5jsv22LUMaxVVdAoDQKGb4JRT92HKhuDaisEN8kVVbTxz1M/bwwNFc4diMIM
t+pdhlE71HFacVuaUA9cqVMcTA2InCqFpxOiaF385blew5gHkD6xSNA29WiNoGxHmIS6qtzdLgVt
bo/XKMAq7zI/EzfJoOuiOWwVq9hhxXpng8PZpW0+RHNu4MqrCiU5Sdb//usxEP/H3w/tQLujRRTy
53AYUu6eP8BoLqhwPvLz6wKXtMyjVlNOs1BK4jXF2o5DatvYZm3KstBj3mzqi4HRyZEIs9kf6HHr
Z7UrQ60bavE5nDlv4NkvhARG9UDIAACTvoRLUXb+HO4LxLDHHwpZozZLitHIK1QQ7n9j1PbeJfFL
zr3QUpWSw34Qfa0ipJglQRjYygVlWM0Iu6il9Rh8KgbUeZe/kOsWnr+3OFxwAOevIOKFG0Ggi15A
ju+xZAg1tQ7yzG3sTFDmVoSPPSJxB+2Mnf7LzXUg/Ei71AxOhiqZM+yHLU9brE5gI4NappEuTTvS
U8LGukAXKuFpqg+nZmi4Pk/GvMTjFCVkdOSraxrVpCtbEFY3K1V1M2kjpJHvVCwsR3l1SkesqX8h
pyANmnXpi96j75Ja4WY8K9Osl6BGXe/nWIaoAPgOm9kPchVXXmFsHVdVz6WNAg+GZWGphgB+pJUW
pAn9qQz8b0TarDsqf6zmkClS8Eh64+Sp1dATT3mHmghRndekg+XGoHFdcE5dxeEDvII0FIVmnhHg
hozAcx6WrlV4DmtnZZ3Hvgmqogt1DpU6G/lN68P3o3EEuGWRwp+gqgOs79yIxibroOlpcxQgr/TJ
yggNX6nKsaD9MRpIkqdRNSpoAN1UY1MV1Sequ0LSc39qJTNHhY880h9z11vYsVNOy3kI5TA52sRZ
2SnZfxiKMaC1CousFTqJvE6nA1JhA3lDTi5kI00wrNIG2rqaj3yS/aw/IjQpWMgEl4j457p1g/Y/
5gbuWkhj2OdgC9aZbTAuIoWFs39NAWmcOOb+OJBvmI9TK86ZGhLzvpayKMmqqJ2HqtDAWeaxjcC8
i4asaj0BtvEwktlOIfJGo/uoge3ORTSxKRlOS+laN4e2Kob8uPaksF405hlyG4aqdvjuI1VOWZyw
xNR1qIJa2S910wivCwX2A1j9Wdkdak1tZOqfCpUHYBDqrPJJFyW8w4C8YiwBgKa6FfDjdmtUOfii
b3VQlT7aWFnknQl7i3yFQ+tSHYAYpCxJOJReLz/a1mpxaWrpVWuV85SHWZoOl3zKeRFP+ZBsctbT
wxzR+UjZsT/sbKo/BNYn0Sh5dh7kbYWihvX2YwKb+pClXLsQtC/7XlhTfUlRruO6Q6gOk8yyNZY4
iAZS8xNh0DddgjrWg/FP/SE3ccCyDNBFnl0XwchWhc67d3NRtWgFO7ddiQnRCnasr64y010SzMyJ
ZV56onrXrrhjY9Q5lh72upNxJgfxPjBZE5W5ya9z1yRxlZk0nFhdxzyRzbGYiVpPSZ3YsDacwUeL
qY5YUQfrAT7ySHhT9t2OutuQKUuuG1lWm3LE1RxOsuDrrED60jCfzGGVosaFHtXpp2Gcxbbyah5K
2qmPgyD5CpEWHUNWLstD7Xn0lLV8XtvWQYKwCJL3yON5G2YtlddYpawPA2zwh54UWb42U+2tsFPt
B9ez9mhnCmI3jd0xdXYqQ64GESWBTDLxJe+JnI7A13VXjrACr3RnWhulucqmsIdi4Y1oeaBiL/Hs
sZJc85jhtng/9rSMOFf6hLsWN1EiMr1FhTOnI/RSnjgf73ZownMTsrQfjkfbjWcoKPsjobR3nJc0
I7EA63eNh4HW4TwLnIUtcI2vg2mGm8bzxojkeIZDVoUmoUwMUIp5drBzs8pUoYe17WIzD+V47Hdp
k4YIm/x8wgEYYmXGqB9oRY8hI1CZYzs2dk1MR054pcawoPwzH6Yr1CXJOcOgPr3r2lgFDcrDdFR9
EPNJ0xUL2vrcZMx+nczYrwtEujZ1YVeWY1lGQZ5yE3odZdu+a3RISVVv9DjQkCDVvh9xXb532dSW
Udm26acmm5ovdjSKhM3YjVGCrSnCAuSjIRZ+UoLijdkcsVEMF5K4rIrquS+2hTJz6KVIfYYLgZrQ
mB6/l5qJI0OsiDqLkmOW12zrhD+eFjO2fWg06+BLkzZMOq+JprRLT33h6TyscCm31oMCcSwa0xQh
L1xz4Q9+uQZD7/uRzOfgsMU6uzBaNSs6ZPYT0bXZ9N2IN4Xp/a2lyaehmItPc6NmsWkMm8KiUenN
BAuyydqg61aao+mytZInoWXNdILLtA1R1vdHvizNpgkkx2EaOPlJ1q38TkdDPxY20d/7uZ9vOtjg
cR9ocsaSgm4QeIq4GZv2UlHthXyo+1PPuvLbjHS9oRVOpqjuZnaeTYiBLxvBIqEiFx547dI/hKPY
SWRcXWxK3tlPbiIU5O/JMUY1XRc+dV8rkzQXss7sIZ4qeamUnU9SVzSrMQCTGxa1ys9rhtpj27Hh
onaJ/WiFYFe07ME4kGbqz9mkQHkaOrzDtO1ORhsMR/kwUh3qTtSbxFcszhofWNcANu9o9mxymoB5
ez8TkX0SYLe/NrNoP4LDTw9B2YKzGXvtBbj6fF3JhJ/mQ4Vp1CpZxWKeagr73dbrOfX0RVmK7CId
tWkiaSq0tkPRfDVtx9Iw4fN8aiXrTvJkKMPUU/pjSmepwGarcUWDUhxiPaZRb2b2TvQp3WSd9a69
hAiLTifO5lxGkxoxEXHQGSXEaclpH7QrBBe5VW1YSZOcDp5JL2SHq3OPTfXnqrVbGJOGrs3xZ6eA
wRRdUJyPsnB+yA3Oj6U25FvnJd0QVdmAzqY+6D7lpO+bTUYqyiKZ4eCEJdqKtUSqlscqEybWo2Nz
2KtsiIWcVRAWcyv7UNGkPteeQ/hk8poA1tpHQ2tPG9kP1RqPFg9HNWvUOzoy731Qy9xE/mgzvcqk
sR+KNO/VylZ6yk5UXuo89mzNp82UJNjbBL1z84dJ1LbLNjvqgWLZjHAFdAmrpoe0PC658G0V4QCY
S8RVl/RnZdUVLqIdTj8OwaynSKPKP63bIcHxgIEinrRwhKb9zPNsFhbsiDUt94E4pbWXJod96wfH
nIyoLj7OdEpIH05jg2R3TMDYoSPBsn7aNNVU2zjrHe8upZeWRTiQtJI2tF6SVmXkMTle5tSTfkgy
Vr3XE/bmzeDTqYhQ0BB0OshirCNiGxScBRWY01hPzRzres6PC9LmEdygWx633jS64l01eb6cKSx/
jUYVY0RU2ZfhZAhX79qWFaKNJ7/wKxLWndOgD2J2TdThiagVw12VnZaZKfxQ1Waco7kdmzqkapov
/aArysM6Z1yv0oEPZ2UOoXNcjPl4SFOGRewLlAWh8wuLj8rUmjI0HQ+mkAzj9NFvSXvucTkGkSoS
5sKAldRG05T6n7Hx7HUvgZpQayay0TrBdJX2GelIBBQu83TUOq9z/hAGmf9h8pgOgJh1YsqrCCxp
C2/QyMuh+xCMUCP8VWYqE/K0waNclSrAQbYyZNScn2Gv97tPhahVclg0gm3Tvv82z1n6Kc3Mt1Qa
XoQQJqjLYQiKVSISu0HgPBAYCd9e+iKYT6qJVOeW5t26z6yMTGNmEwbQCWdCpbi6tHXlx9b6U9iJ
nIF97Vt11abJvA50VYVNOiZnpgS/EuHRDU08g7NhF9Jl9DLg1to470UCxC+DDROOaT5cY23K96ap
nVi5IEhPna71Zde4Nl11Y9onR36t0iD01CiPlC6amNRNtS6bhF/WJcIr2Wb6pEy4d0bKkZ0Q4/eR
Th2KSglhUUxIAm0CXdBt5pGQKoSesUrFSPaNWxns63NXiqE9MnZIQukGNEZNmRYR811vQolVAhkF
5dXdkfNhcqtJe/hyTuDK1YS4qtkUXtbHFpRyCOeptOfg5cH5535ZxXkB/AJESD6A18nXXSD9qKtN
9rnIU/wNenLG9VhiudFIqnVgguLCK5CNeuVnX1CtPlUFgkgKArd1QJLiqx5Iq0NOtf5KUWKPO0KT
MUzsWIgorzp2nBgCk05Rsmb52EdQd6XvCghLjvsB51dlRoNvZZLiLyWmw2mPaxpz0+gjOqXTZx1U
pNzZtNGEtEDNmZ8kFHgrGMfdJmRXrFQQiE212nntkbjvuhdevqr8PAcPpSBkOap5nevI2Xxs47aa
NQQCwVDgiFZgR0Lfywt+VhlHvmdZ1pYhqUCGsKiCTEQlfG5U+z7siWwy/Ej5HQliCOH7ygLXKtNj
ZXT7p4GoLYtKQyn6Bo53sKH0xNAfem3px60pvMO84eSTX7Bsjee+7MJ88sw7zsfie9cLA+4BIs+1
7hJShzrh9NRxYU/MNOMqtClQmtPRdeZ7SdoxjxyzQGzzvhqv2nYCXQGlhDitM9Dkdt0PEh7Kou9X
ddHT46Fp0gSc6zgDmQ94fwPnSvtkrYKsPWETxG+hB3Skjauk8fjKa1SRRmju+efWVdXXwPRjVDrq
4gp5DTrvhgBfthDlyXXSAocL/XbIqs0ApOoYrF89rMYmywqgchKop52dp89pNmAv6hLaNOGkEDcr
a/o6DRtnYBNFLFNZwcp+nfa+aaQqo6IEkmZXuzC2j5KpyQlwalon85fadXX5jmg8uBiiiqQEkyZ9
PZvI4i6tpo2HSFGzd35HExGWuMnptoImMq+Oek+MRbKGy9bLEZ2Vmfa1jCDaHpkJuzlTrosCcLh8
ijMMfqsKuxa8/BTX/ZSo8mQSCaR0IteNEpuLqoc0Jg1Hl3ayW9vONPmXNC2ZTuMBVCXowXxTWtuw
Hxvtt+sUuFp91GWdp/5yjRt7vsrKMlf1ijcTLi8TRLyg3xivyNs6thPzUHFRQFIRcGCednlXhF1X
D2Mfjhamf6M86GaEdXRFPcXSZCP/wiHEzS6bEXbrN8/4kD9oKwlpBo/gZDQnUOlAEAlzsOMQCYMe
zsF1yhI0+ptAeTPoW4OdzL92Zsi8LKzFMM0eRLZJMfjgIsAct5+7DBIK4rQFQjmeo0KiiUVd6rqm
3Mw5IoAWuLxCF9+p6Opexbxqu6k+oR1Mbw7hL34hxEU+d1Qll7TlJvdXvm6ynB6jrmsmncQ0b4Hj
QOyQNmtjRAH22Gt1XPIqPSMZRA1hYiRYzEnmQKIE2+RtoKbJrDPWE9rkUQ1spBrYKq1HllcrMwxM
S8gd1FqczkD9xCrxKj/pw7ZPpOlCzBrJVsE0U7axxKrPRnTVJ2/Wrg2Jhrp3yDrQnRX2M3WN6hJY
VsdRZsuV9p3M4t6SOhjDmTTte0gidtOqaJ05lnnaX3DE+0PadPmpRgmNSuJ3ZwWeJrUyVLVHbS/R
hkIW+bKQ4xAcNUDhgpDWZmLhWA9lvbEtIlE7CjPUYY/68trMKCnBtDKVhD740S5u6Tx9cLk3jEAQ
vGoFDBQixKQwnG+sz1oVJ0qM3705GScT4nRo8AdR5iWP4a9Bqq8sXMlgQ1f0EBrUs9dDNGILnK2A
Tlh32GW87K9Tb9xlXIBRkzqayyxdQ+62T7y16uCK+k8daWQdJYhpvWITcofY6eBr1VcMEpZBQlId
QUIx5xChBpM7V8JHXUwQ79ovbh5sCuCYRGVRjWXTA0HC5IQxSG6dpxB5q5A1wMPPRtOxMRxoGayC
0q+OvdTp0M0dj6wR/blRUxORqXOxqLlswsBrs82MJgAmGFMvpKNoDhtTNUXUQcLs+1z0FvZGIt93
HtIwz9msfWzGiwnAjplMhFwVnR5uvGJHCsrCpKcemGH3DYLLIXsfFMruWBcl+SEwGP/YsoDn38FE
0mlDe1Z80ANNzkblpdepxbDyYpjHwzZJOsiMzHM+hiZHwycx8u5isFUGU4DUdhMOgdJgTQOVhWPJ
5QcM6cMgloUejjAkLfJ4oGn+50AZ1BZ46dhhzYoiagbLL5sk1euW1OiLbx0OZTDOcWar+ZJRN08h
E3w6hzoLyWPSub6FCKU2LpR5L/uj1LcazHw9jy5Mk2EEcWWVhYOFaDgydTCRNdldShzC3/mRuzjt
aQ+m11MJZGFaEyRdSFPXACmoJ3dGO9OdpgT3IkY8NcG6aCvzcRiDFq+ntoZZqtIPvjGbiTRUQMDf
Nd6O8To431iHwKmnPPTLRA5hXTZ5FoNDLwZIC/XDxawgAxDOvjH+quznYoopUvlqbkYYk3LujtIR
KRP31Pw1uKxekcSN0dDy6WsA1qI/GdvamrhqevHBcdt28HWcNxAQ5JAFUkSf0SohJyKryuC79JJJ
hRYn8sTzMvJ9qvLyePSMu6DKFRHOBdk2cH9avapdIKco566AfPPA8inuhqlwYWVFm6y6LBcV2F9L
q5MCk4mvW3/gn70kM+M5ZK5KCskAraawMgp/zWWdTqEy2J7rRDq0CgY+QVAgiQWXmSCuVgoX2ceS
j3aIwG8CqwN+HmfUNmK3bv67gQ6QhqZEJ+eiUvRLM1mchn1XfaVO6S+21TqEVhTIPbagNkKmPWz5
yn5NvQGlwK1GL/KAeZzZblaRg7zLtzrtvCNbgFLHNi+Dd23X6uOWNyqCiLw8hbxAcOglSHyGjHEe
wDZI/e+GzHQ1MuQ+9HYiRyVckkGiohfDjq0hdcRlDSmewDlx6GhW+/EsPSBOKpfjpuakrz5ABS2P
LSS3YgtbnUUN5d0K6As+qSedrVUx4C9ZMo1fZNLi0LgOxenMy5USVfIXlMRQzDhrPwmg+xvMEvxd
p335BcEQHnojLByh3hermDgbGy/fmL4FrRPdVivdXpgOTUkoWo0w6MF8IVOvBEaDmdqAP7A1hBmO
xiLgJ5BF806Hhtg/C0h2xGKEQKWBOuMcjhnWnz1Rscsio0xFDLL6R8bUmOuwGKqS0qupg+y/XZUG
8kH2OzioUvUx3O6RTMEXiGi1Mh8sc5rxd22RNWDlHfT5NlDGaqAmmoVg1QvVQK2hMFS/Y9Pk5LQZ
yDhCYYFqNLbZEeoyVfwPc+fVmzeShelfxAXJYgQWe0F+STnZals3hG25mUMxFclfv09JmumWesfG
7N7sYNCCpM8iWeHUOW843M6CpFjHz0m+KPeH2zhteSraoB6dOHF6czR2wew6qid4laH35Ne1MZ4V
oZV75m4epbWRNgbmmsd96fXmcjatCyhm5MFyHhynUcGT1zQjQUV2ZbVUxDE3M90deV5Tg5KuXpru
pXTSdj5bStL44rCs8KNsGizkjhutc9a1P01prP6w84D1/XQ/dGotsyza8rSEuOvSxILcYA1KaJC0
SDdT3s0iGClhcrF4ff/YBiqZi53a3IC6D3d6vhTXRdEOU7sbFKJ2a292Yhrk96ncZmuN+Ctdvsaq
dUjJoq3LiAynBI6zCGMQa/0kjpeaYXXM0mX25R+TkW62G+VJUPI7LAu+t1wY40DBfFGsQ1J58WKG
gT//httEJfeeNfTpNIpOC6UQJB2czHtuLndX23fT3H8u204TGjXTxPTXZVgx4UYLLRX9mhB8T+bC
U/pQqJCVUIGIKWjL+P6KgHPBaGZp87N+veKcux2FlnCbfnAoiDNn6uNxNhfDjrO8gBT8zSNrIvQv
OtLxTa3gCCDb9TsINIH//gaWLDfsrBfGs2f0modMtxcesAqckfto+pE8t3TNZETN9O9XJt6+XuHv
VP/7B3+5rhPSORR5qc1G+3jdblpbvzVE8JyusPMeiVdXDV8yh9IsjRQcUH7TJLxqEpYhaxGh/mbc
8U98eGw94hDEoYPlCLXB+8dO3Tk3zCUTz4Zf+VLErjI99xuSAzZku+V+dZ2D8VtXopTr9FAOprll
EcrCikH59UC8X3MMhGuz4jBz6J41tis+TMDo5Waxlk3yIwm3xu2PrezqZN0bSa2DzBr0Osj8+pL/
fHgc1x62H9pNapm8+f7hMz9LqmI1+2fHU+ghDqvlbVZ5cHsFGbXPgwQ6rp8YdUnyxQp+as117sP9
nLdmp36zEKwPmg8GgFdnoieA5hEBoo8Pd5OGW+GG3Wh8pyE3NdKJaKqlA/XSZryvclKFszlxXoOc
d9ES2oK7cnMzmx7qzivA3g2Q6IewzmqKcxjw3r6v57wZvv96zPTW//s+Qd/J7jRpt8FridgtHzeq
SkCk5bZ8XyAgWQTmVJoMlgnjAjW99IIasLNLTVcDs7b6S96l0387WFjm6VEt6OIeOMJBBPJ+6mBy
h3EdvPZ7U7kGapcCnQck9Lya1NEXInFRyFAu8zK6unAbtCd9V/eWewqMwgAslRm6FK2RWTP+VZNv
1XzhLCVsy+8EGB/XGM4K+srYuMhtZtj7KHNYhIIFbjbxfUhsD65f12vVBKMw5l0TK7lKbs7w65nf
AfrW7boLym01HlTXJWdDCA2dxvVGdXFRZ+R/SdSEppeMMXWhUd17dZiSNvGSooXTyjaK1WrOzS2s
+KslZAMgyK/n33qvKCFSeZRZuEZNhL68GkTL4f6uKGFlNnJu5u7Jh4aEye5o88pSpNYg54ytzdf6
B/IJraKowOP43fQSTjor0Vz3okbhycOkxO83tPMxinPIog53Q4vXMulA8mFZwAgOVAlt99T17CKY
M1BN58q2MrFeiGFaGY4QMG17rMkGVj+asl7JLCbgK+8+lVtinMjQiu2x11D0dZB7Wkq1OHNdhcdy
cvX0tAOQFni7hrfuu74ot8et8kp4HbOqtLwnZ/SZoLYJM34oVt66+RjUy8LcCZe0KKGUNNMx2HVg
E8MB1F3PXQkKjBRLvlw+DFJjVVHQLgV/okW7wZ3nRqNVVGPn1uW3ZfAa2R3Cubdmaq52Gy/7voQP
r6q6t8mU06ReTqmDDOlrEzSJ80hJb7HI/CBFkTWjvkHM9eu18TGEM/o+8BYHuON7tFT4sDTIIpvU
gvt62qx6oH5YbNOn6FNt0VZnYpKKQPHrK36MRrZuUm9DzKLf4+z+eMWhN4dM1UJ9FRTnLEY1OTr8
2WiYWH7eLNE8QV6Cl8DJTOOQXvmvEo1f34Z+2dq7qCh4ky4pESYR3pbrQIq83xSbgD6A36kfa6ep
RxGN7eQaPwGbJNEoo9S19n3it/ntPAQpEafL3Dbdp8Foz21En2pVARHZqbyoksB7WERfBWs0KMub
78fAMPNYutvSXrCIwMILqFTN6CeepTc7me98384Z2cVZUpSj3vkzvUhu8Kz43RqJshfLfPz1E1sf
4hqC18Ak3eCpeVqBevL9E5dekjVKDv7neWpM5H6QGjZyv3nT69YhyXJOmaVgakAWQo3FpuOLBtCg
eNC7YirQGT0ki6eXtC1zNDOnvKNEIkTKDQrxIKu5I/Xe3LVk1yWq1upDaw1qdqdvSbbRrx9Jx4a/
TjaXbJeQpnt8oQZ1TL5//0QAkEveU9Cd/MboSzemKvHFk9eXGSvqv70UL1Yms/YgH3Tq+yFM1Yld
r1PqpafXRGt2S31QLrbU5MKvL2V/iNcBeR3yP8R9PJHAB/jhsSQqrK0tGvtzMGaCiDF2qR7W0RCT
Dkgv0Yn+gSsjnmSLDlycADpQ9p3k+DQyCxmntbj6R60saWlUhYXvnGDC9ezKFc7jOpELn8ozoSdu
TWtvOJSG34tDF/SzGOKVU5BJ/M2jfcidebSQGbMtAgDzRRb7fsZGaCO/mtr1s6DSZlGNvWTDbNWW
tz9GMyhhN9axldujbzf61K+N1mKZLV5dpet+qz1rTA+hMCb1mdy7ZzjgAwV7SswbMbLJjZCN46iq
0zF74jA45TalBygpeRYXzMfE5Ds0thZDgQCIoRhHHxA5dmGe2ehZaBd89zo+OsDrjlC/qh8+RJ6A
JIic0bfdANmx+Y8E3lKb462eND7Ntd8S816TdjsLlrmMURZTU/0mpbE/HLL6kg5vb7FNDlvUdx+F
t2bRkhh3i/9pmCxWCMTMyIIio2F8nKJzWnefKAONQORVAk3fqZqThkSMUM4oqX6pxlvfG4AIYHWc
gBBHmJnvIf75FCAm4WxcGo7ft2lLpWoYyqUKGiIAsUFPR1oueiKgMHSZHq4FokMTKIU7ceE6tsfS
g0/+nebYCT9k6Ty8PtoIfbwajdzuY71GkjsgA4Lthh7wqiQap1J0caLMpLhGT+b0615mvdcFUWjb
YZFFfS9zeW5Wk1jcqCOHMy76tDacK1BoXwCmovv4gQTLPKlkcrxd6Tdt9ewU1dbf161X998UtJy6
cWbLBGMNiiZ0O3R7whmmg1IueHQvs2RpI682a+tSmL0V7iAmQisulnHqk6gFj96KKGvmHqFdupQz
m2HeerVW0WK4hVMcQtuanAevGlcHQm6xJjUdu1BlVkJWmqTQBxli0Sr2t0ptG7JmlmIHuLICxsKs
Fd5hDv0UKrU2lu2T8lo7f5ycKoVjcUbbileq7naNvHQcwl2Y26qMU1iWE+jDuJOtqbaLJGxM82gp
K7MPqTEEmbnvyrZ2Pq/unJbG5xCAafm0oPgdr4xhbIx7zkF/enZ7z+s/b/6cNi2iq9bKhrtw2ary
mOSo2w8bMq26jUJirJ3FPiyhDL5bNfKA58xG/bnsWCqr/BlOo1Iwx5UarALwvJFusKO6cSvvmNRQ
rtcoII2yPEIcwnlnP7OgESOjvFgi6J2rTbQzSxrt19Bld1iwRs/cN43Tdf7ZFCZ5Vl027lIiQy7m
dFTzpXKTNM8PRuu0uXfvjn3fnmnONg0OrBVPIK6YN82iVUOQqxDZkOOBxWVJDxR9ptLByPKjymvO
UEh+mKd1N3f55H5pjQna64zFoYwkVuDH6MunjlwyjMZVBIt3U3Eu8WV8/aGR5xW/oy+Jw+Vgoxz5
fZtkaM/nhdfDm56sxTB8P14Lt5z8I3prq64i15n1aY8mOedxUuFyqHxbkhX3WVy4WeimN6vqVOff
FokBAnnwS2HY3Vk5rWEw33goAPMwkmGoawW/H92sfPTTJDE2OJlqYKSMVRKyr4jaMnMvDJH0fnVp
5TK3qtuiUNAle5TGakj3/xI+C1vf0jqDx9p7M83WXO5MlBh9sGtG5JrNFzuFQ5PguVUInZQGUsY9
1T0jawdTzgkSw77pP8L9k4hFUoa6UnGygaePuwzFgHcoMqVHTFRjyZd2yEbjoal9HfKdeUwDPw7V
2LIANlhI7ziGfc3nutdHzRCRMnyy0LgYZ8mQcLUqsyidG3B+5sXqnMx2/7CqRY9z44QFkKQxGT1T
YTQIzZyfaGBC6qg+z8kfYxVYqy/jPMjcyWAGnUlOj2PRTHnDeBnZ1qIo2xxruQoKX99yzkx3SH5Y
WVxB8Cv5PTEWvcC83tAzD3fLz6oQQea4m2eLj3LEBlJxDzO+RZ7x7Xn6Xgj5HcNFxs9cFNXeQ+k6
SShiR4XAWlHno94392+rJ9kGjSn7haEfDmL/ZTAmVk0fv2XuobtpNb0tBre8EmbeGw9vQ228fvxf
g/z6OfAPu7zybYRxfmw1aFG+l7nX5f0xb8TKQ0t7W7hWasNnmQ/ACmkbRu7rRLUbkDP477iikD6D
F1yBmq0SZZd3E9ZTyyjNdl3xEbsDOeyhMEQyh1FprjqVT2sX+XYMhGxKSJyXEWw7dhBx7fWZMjun
8oy7tvGUdQKC15iD+Tq1r8sD3WnF+HjwQnxx/Uo//OKtGes0tSAtSSSczOOHa4tGLPu8GTmSKNTp
mdDD+7qQtmmduEseUv8VK+8hPKk4fcHqGsZM3/rrgBqb2vimrUTr+HvDdJuyOANo9pfumGqcztyr
HD5yvny1DnSDYn7zGcH9d8tLG5YPgpFaP3w/k8LfDHhP9B+0Z/3FmdOAL1Vj6u1Qb66+/2by0kx9
nqq0SvNDk2KveMiksFJxKofVt8YL8bpW8mIIR//4NuQoS3puZ3n1GHACtFy86PKSc3620GWan8nc
imDeddIYmzw2hzTh4m6Rob1Af9OB2FbAICTWryp7v4W0w2fC+crPynXyiuBQkiwu67kIh2ppT6PT
mnUdV6FT1XOUDClgKPL3ic9nqFH4QtLoVte1nPjvitfDe3JNZQGASbxc1fWMogSoQ/UFV7cyeIhH
r0kWaptk3fTaRzXjaVZCwONUUdBn1RTsq5ojtt4vRgMTB2HFUbV8xbtQEG9wkrRleXqzE0FxZn1x
mLKKKv7H6gy8effUFRnDcRQve0a2QcWoD8hNk+1RZEGrxs/oYjPlnRAl6UdfwnRgiAQiwJInKlM1
uHtvM7U9YYQi5HfW0ulVAwqnl/hrsRIMpeJfW5Otn3fMc5svPQucz8scgNeI8moDLactSdmEEUDM
6tVXAoqRT3joT1jUszsN4ISv0NFmuRWWlKnBmGKfpYnc+BvbK6CYADaAhUrXKUGB8YZQ0Nc1FWET
jxVwi3sBu6v30+ioHBNWWgYjoVJ4CSzk9QBBxTBTwerBm3KhARB7Ckq8WEUF8wmdtlY85VdFepYY
5yoZ+j6/DkWhoVdML4Qfv0yEh9wCcG5N9ktS4C04eKpzq2EHIGN5Dqp/yvYnJxUWQAOHoSZLNsPZ
eCpUe/rYqN1EjzmaD4vF9zqSxYjc7FrkZo7tBhapTvy7cpuU8dCTTIOVbAiUvCfiLevLUN3GCBSO
qZ8B64lB8Kdo1thbhRpGIxxh3aruyQvXTFrfnaXyqmvPk92KEs5GYWL8iei5WBKosVBUbjRUoPpG
HFSW3z+Cs6py/GSmskhTXCqryJZ75ZPbyOdwzmeJiSrBdoMzBRtUHcaGvQ3l4+ZMttNGE6cDaqHR
slpySt93USFPrPK6CO145ofojSJf4Uxcdm9P8jqXskPD7uJhENoIlbw4ld6sVCG6UVYd2b/evPlQ
60+giGXMkgJXiRm5lmnwCYR7+oOJAHOp9+ARmrHJq6RjK6dki8n1Nq5Wt0eep0lM7kr/5m3Jvlmk
eOkev3pF+XU4NdK4X9YeDYJl92ZwO2V+qtpImQ2cgLNuSWifKdnoXZ4amwY5B3yCfHFIy8YzDEWs
b8eEVbkGjdV3Xr64e8LXC7l9yJEGDcxkv1ZsTV5svha5Iz25K18DFupl/ZdlYGmI3aikhlaH3usd
Z1entWyTCDE70qvplS0bFS7O+Ty3U53GZc7CNfy50rc1vWw4oy05R5Cjv3iQOlvbTHfovPSa9JPN
LvPIzQY41H1WVNom9jogoNs66JWBp71lzmAZxUVmi8oPfgPnfSjoQaiID6xg1B3wgf8Ay7MRZgQU
3n7I2tbjrv00XdgNqiXMSsPRO6h6pSLnXOp7/3UtrWGXvxAgR18e1hPFKR0QeNfVR1gGc0xrqMEH
gHsNjQXIth5/OKuKXjm/Kts/wGfsJhN7B9cCiOO/ni7r/2YeVUEpkfpYzb/WiFkubRvLLnGcG15r
o1d36GWaAp3yghluEWGyT96C46/v5T2E4Jr0f+L/+l0rYF+sc/v9vSSzsAGli/RBs7PeU+5aOh9H
KeGL/daSOv9unP95QYyfAAdeENpApvrlO39/eAA106pqM7l/lQ+mJSf+mf9iknzb2b9+QEuDkX9N
rH5CgD3T9bFH2Ly29CM8u1SFkzZjRZH1GjEUan+20ooE33UPizME+Iq6ZOvvJoUqf1dPjY7nL2ZZ
Y9gczqPf3NH7lc4dUUrpV90JPDYoDj6SfWtoGspfhbyvXjeVIq9jjy8Tihp5yIM5ZwogvVd2Zig4
HEgtjEzfCNILOW3xLKnsDy5eHJejHOPgiumzk3wcuDWxrvNVoFCM1StL172G2V8/xMdpZOKAMU3e
GAfQbAUfuWPOXTnaizFfZ0OpI9P2kgh1g9tMd6sRTA5vFv/Vnvk/Xc81mUj9P/1eoPfLxl/IRnhz
4HT9duwtaYYK22yJrC0OSd4w9d9dDyJDv8ubjYF72vlHOBCYRKxmzguOG22gJUnWs+GXFfuiGaQ+
MF4u+NY/4fZ1Rb72AfjRdiCraTZ++PZ/HX+2uofB8D/1v/r3p16aJfz13ae25v+//AhvsOrbof1z
/Pipd3+Xq7/dne6h8O6bf7Rz+A8NG+5/DlM1/odfvuvm8K69yL96l+h+Bxb4MrH432vhH/0cGBTe
ysL0/dXJ4e3fvPVyCGhkx7mBkAI2iDexCqDg114OBm/6pHJ0oJqwZ3jMKb96a+YgWGEYxXX/BmHS
1wFGmcgPkIoU4r9p34B84H3AQceiKVLeMK6JDo29v1+qIWa9ICEFP4kg/arKbIkQ3rV7mip+IXF7
wIR/gjWRX4La+rIqZeGKWA8Itc/HlUN1M6R9JlS98np71MR0gnDPwgkLa7+aeG0NSfI7hzigk9nb
tZkf7NpgMJGMVt0THLR5b9hYbDZjnHYCuC7uAmCmxGiW/ZT698WcB7dqy3ekyvVFo2iTMKLWiwRJ
x34wbHu3Kqc/NzGgyrm+gdEEtxydEY/CctYP/nbnDom7a31Frb2q6ZOdh6B565KcZXkGL2VYd2oT
7hHryh+eU+eRrVSF7LvKrkYzty4K4lmMrzi/tbyh37tksrcEyj0K6sdpwVEjFny60nNPtT9/a8lV
IhSgatc73fI9b8L0olQIo0W4gfdV0ju6+FX2vdP7R4UiNFZOtewrIZ5B/8SBBDXZ5SVZOmDhN3te
VWyM4FphWeOblmpXbA0s09ike2Y1Upnf3NdyOIzVCnRo3CRrUe0nQy6nToSg0H5r3YedXX0ZZ7f7
w52LQx2qu80a63uE/MFlXgX9hKPUx5yK/vaq70Sq9nYwY7ZuZPll2tr8DuOtcybIFGN0+wt8YDr3
D1IYyYNN9+ALp1zRZhu125/S0ZOXaDfza97Qpr6Qdw7PkPLh41KLEvdGO6md1/rBJR0K6v2gSudM
TlVw5yv4CSSPqAgre3ZPowi6r35e+F5ckBM+NiVObrfKwqNpV9a102ymHwE0tyX2ga6/9CVWw46K
icEL7cmKsgnwfrC75rwfkqSIttZszqUBTEiCCqBGxl0qI7LomnRtovnEwyCsgw2j8uTbs+HtliTF
gGDnyWNhV+0DokNq3TpvH6yyta6FB7/pqCK8TJeleEL8YOT4jrD3HvJys4DrjGU/mgLRNJql62ks
U0SR8Nt7XrzF/Cl4BoGvD1Qyn1cEi9i+pCmqxzVfze/95IszQ8A6xukwMqo9YGmfzcstA2jEM4Le
LeKF9NanuXWb80UTGr4NnrIzqRJv7ZSl6U7JWp7cAZAX1itd731MKnlUA0rcl97UXgyt68G5rMxD
FyBHiaxxyeS+6vNmv871ulvGuvuasf+OuRcy3MsyBTsaVSD78rOxeuysBu+0dIbnXG7zEcCh+4nu
drlNQKFuXu6sQGsfHObJ4s9X8Lt36ZYZaIF714sFVvI7jMvBpWOM9Z9VnTnnmJGmT0PhYF+CJvLi
XD/4iNvvfp3c8bO/1HywIus6c2eCyC4Q7bo3w2E+Fsopnl5WWuGOXG1LwxkDw2q7F6g6w30AoH+j
uhDJZJYWU+xusnp0QmX/oRojb/e0Y/Hvejd1ztoyWe6tRbUY5hDl2ukEfQi0TdSbnObcqDdmzU5U
d6hUPT7Dn+HzNVvvhnYK64VMLPs+MYvgXknKqIwVWUYbJqKnEMNkpNwaVTjgCn9oDriivzbloUoz
XVjJ+bh5RfsgU4m/rBrD/cts1apuH/J0HYJ4KJNmjK1xDuK2YORW33EvLbwROB4ChPI7UKs8Ql+d
xn61sOo3/pMHwVcQ/zW2Ed7GQ7FdD012Pcv1djKGT7NM22h226cmD0AHSczC4MoepxtTpbfZbNJd
ZcxOddH/6arwIhRthSw8jBvbv18GcRBzdhy97THtB2+HOS649EAroy5x9+VgRHa3tnFgI6ceOcem
yKY1x9HKLe/e6YrPMBfWtTcTw0srSHee3wn8sI3Wja3X+RLS96LYDUl7Lho/ubUwb9xYiw1C0qYr
ttXAy45AJUUUhLOzX7uyjnxY4NM8V108UrNkWHKt5yZFBS7tn7KZ2wsMNd1FsU3DvrFr6wwm+kdv
jacmcO84JrUWYUKKgCvsq5HaXwYjQITc1tHWDPUBde0Y1Wsz741arLtigLWJ7N7G2eN5uB8R68Zz
VmzP9ezG9pY1kbtlw6Ebl4cGv9J56JdHUYwZ+MHGBOeedVjklKB2XsvL0rM+e2RseLbkWbms9ZkJ
UX5SBOGdGUzdfmnKBM5jOu9SDBkGhkJpTtoM02K5Lk3/vGfhHwvojJ07J19NC3OeUVNLW+ufYu3u
OyDwn7nt5ydHSfPJ94x2Z5Xlp9Eaim/ragiq6HmIckxMsTk1A0hiOJ5j93Ak7NtGPBBzdUqLTVgR
FYIDbL+zw+RB1sMz3qNkbzbBer0gUer2MNz5GDejba5Rs/XTfpvt5rK1vOuKmH/Hsur3yMKsW7Gt
zh6tS9PG9WQUp7Ipu50zGHM0WHb3c3DtEubbPlvrFhVG132bqhZffwAtV1jzFzPZZhrjcNqHtnSP
Bh0pTMf8KjMaAKySlgOWVpTglItcAYeHUty46h33M9IfM9YYZ1TQxOpLgDo5blCsj5SelyqY0j1J
QvCMb2W+x7tifS5XqXMIH5JgoHg5x9On3Gi2kwCGci4+F/5URgCbpMqJX/yEHKvOIVH8iBZZCSYN
Y6ZHj6MOgMfnKq3Fft1G89pPivYO9nrZURuQWQHTRqrrg+tu7vAVmGv1pHjbyLUHxIvWFRdE7+Xb
rmIXEcnHfPLjrMGhkZR1EEZAr+nlvIyldT7YibVE2bB513Yop0OQytpkS6SPo7cYN55FF4hS2Itk
ElszTvrU2M9lMV3i9nVYMU2Sop5wOztyNsUxuEztdRtY/rkD7LdPJD6LhD4nj6HMx3tVbnmxh6ek
e8cYNsY1hJJ7RqZQHi2zlft8qZK4Um7r7LN++bOpbfuG9iPjZ9Xn6tTBGvwBj9NGFbEQIXOYxcrH
wmg4Hfi4v52VNVlYPc/GudkSwKiq5Akb6BB3/VjERQJgCJ2Gd03i7F2d6rs/VAHAU6JuSs8wr/qk
6Q+QB1hB7WxGmlomMTnD1dIWB8cwjqmdenEVbF8LKM1uVzRzFS9KwixapRXR84mONfRxiGld4By3
druivc567FECRTbGzQPI6ny7afNbObcDJ9ccQCTK6kEWgzoFojS+QrxeWziKfiqfdhySxkSHsPPS
wwTsRzcX7QaFGdtN/cYWR0ERzYF5zwna3uCfmyDiJvRVJr4Y4O/jopZ0N4jtAUDAv15y24LnCorj
2lhH2tsMcWX1+3Zu0584f45i5MibZYv7DWhmv4Agnucz7jNaDSSAgsllnsp7J3FdMLWgOFs31PpJ
EWThuMMmXVp7T2z3NOAoa+vCnwwvn/cFXgCrO9I2qkihjnF3s4UHlUY8MHQK/l6cAI9pKk1guNBE
K47zp1qXs4X8d7t0SVUwsqZ16e5X7HU7THw2BuWJlk5VxLmNI6H2cnoHDVju1x9ZiV3YiTyRtPaJ
0/CPpXbuDDOcD7R4mOLUmdRD4m/4ENdtuE4Ltz0UGDau4C2/yE1ggeq8+zxs0d1u43ifhY29q7Ax
3Ei/c78PNJCLC7vZvluDNV6p2jcOuTX/7NPV3iu8NlfBPIsdXWSdc/SJiuiXDbehquxLmBR5n5Kq
YKWaxA7Y+IneMUkk66n4psYUB4fRO4LzPjmvjdzDUmFC2csBx+2c40TsgoyjsquOy+jkR/oIf0LJ
vkRu6VxsgkS7qopn31Zz5Mi6v/asMq5a50dW2cMuGfPwHErPa/aFpZP+dO3H76ajxme/dItLpRq6
lAW44ISXu/iTwgdsqqEZSXIZY1fOY3m2bWDkJAnOeulAWt51Vb39UfVmdTVk9Q8K0BSVry1p7KTG
zb1Ym6Td5U32Q9Y1p74h62d/9nTMSsYRQiSfD/AFWKXgAfa2LZb7EXV8TA50L/LCvRHFRicci04d
56YTyh3GUnYazt1HDwHHBYK55hJpc4BeZB2rm7KRvhtr6Ot7IwfMV0mRL4fayjgKIF99bJ950JIH
VGHwHGBEQRmbutZ9Dkv+x9j73ddN1M33LUP+Hs2JcAxCvo8dczJV86kh6d+71hZcJO3YHgYC455G
ZWc5fZoiPKU5B/RWXufppL5a42btPCAU+iA1GT4fyPw2srn4jcQAeoNZKKPwzcPxExqkPk326LhQ
UWNk4hzcVhpyKYztOzFgquvlMP+ZDXV98sWYn3qpuhMk2s9yoUvasCY+5eNwWfZTTZ3VB2imzfkW
aKa7F0W47QDbyW4Lh542aRug0xT5rgiD5Jwb+0zhl+z8MGsPRlEHZxXW/P7/AvX5fwF03uFE/wk+
+v8Q9Qmo/34F+ux+Vt/Ut/7n31Gf13/zBvr47v9gVTu8fcp5Ue16oDBvoA+/Inxg7Hht7Kn1uv/C
fHgLogB0JrFw6OYKI/cXBhTwMivLArTxXBuyxhT/DQiEzv8jCATWAi4KLhWEiEs/4pVlQepqQfee
Vpj8L2MxNt3O64SaomWr23jx+3o8dFQNZGCbbsBD5mX6VAKJ2RFv84ZyQ2zWlySfMOg2TUn5Fprq
5zJ62kCXFXGQsIGqdLxtAkOTsNWTYyB0EVPeQbGHw3EVJl0Pl5A+JQxifkpq130oaNl5iRx9u64o
7VCZT+Z28uWQ4M7DaXyOU6vcTS25HPQV7cAyyixaYPYXi+wLVGZ0cjMWtzgqbs6OBGK3M3/Lk7PW
6Md74BkHhCB/KnxpfMmr2viUysYj3i7NcQrtdI/+VERdMHQ3+H+DXb0Md3OQPrtGyUMiiosQgN05
9loewrDMdqsrAL2B749mWv7Z0ZMF8USIS78xN1rHdTnWOzl2B7lx9Wy27zyMBVHuj1eEDBFNtn1H
LvMpmacrvLVNlC3NAzveulwUnb+qspmJOxwIdlBftmt96QTdl6SmTgXSWc7LNX0KPZqvyHaOwJTu
yrV8kqA+kd+2D0thbF9LhA67TmQZgFo3HTByznGeNzFL8NMiSO58eu0A6+tboBeky5+mcZE4+ptv
3pDLGIdxLtuHdAirRzqvOo/WImio1VByUTUJnOLBgpdmlFFm0s9h624RZW74Bo3zEVL6W+tY/acu
HGdctnSNiEVX7eldR9sI5Z6SYAuiwB3lDZ7H/otTBv+bvfNajhvLtu0XoQIbHi834iB9JjPp7QuC
osQN7/3X34GUqpui6qi7+vV0REd1GSXBhNnYa605x7yz6jCHkFaFG1GPIMl8XO6T7YqtW1osf4lz
n0yFwiRT7+9BNsi9garSXtiyTq8pT9o3RWXWv7Dprlw3vHpOdNECcEpaMDhYFcpplQTZra4IwFZV
VgVLLddvaorvNZJP9AZ6YDFftgSVQhcug0TpYL0MFOhVqRfxThYCKFk4stTTp2Uj1gGn0cTQHiQ6
DCSPlWLe20z7D0ZqqS8GX3xZjzCS0jDCbW5yLvO1cCqsEPowqoeeQgMvW6SanmlGzfgO4G9SNk4F
guh9dO3+mGgVrXyZGfEqsUO98kQiF0Uaidu/397/v7jQC9f87UL/P4iEs/q1/rjQf//Mn939c74z
LF0XWYw2L6X/WOhd4w8GtRCA0UDTujfngM4/V3oLYjfKFFylqkbNZ3/o9uswuwV/GqmW7aKPd/7O
Sj9PB36aL6Kq539MwmzeHkx0Pw+OEfhqRqG1xs5MHGiAJjOxKmtoPqGo3yeyNLeTkuPRy/t+/Apm
075gQ0qN4gjR39CBZMpbF8prQkfxiHLOPU0oC+6sCEKSZxUWRVxt2Kcg6eqbkRfDXVqb8CzbLtyl
0hIveeGjHorsaO9o1gpfXPmlq6OITZBThV4Y9QPQjbaY3hBC0iz0JQxQf4i1W9bpeI8xPjv4tp5s
Wr3mmWmyY06bduEmPl7qKA32oqsBt4UpmqhUsfSlpkh7j/gJAKSfDJc53c5NkTjuxUh5wcpoDdr1
oLQujNFYPYoxBCyHvqPzulwv15otko3INfkk3JAqTomvxGC1R18Td9jc6KFYiIqzEkaRp7KFpdcy
otpIR2vhiC7TFlVaNXB6heGJiFEc73mk5lUSthszUYuvPWK1tV7xZizDKtlkbR7fl0Zk4URJjGhT
pEO0BfGKCMvoIWDZo1g0Qmsfcyf0QQ0E/XXDRvXNHfvxCbyLfo2maNwyFqZe0KPhGhcQZTRkizXs
rfYA0qb8kurtsIQyZK+LLuk2Ni3tpaCR7RlxlqCW7MFNxkb7VXF1L6zMcaG7xQGH785Ac7lqUX8j
J8yzZW36xzQu0p3iKDuoEPESU/70aHRVuSnLznyXwDkAqDQh4Dqj3zD58ncans8rjHeTtnaVKN4H
OMOVlT5F7aEwxuhBjqH7bJcWzhpEkfCxrP626Pryjk5UeJzYuBz7WkW+0/JyfUSSX19ErZrcGrlR
bOAVaExFkGhvzSGxIy+e34LTaIdHKY1pPdo2vDOlcOwbjJ4CpEpTOsuw1ruZDKteuRX3Ss4Uw6dW
NJK3linuyYc3vgWFqh+shloNAyskIMcOn0rktadMFuY1VIVpOwQj5B+l0w8a3Q4kO7m8pHNT39Ez
cxcQipNdqrS7IvNnallmOietLLTnzBXWsZRGvEMnXGyjKIHskkLxWvdGYF4mRX/Qgt7gdqS3qagN
zAxJqFALcgC+HwW6Vvj2K2q5b2Y5pDs5FrANx9Tc5aVvrG2ncJajnWkPuhG/0WMqJG47Q3u2newu
7/Tpoa6LER5Mpl7ngWVlgBmQlmEcwLs1+35PQSdMseiZe70CsYyubBmXWP913X3D6h9sso4PySlM
7p1QTRedrtDc6+L0EEkuYq/r4c5q4c856BNvbWqgLxiKu8qjUXVH4MtO4mbc52AoMmQMCzDVacZ0
Joqv8QclN6afbK2xb/aWP2U7CBDQCgqabS2L5XOTu+HOpie1hodFQVlTPPvZEN0UtWp8m+BLLfQ4
ChZTAMI2Ksz4Cc3icG9nBcWuxq6WC2qjcwtimoowbq6Ualj3iVUeygqwysJ112YTpRufkd0RtkQC
PfG68/3uSQHjjhJfF9eRiig0w/ND46VXO2YBXfWmN+B1fENd9upgb0ByDasuEa2yCmzdeWpgzhde
oU5J6KGryNGJjfJyqvN4o7DRDb1xNO1F1Q3WTFqg1JRYy9tsqinW85YpjOt295LW6bwjdEG2VBLA
nlKHUBfadDrkIGOOVOvIaoXyFGlxRWtfQhwJE5c5jlWqC7fKaHop4SO9FXWXqLBUcjUqPS2K8y8J
GkXK4sC9NlPH2tW1OdACZz9zHTZKvLRttot0s16tyB42bFWcKxVWcsMuRFdPnUNH0fHTifaYk1gr
NB/ug8tb4zSBXX6sHCO8SKfuxcWBs+WNOCHTr7tTLemAZF0fXdSRxcR4VNyLtDWqqybyy2Ok9iVQ
mDAB/JcWq1zUci1ciGKTFhQrsy71x7hPta3V8C0r38nXwRBp36AitMcen/qroZfzywVR+VOQJuE9
Lo8u8WgyuWvKarmBcga1apSMW4UfXAkRztI74BudLIdbteXUZ4E5LcexKVb1oDkHJkrwIYckDy51
O+q50UQPIt0w4e2q7bQZpd5usnBodrE7FfdJC+JaFNEKE8p0FXe6sSo68Ane2KgT5CUlM6joh/W8
dT+JTmp7V8j4pS8h/PWa5Xid4HUb8ogf8GYXW6QDmGjisnKfY8sKl2nWq0+JX/lbVqZg5zcMxjXL
vJraSHkrUCLsC7yZa6CM9aUIs2RnGgp6TwSA18nYO/eyd/w1xl31NuhCyF6dDUORsYC11gO7OlVj
+SWrJ/jHU8vy31bNBMJnMOQGz7hYTqhSPK1WDmamaoCyMniCjB7miAWGrHC56VfHoXqNdqXi3R9F
8q412Yh4UQuPdJHpbnPN2CvZ5gGPtDcUzKO9qa5ge9GVLN9R/8e7LgloSA+9chHCBoWtml51XRZv
G7N9ZqQoPdZaOEsOzaQvcWM9g0l9Vf323U6mZ7zJN5nAe46avOB4ZbqrQDetsDvdMe4p9vSh7buu
iLWHOOqzNyrI4bHy+WCXWQq3ejg2VczshW/BCKasy67ZJNaAphvFvwnTx0OQqJqrUMsbA3JbGFwM
1PXLtmdselU25Wg91Zb/3iJ1cvCY9Vw4pLkaoxz4xQs/VzcMcItpkwJ7OYbow/PnggWUvZfbIW32
43VJeZfuHSWuALZE2pJNXnwQcsz2bRXaz+Zoli+q7cvoyh+C5GAHJqUW+K7A3yRTnEzZArgndhnM
rWb01QmGWrk3S38wVyLA8wYyHIztrqSoWGaKSovbzbN1Z9WPNWpSrxpkssR4CdRKGo+QTfqtFRaY
bNKmPfEnh7WLxHIBsHUfVsYFxTMEK1XJTS8GHvyApFbZshe5z6YgWQU4dfe8QVDVK6GE/52IhczE
eOoCWZ4qruZ+otZvgrB/nbXU+8q1FK82FKaHGaKLDI8+nfJJa/G96NUhDHexvya3AFNR7jdbZ6YB
I1oMNzUCysXoG9cps7hlVCpyNxk4xMB4+/sq1cJ9o1JWioS8EnDoF4FvAaRFUvjS6layAEI2bsKy
CwF11e4KM52/qsIkX/U++g4KyJgXmV9A8OUyb1uVkUmTaOkG9or6brRwhRZFXMCB9dBziq+Wk1nO
Y818za7fWsMuY4ZRJWjEZhGWSYg74r9F3Dm45y+jEv+ptwKRZ9Dg+t81WsfXun59C9r6G3bPj6Xc
j0/+qOUs9w/uU/pilGu6LVBm/aOWs/W5YNNNmm+UUAhjqRp/1HJkYzmOjWSSj6mkhcyBOD+UW4b4
A9YDOMl/xvj8KUb7SXFH1NCPf/6I45mFWR+UovxoYQMh1E2BXZrfbq70PuhyXX20lLhQiq0TJu9B
Lt2NQn4FE3/Ath/Ozr95pFn3pqvo0pg5fjpSkhmZMQ2CI9H881IVZkWWD3T+g3bx94/EMVzALbZm
wNj5+TvJRkHZyjOzbfqYAIpWvay7lEYexui/fSAk1BrmeQ6ncqyfD9Sx5rh5NRXbsY7f4yR+R8Pz
HvH//8lhTMcQ5DCBEf105ojNIYAAmxmAdnQoLgY+iESsLPEQ/genjnuVAB1kujbV+CelsiyIxcnB
NW47PwWKC+zGY2TmXFTYw3//peaf9OnGc+Aewe1xwVggYfz53Nld6iiNy+QimIVbkD1vRjk8CGV8
YFPjLH9/sNkY/8vBIHzNVBqaKp8ZLgpEOJ7NvKDlRwfWrtFORU6JUVgJX1VHposQrT1aH2AAvz/w
XzxeAJd0Uyek07Bozvz8LeE+thrdwWILwhZ9Bx0/z3SV+EGJ+LvfH2o+Yb98R9OmkY+qUuWp/vlQ
7NLaMQRot1Vaqry0LWClaqp/+/uj/OUX+nAUlqyP6wUVDB7YliITVIB50KrhoUv7bJ9V/9mp+3Ck
T6euj9Mg72gKb/GKjUukCa+oE5PFv/F4qb9+KfwJRDK5CB6NX6FgOVMCHNNFikhLy5eF2ikzXr4Z
riYjHVeur9LccCsIHahptyoxK8so0d2VXqLmmpErFog7m+HfINtFlWf9G4ouBtaRr+/gCM9i1/h9
RMS7k5PojoVdw08vJlRwmgstOy9mhkSAOlCNe23R8sbY2kOZXo+Vqz3GtpbvTD/yX7oUnV+fDjS5
7QlIzpi5mz7ifo5xNstFPbZK6sXZ4CxRZBm7pgHQiYg2WzWand02SmTsVXfq3yCZuhvRWPzuluAo
kZEfeqfuogXKWrIJEECoX6J4ltnV/D4KKLXXFL/9PPEt1rkri0upId1p5s4gxfosjhRt4g5eiUph
Y/kVwwnVH+CaUGiSMKAs8D6kqHBYuNLIbhYEnNCQmwUvgUQraFm8ApApiHXDzrVZdFAwaMIjG4yq
KT8QuZYvnbQMN46bKsjSVO2RfCrzMEgRvUgnTx6sPgbIUOvFM10fjZYOPwj7lSiei9SgkoJIjOQu
sJkaIEDF5kQJa6BlxGKTPNS9Yx4chW6/ooTNi8+pOQRRWVxabfSuCq5pG1naY+qE7+x+/VvEavmu
n5fGoK6RfSYaGtIqUVGemi5c1yu6TsNNNITGjhUdFkaX4t2U0DjZBlAUJoiV9qGc6x2jleFJ6oV7
GWEzfbcUV5xEHnES28QE66P0jkPBzm2fUN3uwROje7U4ZdQQfM2WkRgl8bgAFSPvyAjiK0l6kFTG
jP5TUAtL3wwiMruaLp8W+VRZCQ5hTS2Oou0Kd2lBWofxWSjuimoWeWCGuWDyLDWrLghumR4dhgd3
6MbSd80O8j3fcURHz8qJBaUEfiHchxx8yp2e5dw/ZqWazLYNZhIeOskuX7dD6l4QP6PPMXFcgoY2
rAn4pUDhR3KEslAjpL11WfHYGeqEMhUH9Qr+tLNp9AL9pZn0kPOBH8huAzQxekVwqazdjOfIQpks
vdDtkg0a1eGGeqh7mqop3phF29D7Uip6lthHzGk1RYj58ExIhpEWHa8vk1vUX7WJZ4sidhRLZkf1
fWc3xbOMDPNgjwlrKPQSkymjou8tdcbOMoRRFlDpjb0ZUFmXGOv3Z5VvdQZaVdE7qSruhS8sfc8v
ItZCooJV6E/3ywC8/0nG7qxJh62FurdH+M2rr9W5vIHDGBOCgH+L/7eNl7Brg2+A1MwtU1BCOKwA
1QtZFk9FPXYbPc1TGPh43VdT72T73gjfa3/WBSkNEHXazXQhvzVtZS+DGulgqW2bvPvSAgfYpxkB
aC090QOvQvv6rHIWGb8WFqXu2JGes5Ixz7kBWxfxpR0/OqKYDqqLcGJC3iinoWgWaQ8Yx4uJOvD0
JuGmZlUcrohIgugOXPpSZ1O5LmEZruI2oaLqCtA7dQSEpmJ1S3tmBeg100Vh8L21NHoNEUpeOn1k
viYMSa/1rhEnItTEXURu2H5ouaNiFtQXwBKUWQld8y7j65s16g4vdUr3ssna/q1WKpIDJMOFRcDs
71pYzHLhnb6aJgtlVbF+wDqwr0FEz8LLCs6SjasRcV/rXPt5XF2IvmUlO++0WpcudKKmxMiMEYsY
OX1Lq+fQjNKAN9UO6CAGGm+BmdGSTWhhAhTmDgbEQIF3qReoQoJed7gIaXFZz/bFMNfyA8onbiY4
bC09DUGVaXN2Qt/t0Sy1YnVedfsgfG5iR3xTe1YrOqLJwlQncYpR7Zwic5DrbiQIwO7ZSXiK0pin
SJrrGpTbogOFuDD1iRWxyRGuTlZ+Ty/FvZxsxpGDamNpVOp+0XKFaf+p1Vl0n9G6kP7CATS796c2
va5b1h5FsnrgU19lcUfftKMLR7eLBpXEKHTSfU39gk+8OXTYwxdx3l46dJ23xESip6YPs4HWpxyb
KrzU8fw+KVFUX45D0Bz9aHoMVb1/dOLRWTpjHm4MbNHbiSSoVRYQmVMQVXSVxPTxq3QZ6sF7Ln25
MJrwnuf5AWSp3CKfoR0qUamiky/A89bkfNCB27C4f1HMHLGwzUuPPBBjp4AjeSgzVl7alu6Dmjri
LlRFkdMu7sfi+yJrGXWxnrgG9Lz13outgeaEY6C1glXbblPNNKpNFrgegL2C3kLtRhCXkoTFLKLI
K7lFIjddCPIIdsDCVNdzChuxdswEZzl2TOyBUOthCs67bLDzgitEopNq93WqpXtsv+k+txu1WORO
W+71pG6XrUhJZlnCU8pt6zDCHk4nXj5JxfqX2j2WQg1Dy1KlR61sDPKEgj2eAr0bPC31O2dvdG1O
oJ3Vwj+HhuBWLW0mpE/vwD0CJuV02b8VpiU9EUp7Nzh2QaN+dKua3Y2pruYwhYhzYMfAiTGao7yw
bLSGkUEywwK2W7RqiqAyaN+1ogNnLeoXJ1ZjtI5DcttHOhjfAoQCOwQ6KCFgjLHbZ7Tml2GhfjGc
Fhd/FHnKqIOiN5UAqjDPFwtHd83wWjkKqJXRsrGJTyNYYdzwnGq6l0c1rpnEabZIyxoyMfzXGJY+
LG/Evpqa4w+yS/GEqGE40XfNBYkzxCdlhob3wU306cTjKt9kYouWGAtU5ok9gHBJFGUXDqbqrG2Z
sr4ZFsu3IdmdUC0ZvdfD8Ya6zBfexm3PdNDBm/GvQHPzvvanfTy2C2p/FVMujkWgSz/vsOtpQo5Y
q8m25AW6tNDuHRvZ4p4gr4lVbjYLjLqCJFOb2FfEbpUfeODNAyYHGXrC/VeF2ifn5oyJQzZo6wIn
wFzsfi7UELfyDPD7VKl4QOxxqOLZhmCHr1nS3sB3EOvflxi/VIauKlRKQ7RJ7MfJgPh0AozOTGVf
MEYs2YRlPvp2kfE6zrIgPyjGmO9+fzzxy/Z/PqDNcBxfm64zkPr5gFnFBscguYcFpcTRwyqBSLEG
+bmMqvSVICbyluqA/aDp9Ffn106fT8IiMQwjWyASBfl0Yr6e7RdDzXv997/f7NL7fEcwH9Owndo2
BrvPRXkxhLniGG28DdLU2Lddnb4zV+aZ6hvmmKmHaAX/F0pPkFeRaE6dNYf7kXl1icEGPCdfgq1M
xrCcSeWoUXnWsFjhfWCJORi42S6yKqrwD9CebLoyLIB8+eZW+qzK+kDhSiThHCkCGe0VQO5E/g1/
2TiKsK/HGVgB/nRIHtQwjF7Ob8UsA9K96KdY++EYRdL31+0q8cnZfIYWAmQRsyEWGOtnUjdaSh/l
Yk3L3orYbyvkVDSo1he9bjyVoa1sFbaNnhPB1II5gIG8ava/vxy/1NkunXsHF7fKJeE2/XR7NqPV
Q9oR4RZJNew1ReZMnft/tQz80rHgKDQqZsLojEz8fM3bsO18i+jFrWWwebYkC1dWWM2i1ACXkEOQ
695IftwpoLf/9PsvqP16jtmi4A51YLzMhMj5Af3QE4RYwvw96YOtgSLbJ2E6dy8U33dfmKaZuL5I
TLh0yT17yIzxgdZ6+a4UZo8OozMlqdDISOf1toJWn7QOoWdNwXbSiKst+2/3IiI6/CsmJ0gxil9T
uJ5/+x+u3avvK+UnE/Gnf/x//ydFRyryzd+0q/8nef3ymr5+bFTzEPGRPzVHxh+oNoFKzhJOGnIf
NEcOOlFQAnTI6J4J/srN+qfmCEkqSyeaIhWsgwWp4R99ahzGrOHcxfQ/mJCQG/F3NEefnzp+ysw0
wAWtzULVz899JArNqHVD2eIMYGgdRuO0bV2jvvtwTn7cPL9rh8+HQSmLm5k5Inz4Tw/3JOpqZJim
bIEgiDtofESgtKpzmfbwqv/Fuv75Pcex5ucLoCfdQYuX68+PGdcC8hPtk+0ocvdSteYtnTl3PiZ1
uCqslKrq919O/+VNxzaFxQvFr6DZD7v4095iiGuzBH7jb8OxwqDjl3lzQaAt+9eciE4T0lfP3hhC
g7ZWW4lnweStMmKR67VsU5q0QsyOCt1rB9TtRRRWWzcfaDqwYVS/ZENYXZRu7W7OHaZ+QnGJG1BD
3ztk+7Gi15TElL4Jstn7c/8JDQfDSx8DrY+g8WRgvEAvKbNgM5ZEmISyBi7ZzDJM2ELf3AjKZRAb
1YNdyKPK6rvq7QQxPuGj20nT4yPWdMtZBJHeXmt1m76jJs4vJ72P7jU1jLxM9ZO1WQYZ4TIpNh46
dVs1x5FQTqW2cToVqkI59swyScNLGr0+2KLJT1XhsNcnTuRVTaSyTaw53rBS+m05AkFjnOz6KLUU
LX+rnTS9sKZ0ICp3ClrUXD0TTPQKa6ip1XMYK24fLzG42XXp2WMv+/qZd4A51hf0iKO1fTYX9Gej
gXo2Haiz/4A6vniOZk8CJm7txj0bFXq1dr9GqIrZWp+tDKk2YmuADzqsUZ5gdgASEnyJg8QxFyT1
Jpfq2RjBvD6/sGe3xDj7JpzZQRH7YbUkJJF772ywMGavBVbom2AI8XYN0XgTzI6MevZmgF3t1vmg
NmuUqlg3BpidX6vZzxFg7BirqFjS2zIP0sVz6InJDLBpc3KCzE+O5ewPMWAWXutA6C/Us32kHkRM
2mOnYioJI1/1lByW0Ow5Qf9ibLvZh6KPYXyhRrL9Kmur+RKfDSvT2byizD4WTkENKdJ6K5tk0Yu+
OmWJSpybnXxVZx+MhSHGn50xcSzv3Zo8mnJ2zaDjmslV6bBg35YBdDMQtvj4bOyiOURn680wu3As
1Yle8Sz6/GH7RZ+9OsHs2hlm/44/O3ksLD3m2dzD5t7Yu7PjZ5i9P3psEM2OHWiYfUFmpTTHePYK
NbNriCtrfinIdb4kmAgT69Q0N8h3edk3zg3YqnDVmtOTglDthB1UW2mzP0mZnUq9i6otO7uXBD6m
EUNThrHJPlucwu9+p+ZsfsrORijE2HP74rtDajzbpaYa51R8NlGR1I6hajybq5yz0Sr57roKzhYs
/2zHir97s4bvTi0UnuWyHRFe3hlV5MgmQZ44OF1/Z49NsHIFM/+lSQQigbA+yBLPLFXLcxsnyzY9
TQn7aVAM0J9wcDSSHx22ssswUUZnXUd1WBpYiRs4cHE/yZsuNmdIaBF28mSVBOJ6NMCy/kpiT2H7
WVhlHRxcX+lwNYKAM5+1gjxhWCmZrwQrCLyu9hC1vWKuS7Lg7a/2EODCChoolijeiWuobuPUJ4xy
I9w6flZIU7h157ZtBbVhPphtbju1SR5sf1Rm8pbmj15Pp35vDl2uenhzaCxSv7obs9FJhdT88kIM
tOq1VJmN75TP4zKdXHGnMWSNvLqc/7XtW/7tONK3srSMRMUMh9/aILdolydYBD3c4uOSBpqxQ41G
z3i2oTdpiwwjLX1c4YRg4kc2DNJu7c6m3WjVOVKuuS82d7qzWkVJj0QEzcq8fRsq/q5slOx2qsH3
4kRSWsK8uj69HnSj+GYwprvgFwFBEGsMBQqc/dMSjmESrCqw1ztSw93LxAyt14R2fAANtAOiXdt0
znu0m4sYRmK2gHjOfzNnSz5pzsmDrjJJSeLIAuaLD+RWYmAvPMpyIAt0WK2W5zZZ/ncX+O+oFmbk
y4dNwS9gGRiXefX6Nf+4Dfz+mR/bQMhnmIxmfYFJMpCuOWwRfniMUAf8gcMHehe7Bxfl0T+3gWgS
5moIQBIlA1vH2X/0J2jG+sN1BVE/1p8CiL+1DfxUm6iOzfJJZcQgV0cY/hmBrqJtUuHlKgeal2Xk
IuFznbF9qjrXyKp9pKazPTam1A+iDWJOXiIXupuk/UqmaPHsxjPz0SjweBBCGOvHTNGAo44egYZS
jcgR5OmpN20cNYO/iZ3QDMMLU/YdorCJf+u3W2iNHOteNTtMNdKTbdoOwQW9L2LkSFl3bMULUFwu
lA6lTrqnvNNbnNJ9Eo7ky/md+qydh6W51RAMfQv7nz0icAnZ29cIqtrAvQzDZtWTo8i8JHU0JV2Y
baZnCDOrSRnZN7CcApPOS6f4vkH8b+30L7U+CB5+99gcX8FivmZfPz42GrocPvTjuTl78+b2DJMg
yqqPlg3b/QNHBhIA00SzA+vvn9WT+wdBWM48NIexfjbg/eOxsc8CIIGnz0ZaiXHv7zw2v5QatEsc
2njEPjFnQ2v0c6kBeolOVhDjepPCnDy/MzKwM3K8TwWJ0VKa5vcq/H/t08w/8GMTk56hrduwxAgB
0mHIf6qjiMbl1TpZ4xa2TXWNor1bWMjjNx8uwl9Ua79Qp86dSbwuswVFaOdGxodGRWPWKuP3YNiO
DdNheuPldZxXuNFso1gBnGNHggB0aZSRclPD9rz//eFJX/jla4JxnmPMMAVwjT/LO9p2dIDv2M02
hz1KrDecvTXB1uq2A4GHejOo9kM0VPgSfTslQ9HXfZwbRahAUVF18zZ3YA+SSO2Mx5qJT+FJYYDH
nfp4DeCZP5vg0EtJ0lZoug1Q5wGC+PUIr9YZx/eyGWMsvU68nAZn2kLLQwXKhnSfWmaJi7IEINvh
GscFLIjaxB3IAB7Z5LRVia+4o8orTlWPhl4bAAM1euvve6suXqli2PbXeTfiMuYbocLoHpI2Gzd1
NGSMNxlGVX7oMCnIgXIE6CNegN4Wzww++GA/0FGsy0FbQbz0b9zOTuFp14Wa7zhV9B3ljGdc+I5h
6BuNpPfaU+1aW+Gp1O7GnHmQTQTYpVlOAD8AeyJJlwx2mKRU1znR0GRt2n2ziBobRgPaqOOkDzg9
1bRf6hQy+7jVyus6bfz91KIut0qR7Mpm4tfRm+6BV0T3UEaTdcvV0YBOMK3LNKZXLVLctzHveR5s
wT0EWus+aPz8GbcoV6YsMnVr9S7PUF/5e73JXDSfSrgty2B875Hb3KsVHyFerX60ctA6/sDcqZSN
uIO9XD9+d6Hm9NLSlGRIUmcx6XhG2tNYsNoJQ0ySIAwvmG/2WaetcnTbN4XFtKkV4CUiLa/eDJ9/
lDFvjIWMNCLHyQ5GVm605Rth2eM9kiqq9bBNdrnDxR3tol8ObZQE0B6yKlupFg6SgoxLDzc+MnxD
GTao1eMbJq3x2nKC8gTH04QELbtv8L7nTLMmXqeJqrJoiPyFOWL34FPdHkkT5kfpwYjBiK2rGPjG
bq/gdYnnh10pzUukrt3CcPkulhFB4nfZfnZxzK3YBVn3TcQhOXehZlxKgysBYpw0aOKZl6miG2gW
ipbzGsvi1Qa1sBho/DIJotuQgYDz/RtL9cs3urTTMeuD8V7r2a4TQx2zAS7jtRJnzVfEBUz5DOZj
gUymtVA4t7XkOkYomFbnWzTJhu4bvYl4PcWjRgQsyWPMffJxYwju/yruiudE2v4+oS7olbrdB/TT
L6XzroJCICZeYa5PzQFhJqjNF1UbyyeNbLAHqXFvepqCMOU8kQLw/0J8Q/etMeziVEQmN+UA+GcI
uFCWrTRrVLx07FPduHSb3rxsaa3fZWFdPLemlb8oDWUkxNxpXWl+/qKz3wAsp5i3g0M1R93v4PTI
+vxVOjZ0iBD/medWbrw8fzmHMcWuzmvlhpzqrFkO0HePvTPWj0WtxDdj3ggE+5LzIxrh7wGIpgur
V0N0A9jXFgPQro1Jf+etgNvOZUpjyDFj4JRPAgPERaSOGNMsAJynxtKkozHXdUVsPXf0WJq3sGqN
51BkaSy3+IUyYmWaSclWuqr27XEse9+EaaO3xo0ej2yTjGG8F87IENFqYSAJmGDLEp38mvsQ+meD
rBCtOT4XwGDZqc1dJNPcYXsDa10DiPg6V5MbxWxPRlqkayewzeupMlk77UFHGi5vfdM/paRJ44bj
IULNFOxSLb6vCd1ZQVRpV60xfgmdlDzcrv0aBxoGtUwCcjKCHdBxSaXWFhd52vWrxCTptiYx5CvR
zeVKhjUpyKUP2qsSe0jj7lKMlQ0u35RLWdCxJ9VwPCpu0VH9T/4eGvsesURJ7QvwwStcv9wBd0wQ
/wxk8qrSJLMXLIyXJsm7LKbG8QgJtTdtDY+LTe/NmNnhijLTPUSBLI61FfVrK+CBLSN4K8AoUJwQ
r7bDwibQK3TqTiUcCNQg7Yei0Z1V3pMxWugOj2Umok2g2sWCXSdOYtIqtq0Ut3rquxg97PoCpYie
rDTO/Rv5sb21MEuX7Pl04hp6EpnRVitCGws38KHcry5aRvKQvtR2J3tXgKd3LQgYIF+Xo1+/6Tmp
KxJkGsIgUOrrLuA1F2hDs4oy+iozh9UTTVyvZdcG0IhiJUIEP7w4sx+dtPLhkA2SaU8Sx8/ESef2
wiJEYEPoNoxH28K2xgSJCJTO0Nkh6uU1uzNnbbQItXcF66u6HFlEAqyKhVZ7Bc/VkRiO4tBP/gS2
RNV22lDUS6zuPFX1SmJb87KZPzs2wtwXVjXcT70eQfOgnejU2bZPluRB5ntRWdMrbUlzp43pdEd8
cC4Xona3AzEPuxSw3lUY69Oy85nzY0cyFpaWpNzucKaSXsar2tCNa7s2kPmhTmrJHehTT4WEVypd
ulLcZPJ6E4IYeT7Rk20x+MXL168Nf8TV6HbKugwSKOWSlqtQeJeHar8LQ31ActZ1S6lI9yFxpNgk
IXe8pefBzukApbt4Eo65mzOph214kzaDcyJ0YNwTR4rZyTDdwFiVVpV+MzBZBP5kX7hDo1kLoydq
3kvoZf5/9s5jO24kW9evcl4AveDN8CTS04qiKEoTLIqS4IGAjQCe/n6RWnVaYhndnncPqsuQSiQQ
iNh7/25bu1l5I4bVOoms1hEdGU4K1Zo4n6YiWPCO97BIxCKzGq6yBalpXFiF+U0gtq22btD4amsW
5nxamX4hBzP6w2RV3idZTdgbrcwHr90xHV5rp/CR2g7uTBNG9FXBzCfjcJYZSQkbpKUDrAJw3T0a
lvlLW1gt/vlS1wWie4cXRIUby9y0u5Apz5WhKnzYyHAsApZfnZ1I9eyv4Qq3bgy1i/BfHLnzo8Lj
dIiLvPXuFjvJj/iziS+2gDoY08qhrjFmE60qJVJROJxDlbUeC29orqG+MVtvxPgVyS3ioVRqyqBZ
Dhw4gl34e1NVmE/S2D2IMtDvQEmZEGCLkWxTDxLlhU/aZcK7W/PceDBaIT5hUu9k+6lk1rdNCRaI
a4q8bOv6SnxRYlrFLvN4SBYj1g2hD935R/HV4fb0iN/P8BXb9wLyFV5E1Ml1QrYTEZH2jjIUQ/Cy
oyzTBSMh77NbbgFUiTQM/Oa6IjL8SO44bKWWsPGxL5hn1cLGNybzBg53XPmNB9w4pqec+JE78kLK
beP54pZprb6KqHt2DJ+yNOk6vSmv9fJ9xIsQKh++W6eo66x7tsHmqyP8dt4aKQk16KzZKlM2ok3d
czmLVpxmljE9ZbnJs7M6I2xis+6XQwrmcGXOBd9/wkQ1TTnLW4qtT2KAcEb0BuVv5LefglFVJxtZ
JmwcsB4CK5fv4SLyg1oT9JQFST1WLiGaLF6CqR7pkdWpxAvt3T83EW/yRZlhmNp6PbDpl2AVsQP9
2pv1ALqtdno4pobdnRMyOHQ5jECyK7r+XaUrmtUBuJ95MJ+HBb5cg6Vfsp1G73cNjaXbsl/bth9X
gncA8BAo2K/XMrUOBPKiG48upmVZ7BMyeRf4ow2GK5Pz4lIQZhF3dkyBqIK0RWE9eM5xHdvPaUJA
lYEs7owUesFmV3TP2F26d3Nuqw+Sinv/mxun8bG3FwuKBQiPsQHc7TcXy6SoRBHmDEcjxzZ+Hhr/
/YJrZEygR3ZnTKw6jiIWmDWz4ssR/p/JOXWGId2+YCo6bALQjpt/vqg/YefkKnsIQSDhhzTuf2p8
06ljjQBcHevaIV46wpt8O8Dmul6lMR96RtdbtuZ1tzgOB08yUUEVaAMORDPzmrpz+VBIV3O/fPDN
xGu/irxiMOSnYheNHS4oRg9lvBs948fE9G87du8vFiJW+CHDC+g+WkPwpmf34LkKhJzkBXacaQje
kZp2dbTs2wVOucgbuY0yJ/g+28t8zEMn3RuW/RIWAgPUFGWwR7lkeDLdTqJub+bedj/NQjQ3+YrI
0DRr57Pt4gx9gx9OM1/1WRaeSPTEm9LF0iZXvNA1W8kxjXLvzoRgt+vJxntQFQxiCsh13yhCbV30
fJjdYgKMVml6st3JeJjT3n9veMHyvcbEy9vYjYu5lYMYmqLFp+6VbXWaEGKcMkSSNNIhckk3Lfmh
FZeNZkM+HTvxpVZXzdq9a6pO7ykRRDIX38bnqPYGWKS5/951SrGzVSJuS8cKsQ3oqEEtRg4gLfNT
uhopknfPrj73zlT6Z5Jngvm6S2TKTcoxtzAUAvOdl5aZCW7pJJVxdJxicgjwsUdjcLd8IYT2BA5a
YATaHibw1yo9ldo6Jln1v0go6JOtOQDixyBVVog1JRX3FWHbw9egcpTgNKam782saLZJkvGN0yZq
sf/06EgqRSkP1x6UbaHIp502j3TfbLGhO3wEYfNju7G8ePCMto/rSOBWqHEDIrjEl6WYoLrnY36A
Ps77BDhzTLCSJqSt8aenMa8+B722XFNQ78GRcBbrl3ymqeTeRaUM8/O6cvM5dIyHvrCdE7g+QxsH
rn9S4kQdY91TnUYvbF/UYrQv7mJRG9o4/254bcu9M4b9PZ0oxrWdWeFTS9PvV83wkdSZ4aNSlnMy
FbvRqMcPMDVhVtfjLGN3rfB7WCo57a01Rbk7YLxcNIGm1uTBu9rppyeTiJ+d3djtizcAXRMJvlwJ
i+5522MWTYuBZvyjXTBQ6rpK3I5BHvAGu+wmZOdhQhWOdEaJ645B3Hor74gWaQJxWPxHFNrdKwpX
7oqWtQ90h/g242rUZJyJnSDulpKII0dF+gjNarZLbwkYANV29ywX/K4tyZiFpD0Moy3Rn3McGa59
XFIPPQfoAdG0B220mZ9QldPeS7hJoZ4ARVA6b+uS+RCibiYEREt+D3lLV/LeV4HyGwm0CsSXccIq
SJpE2FmNO2xqmfmxhdU7Oeu6cNZXrdyIIVaYw34GZ9DPgLH2ydKvqtL7u1mWcisYlnz2OjXtVV9j
BIXuHr75nDMZ0c1rrkwa+Ey53TtEBjyZFufUr5ezWDQpTGxmPctV6eDMq4te5jqOz63SQ4kWe8+r
NfWXGzUzXbssQ1sxgmF5d+ZRTcZy46ZMPJxh6d5dJj6Nw/IhpaGKfYvJSVfTBVdEzsFpQqBDFEV4
PSW+F1/GA0ZqcBvcjs6WgSO3Xg/y1jxc9iU+H7HMsu99uC435HtRayiU1OSnKmZhYcr0ygTFfeiE
i88BBXBEn0JJNiELuu+mmeFcg5fkJoW5e1Ir3wjbAqyr0pVXsI2gudsJ6SeMdkwS9yaj3UUFS7Bh
cCd35Nmyv6jau7NL33tPwWNib+PPw8ex6JkIrm7ZPa8OUpaNN8ruNS2YuAzkwn9oDF7zxO6rk6GH
KwAqbGt09Mn5MqkxQs7zkFKjj4kZ4k+qbYY93coW51h8/GV+czkkVcnstmnxcDdM45uJ7QTlcmDw
+KqaYglvxXL/Y2nmjC6Fy2ioaa3kAU1Bcy1aDAg65KfX4Th0z61FmY77AjO1SdfKsnayu9ml04pT
c2RzN3B8b6uo/QyJDM6+2UXYZLLPthL7hE3mdf2r2Tg8kLKELX9xc0Cizaii4J3W67nr9TaM6/Nw
VQ1kRcVRHlDzlj2/ziFKbq9DwZfpqTd1iT4FaNA+WyFLwl2n4evUJe0LSaDpXYCcfm+RwRjDH6AB
YCfaVD5fJ9HTr0t5G0ZMSFNchx/gCDFFcjkmfXhMj5ezwcJM7jyFaXYXsOUzd2KICleezJvU8Dgq
ZBRCmaEM6UDBHyXkoziqXeZnLZWwSzscZ35hPQrfwVd54kECv1WnpTLxuXSmBiNUithaP4OM8vDT
MEgYNYimKM6lxW7mpvPTIimTRcl8zmwr+9Go4e4k7GPP7RBiz06o65n5hR9fRoJEBLqnED+YMzQc
sgIU5efAbiJguAxY5RNXtO9aRXEy0uzUvNgIdRymoC1ptfFizu3nyjYYUJPw/eTkCa3CSOHs+Ehg
bIbLhB7oxXPZZlXA3WByBKW4ddOPdPULZhZ2rfuJQTGF6nG/7xnafBABVTu+C4ws5mHmZppsb9nM
e0T4C6eWPwt6PIe1ZpCyoyTzMrvCa//UYKZxhkvMEFFvlQ4o5q4vnfJuDW2cBIEHmXoZmuxO8jHh
UryO6doznW7GYLnBJM56dLpg+hbAYTrgCk82JQWegy8hTYioWvEFLSklR4eT94mkWpoYwO87BHef
59njrq2B4ZxQBfGqzCX3YEQntsWkpHumKilwSlZLwqFsthF1y+Tlt9Ig1Bb/IcoJDNuoIBdUf/PE
A1/CcoU6wkj98o+XF3OpC44Yw5r6V09ypgoOlVOzArgr21j2dVbgQipbXuicqjINPDaZmRjWO1cE
q7dZvXy9Ef5KR4aLzF4hY57ctfV32UADexkUB4P47Np0plJXAYvCXGQr7HU6MEjgG8tTUBXyOIXu
p7VPs+2qkZiRgQrElYAPQxMSnscEc+ZLof1fqPI3UCXabPDDv3cl+N8+X9vm5Weg8sev/B++D4iP
YJ1gWyj9nGN0VX/g+xYUUPif2tbtYjpHJ/oHzTOA5slvYUcaaDs6jWH+ge9b/6JrAFkM6F1ByP4j
ZzkGtb82dfDCoSha2qLOtLi8t8lVdRcMgyp9SYirIG/d34RyrJFWIZ1szatWzKFdx0UXjKzAkpTS
2vw40oxZu7IR9fBo1+6IygZOOrBO1Re9kAXzv6YT4XtOOAF3DDVnk1tTLKRym73rSBApeFTLsTCk
NLK48Wy7nk+Yi9bDjF3SODWjuGmqhWoaz2X6xigU7LxJoc6wJpmnovdcbhY3SR4LpxOElPrP8NLn
g2znQIdLEwDtFeK6qAnZqAsF7cXz2O0RcsKWyTN4ScxMQDpQeMwRdlcd+wRTFliZPv4wD2s5ey8m
00nyTcZhvslNEpF3djZCOernCb1mRBGP8ZtCCalgbqMkjFoss+q0C26jaETBM+C6cugMPP83vljG
A040iCuNSksPa7c8iqSX+2Ltg3UTGA1/cOMWiYrrOZnvbC9pPnEEWA/SB7c5tDi7ImkbsOlOxWIz
/U6XdcM53G8Lr5ufR5IinpIVvVKMq5RQJ9VyamyS3uOLuok52c9JVXTEQSNUHGy/37lWOe9ocTua
Hqu/lmRaE/vjBhLAymETyUvpnXyIRk9Rsahre5RYveaF2437bMBsejOz1LeGQ3rYu85HAgTHqca3
HNd4v/UI15kBC0lULAoDAms9o6XxXSSnpB8Q9ePPNcdXkm2ZJU/h3pZSQr8oyBNI7TkFiB1NbnQq
hMcIt5LfgyQ3X1aA233p8TbuNXtyR07i8lLDRsGTrq+9w9Qq8d7CDfSKsO3qGWcsf5OYMwZPwkhH
3Hvgm2ztPrgj3LPfTnaGKUyGaom85cpi0VjKmhk4V91+mVOF6Vcf3SmvE9AWewTJnZueUYuqYNM6
dfkewYcncBWfYDsWRntC2Gefxjqot9ALks+8DT1Gdah1vyT1bMHXHbBgPaRjZz8m+AieJEEDe7ua
aWiiJhneh+78ilm8sZ2XcN0mYU9PwhuQn1oCNjgFUjVHceqH1nXtVyjsMo+AEPDkw4wxBWpKpr/W
1ptpqgeQCYcEju6R4rO/7UJz/VKNNeOrLl2e8O2taSBh3sUGduzFRhi4b83CQCbYqua28/DJpmLF
GHJjz3kSewPTTos2/oOfduNGGlFzapi3fBxhlqoNpKDqocSaMh6oYg/zWB/GNmQdBokLP88tzXde
1k3xMion2rcIwiQ7C1qEKyHCgtDIUdz1GuxAwVh9a6xyOUFoxrpYB68RmhNh2Du+FmbubgkZlrEX
5u5R52oTDGG/KLl89KqelqlMI7UF+Ax6Kl/H4zkSecT8dvLv5WAk+NVtCHadlv9aa///BaoRCOtD
Qfn7Y/Eha79++x/iw96SeH784h8kHutfFqgO8mwcVn/1XQ0s5BGua5LAhDZAW6v+26mH34ARx2rX
qomfjkZYcZYL1z7C2Yd//R+49AB8/nou4k7B2Qsxj2vgAHaCN1Pirk+nvo6i9miA7m6KJWuZp9hj
vksxRcAyzHuWBFzcVIbIcUQTz1XqGSdTBrd2O1VljHWVrufc+h201ua+mswnptrARqIiL7h1Zbhd
mf+deotexyWGYM9Gy7sxBLeCBNINffY9ufP9S+TUN76sbhxDHpIRfGLsvYhEjNrbVOyem7nPv0/m
lN/W3Me4CwShVQ0TS9MIV2IbWfi5ib1gZN771oArQC9fWiV1YEGP8QQei/2Ill0LRGsHr4GgDW8D
Rx1kDigpsEiIyuZGWvMDnmPZhvjwPaHLN9Oy3rsFU/+Un+oLAwPK/AUDj3bbduurN5ZniKqvHEjP
3TLs2wqYGzqU8xHE/Zj3ob/RZPpdOyRY8BsgXqPzXM7VS4Dgem+m8sHsyxt9B+De6olg9b0gjphj
byz2jpaiO5zegG3snrOcH1NHPoSNQhNg++mpr6JXmZQ4bmTuMU2ZbUyYDqxVlcdkr3JjyHNwvfxs
Z5Mdq1I9+tnyIAUmg055TlX10ncF0kLvNshwHt8gUd65fCEt+W/H5d6teFaLM+JNIhCCu+WZhGKQ
nDFjx7bppOyWGwXVJSEFF0lWZJvZDsieMgi29NWIEn13aUXdrH6ZiLfbmJrHOOpWS3+WwPdgZ3Qr
+5Z5P9rygBvc1UW6D9h1JYIWy4Yy++5AbyQLIb8pAWVtHs4xbCOGP0Dim5ZyYE1wE6hGv9rmRIlv
y4EPopYqthlSwuveK87tgqrbxVki89RjbXpbtTQybjLCrdEhvtAyRbvKVq9hu15xsORxkRFcXXbB
MyOlL2Hn3EUytyAt4KVij8fVm/pjp+bHFTPiPBcjC9U5pjXPyDBDJA8jHoPTtF5B9YAhToRXjE+R
Q8ISK0FBw990dg2zfDCfmtR6jRxJcJPqyadJq7MVzI+w0B9dVX2vTQzaTL8dt1OtHkkizbBFwD8B
VxCMLHwKSpwgMRfW991qfOox95loh4LRtHcrPDfYj/r3+J44tQcsRcd/zoN+OfqK5Yip+K2wDfG5
SIwIR5mMFDctjna0TLpSCPaXzvXihSLv2Gltddd682mo/fCkZsO4K7Ol2nWrqO8aQyx7M6vmc511
AwB/5byOqLWXufevrbBE/A8bO+/cbY9ytNhGNfQIJnbyJQna3qDUsyv/QM3VPJVN8lQrA+L26g54
LWKBxwmZkKlXMvdmhFGqaqcygsCITtmKcel3UDqwTO9RiqHdUn16DqkiN37Q3VZGdt+0LnZ4hvtE
ujhGNpPn7ebJe1HN0r82DQ59iMCzHaaqmzAgtkuskb+vc3wZkLzoVC9vZATI8l8L+7XF5onReS02
GQmEODNbeydAAs9VJJtpZRmiPTS3CgznzjWD6aBALjdk8T4Hhn8LdUyekrn/bsj+Ck3wb7Sjb3mY
MD3tACo0dEHo0H9SdeaF706FLNsjJkqkUU0d7jChusWT82bFNeRHj/z3kM6fzgxi6jnQmOsR5xq+
zWOIXDk1PmNikEWU5FQzZyQ+GSk4bOg/Hab3P0C3n2Vzb3FDvpfj6CBR24QOiXadK/mJiCkDiDVF
ItojA8SXKGE31NtxYUmMn4fN0J74O/M3+N+bTpETkc8MOfnpOyP9/79+Zuo0URYOSQP508t23jA/
tooXG+7YEaEHrBO+b1WtV/3ABvjPX9d5Cz1ePjtC1Ygy10MY/wYqE2Uq1wL70CPTH2dbtHV4vzDA
1dvFVdEWJQizepV4J+xLOZO9OQ+8t1Hj4BNMGBEVctqsVwjsOHWxQ4m0rVEx0dOF8kr6bN84p4m4
JJOva4ubxu/3tTc/qDp9MlFT4YXl3k5hZcREaCM48VpMazysmNyQ7eGfvyl1jfgZY9Vf1EUToOPB
IfO+ZdjaVQ6ab7vNMbOHvdua9zhI3dcrBgC/+Zy/uqOuBWoa4HPHUnpzRxmBh4r/yFqNkLsMmMks
Vu7uzIpNGMMOQvzCEh8ErSGcl3tMMup3DO1zBrbp925mX9alSkFYBelA6oqRHv7Ycno0Iv/W6edD
FrLdk53BeC/N/APokHpOPQwl6PFAL/Ilv5ogbj40pXpS2rlnsnP3PEIB20l/JKizyb8nuefj5YG2
vldhe1BG8T1p16cwnfbrOHB4C+eYLd4xy5o8Tgl5JG5OXZUBPbY9rfc4NmNwa/NnR6HxuffKJQ4I
ifzNjfyLHQaZLH4NcGgDG0Xar28F48a2cw2nOa4S2h7lhGJnI4bN3xjSOf7zQ3tL8taLwyN7g6cF
V8B7a3/Y20seVO7SHL1yfnAHvIXa322YlzfpzQIMfAsvCP1XjDT1Nfy0s+RZVzIyNZtjG81iP+TK
jt1kfdU7PbjywiAjOZe2e4wM+1YmUbYLmupsqOQjzf6X0J8bfFBwCg+rwjnOBYd4hgRzI5b6xrLS
76svnR39fHmsHH/FxAXXF+i+w3WV+7s5FB9CzL42/gB9zkXBFVcedQvsW3T4USf2JDcigoo6+zBh
irQx7fy717AEu7y8mVV5RrW24KhTUKBaJOl6Fr7BOv1pNseHtrGzneusV795Jn/xxvIsEMYwkTOZ
79m/3rDGFlpYWDdHq6JRmLM6j/MRrzLQbb5zxh3Aj7/YVkt4W0PKiRMGKJvVqu/GgrWclM3O8BtS
R5KVxtu32u2Umc8SF61tCFmSgDr/NpkY7UBOuM0iu9h6PTuRYMi8DYrlybTl6zroPJr8vXKoDiPy
MuMenjH4B9m03CZBuu/BqeQhEvIhpQ3eFD3r0xVsfMBakvA3l0j6pIoOtrc+RQJh9D/fpL94STgz
9P8slBr2W8qNZC5WjXKGrxc2aC5pPwLJ5bjMeRKR/uaJEA3/502UcabDtmYxWP3TO9m5zuJoXP/Y
20MDKR6RXpgUZ2S+x8ji+QDXYFXNpGUz22xTRUEFmFY3fkkBSCyRv2mbSJBoOne7CHUx1vYD/thL
+GUorWtjDu+qqB7iLKLaJ8vT2ToCflyxQp1YrvAI4jBmmaVO+ZJIXaXi6Ves5k03NcA7rR1Tru5m
CFj7kUd6aS9XVznb3OMHIxyrfYMEn0LIeS+SadxU65hhFKTuL00QXvntVo5le8Z+6zEfaSTDEp34
ii8R1C752MMVgtgCIOrMj3Zp3XdGfnYcqjUrmMiCK5et/hsDXh4Uc70gxTTvLRcHIv0aDcq7JXn7
0U91A+GVBu8T5l5VR7WEhvFGdQyEAsFPE5Pz3BUerxjKsOvIU6/YFW3lxA0uqvwmd2B/RYpS3K3c
5yKbH6TjkiHcouxEp2XMxfliUEhoH+3PWJ1pig91wsmSwz2D1rc++XK8qSzvczbgeFla3i1Y1Nax
+yXWjZHSeneJkx2+7t5tNbrPdo/o8zcr9y9eb2odD16757Oi3pJ0qsUpOpsMzeMQLK/NMD8MJufe
TJtF/mKx1fXXpdVuxwg7xYhK7/LON9m4X+QgIQXza13tbMuxKXYR9ORw7p0Ah8C0i9EqNbtITcux
0qZIc16S/pq6+a7TdkmdUUU3oo8AeVLOxXGFitCwl4NxoU422GNIG3qaHcots3cEmmnsaVU6grOF
VNYpjSHnYUbyKMmNlNlBMT2OMztob48PfUhLGhEfjkz5wfUmYCtm37scsG7byfWqzuRjkdTEZ1nw
jRHxvfokQ+17MT4EdAfHMvdvZw4Rmszp0fFhp1HNj8Ef5+t/caff4E6sOArwvx+wxS8VA4e+yX+B
nn781h/QE/iShRiMksG2PZ1d9G/oyXb/BbyESs3FXQIMmy30p/maFTBdo4Vhen4xH/kDerL/hWou
pNzBMEsDU/+Rw8jbbdrU6lVmfwhVHTZrXqJfT86RtEXRTZO6bSTmrjPG1ILpeqF1zYGc3+F1sJwL
RVzAzsTgjOQQd/5QugMpBUPUdB9/unt/0VFZSAl/rrz11TBtxPonoHmjXdSHyk+FD8pvUUYwWEl4
aSyMI0lI2kxB62exmgktYdLkTp8CRuX5pq/DsYMu2gMhJesQuPh4BM3XaBzNO/6MjD4ZLvKH1TNC
67D4XvLNWhgs/KYfu5R7P5Vqlyv2A58WFwk95ilvSk8XOhTPdhlvHcXEmy5lrT7MkJGcPVg6Jv7z
oqxim5PGsFmx2QeFKE3nQHWG/WY/t+NX4gQGK84xE4JykJM/N9aZOW8CauV0l7ZFdl9O0bkeImz4
tX/a05B1VyXOnewTg+Hf5H0217+RGP75MSDQJYSQ/lLPhd/WuIhtU0RN1XDLqRI9tSn83Y2LrxXh
K82k7kmait6LxKqe//nxv9nmyQmgswwxa0F+rP+iL+unp++ZaMfgKze3TYjpI15e020z9HEeJtnT
P3+Sbqx+fmr6k6iBTJpYxNvoU3/9JAFutXZAT7ehwN4Ly1gipBLkhfamFNnO7NCuxY65hG1cOJ6s
f7do3sy1+aIsFJvegcMWvfnbjw8CJ8/SBgcYHWTwUheMfUok7NUBWviwwz+73Swmj/4gq+4SKtUG
31CRDCdMKd1r5Tu9GWPw0pIGHDT1B6cXNtYcqCO/CQMDN9NY6yAGDnX7I4L3dfpNu/XWUUdfv+5M
6FwjEtkCV08pfnpQpj95jeclOBVOSf2S9+OAlaLB4epuiPFq0jOyzvILQ3pxrdYu2/utq3Itwwm+
j9h4tIioUvhmbTF/yzmHv84eMSK/mTrRkL19yJQKLCJI0uyt2gTo16v0+zA3+2x0bpjfiSSCjwhr
ichgjYKNnLioHDrz3Vwv3rTJsozkIKsBmu3FodJgWll19YOoPBC2AHnKR1nUaDkHhqQCSPKDr0G5
BBtV+G4aqctHB9QuKYbmVmoor9OgXppiTbgxLlifTVty9MBFH+wivSd+xFGo2xkGUrk9jhfE0Nfg
oZUvNnsDDs7rxpRhcV1poBEE2T1nGnxcLzikNDMXFp2GJ8l/A6mUGrS0NHy5FupVDN34fjINJr+y
HgP8KrqJGDLbfiTFUZYHeGwgouAjyRcSBcBJ86YzPk8aPBVisE9l24iT1UXV13wWPu+9BlzzC/Y6
axiW4EUARQ3NQpeM7jocuneu7Lu9dcFwK8aAaTzLFHtQip1kVw8OgC9WjoRkgQFbVjseOWpsht0a
JA7HoHpWtZlhrh6J954zAiZHhWGDSdbrS+i3/W4wFXTLuQyhYCtlvtgalh4uCPV6QaubC3KtNIjt
aDh7uSDbvQa58TWqjw1g9oYDCAwc9Bs8vLhg40EiMSW5IOauBs+dC47eg6hjSQm2LjXMntMwVjQp
Gn13Lki8cgJ17ZfrWiXvJtmNdb1Z8mpp+q9ZkjHx+DRIQwUEnUY9W3n7iiaqGJ1+M43TJMzbsRzr
Up2jvFsPczSNyakmylxsCrtq35uaP1XAltegNwl9G3i/+POuWR0ihEgYuqHrKWW380uZmnFfIV+8
y3CaCdpjuQSSPFVVReO1P4wOK0omkHixvuUs3DObL5I7YpQcTOgwU8CqyXLKod43Vd5Hm6rj8Ep2
as597FMiUL7NkgDzx+BEaLKzCCtCkr6CCnujhKpgT4RPvcbh6rFjNnbpTnGd9US8M/xLh/sBpShZ
2GkefjemOcjNrdna4yHHAzW89cCEyV92gjHwirhRA5or6MPsbhnxsVlQ75JhXjuoBUOT75cKX9Kj
OaBlgja+MAULlLdUhz7v8KfmsdofDVETOO04fsm4sKxN464qTGPgljfNx6Kuo/rk9NFY7cps9B/W
CQ7fHuKAbV1lMoMRugkyCCaHpJ9F857D2DkXKelE+4lOq9m1YwV/OLTUiua0WIS8qUMM7HcGr0q/
TSxrOvfEnlRb4lzTaRvgFQyJIxioT5q1cNZvmGlFxLlxAfXWQbXUnSww9SNUbDJ/7bIEesjbPAGT
THDgZhYvovsikYUbOzlMY+RGBRYg2Hm5e0skSCSDLArEzloyrNmz3JLprozcDNCdn4PIj7kSyyd1
OmTEOf3DqHJGcA1ic2OT8x7ZyKTwo0JFNzM8e4Qnbk+3vogAWZqoG28w4OBISgdscDVXBxPRfZJn
VvNpheCanbulRv0/SG/Nr6wxHR/dwvZePJXAEA4tFi/R5gqB7OCvsHXqydKW7E5XDnEokx1ekt2n
SsLXJPa3mN8Pni+/iD5jYBXgv7gLSw/2Odoz/hyvagu1hzht3eLDjUZwGD3r0RoNfkKSMhXGo7UQ
RTDjqZ0fe2XbBFmSZGvf5UaAYaPZ6cVZFN1wCKoByyq1uGMYm52mH2Wy4cLagU33ihMsesIqldVd
s0v2WwYqCmLJECX2fYFFeflAsxi5J+UWaHhHNerik/jCe3p0GreWLDV5alvY/ti91+N6MMtAf3l9
6ehF9HWJ2rp1vYZvMXUk8GnVW7nGUTnz6oiKnKx3DdRbshImqoKU/8aeao9NdtdZ7kJj7ogMT4EM
e6fppjYyAUXWnDpsGLSdxg6/ZVtvGrxMMd+IDURFlq6TsSB4Ijc4OodznmOBjHMw62JJ/RfZaIGZ
6vE7c0ZlDlfo6uwC1llTFu+RUMvD0JjWbRel3ScsNMGjMvQo9rkN0aJcJTg7zVvEvp2kwF2cA9IG
WcZm0C2vhMN492oazPbYkZdcfpSws4ZjnRj192XFoGaH5RUyffoAHDNze8mGPRaA0Uf4rPW+liLF
MM5lm1t6mT3k7ThcRTWix63HDDJl2wNIZNhnR0/A33MKUtrwmqxG4kQnFyp2961mQ17OocWS2km9
Y+8Kz+COKuwOdxwysruy+gkpZxIh4+WkdeD3BoDPn7HVjx6NhTL9vEZjb30dh2ZBIWABg55yafNH
qdrKVmQnKYC34LFgf1OC0a3tPI83agmq95cRRRgMR7eGvc90GsexuDStYT2IigRjUA7lXmNfDxKY
dU09X6ULzv/oQYY6e6QSGb6aEYGbG7bOYd6UzGAg4sk57DgFlu49obNW/my1xMjNjDONcvkgRodc
A8BO2HJZYJTp2UiE/ALxigTmKhh84jIR571TMHLWQz91Q77LV82ny+2xcO4VgWfebe0L8j47MZv+
jQuGr2JGMHLYyUzw1Bggourp16Bm70AourOUg1h9rnC+OqwhXkGb0lVpgNx5Id6RmC+/+yi9BTp6
BtGI1yGPnljr9XDfRCBW4A4iKvZhnfkMjKdP6dJ7hg0PUOdY2g3EQOmlo3uDN1A4P6DRjKBNpKzo
ncgdniaNAwS53GEgdx30InPubWVW/on4jojvpZSR3pS9gUiiHrSqEebVxFCL5FvaSJxl90MWkkEu
lWmeQJZ57xdcP3Noe1nwYwj730nKbyYptFuU5/8wSWmb5tvrmL9O488s3h+/9m+iEuMOhKOB7dCU
0nT+3yiFUDFwH9pfBiKuJivRkfw0SkFmYYM//5EC/QeL1zX/RTY0BtYcyxf27380SnHdP0FDAdF7
NHbYjBJgRnv5a8NBVQLDqs3nYwt7YmtnOYF9axPF3jg+L375JUSguxEtgfZ00VGMOdywUWop2aBK
EZtj+BjOYXk2qrG8UVN1PSNOg5nqMw3pHejyBhVKAQcRRwZYfwSbQuStzS0xjA72W120FxEeO5E/
QZqI7HcC360ttFmYU25Y7qwuUFjt8JkXiUuB7V5smp25Lcrhea6iR4j4Le88w3HfK774hjC3Va3V
BhaKDFi9/UnM/bMVZhD8vdnZFNSTuzoJ/h97Z7Idt3Js0V/xD+CuBJCJZlqFatkWxUbSBIuiRPR9
j69/G5SuH0XRku2xJ3dJlkkUUEAiMuKcfe61QdzEpv6lrzm8pdBhFbTNgpbAmcKmTrOMk87UerEo
NihxIR2Iuvpo6QsepabsIrOEeSfva8J+c+H1mn2oa+cQgGGhBOTS9JSkQctQdI6TZyPRxpVlcSkL
p248UfFL055LIIFccgpcBuEcsqhpPCo5FIyCz9CXktQE36AYDI1iH0scI0VKMqNVWfxrIk+DA1R/
+clY0quJ3C4mmRJ7UDBxCcrUbDeq1edTUKQnd0r7DcgEvpNgVmdKMuOkfYbjq+IDYeDG3jkHd0mz
ZGrYS+5skT9PecVr0FxSKvyJbNIX8IpLhxk7pM51cG/BS7Ubk/AnMEkxuUSLHY46xVlh3yQPO3ab
W59ZFdYZYpZLDbZLOQvM/w5Xz2RhZ5W0D46u3b7cJNjg4J7LqvFKm/uAguyU9Q5TKeHeDg7WLsYS
/RrN0amP+FBBnMgDEcTA5eKuwWeajUfbxQTd8xLwRMv/l9nbZdTgXa2KBVzUk8Nj+RbbEl6GBBNQ
l2dKXXI/P49uskx9+ejpEH1hdMt3P/O32Ffjqte1nOGJ0yBRL/iZjKvU6BgrDRvbpagad1039ceX
7zvDdLbqydtdrDU4jkJuGduFcVkAIFp1lpMeySp65iHnrgY9R13D3enY3CrF8iwgl53u0pC/Wk78
xdT5IDx5CPbKJLrsuFzorW8ndgKboeI5scmWOA7Y/i5wZZZrZFEfcTDR1Lf5hp2Om8nhaXy5GHnJ
QwHFCCdJkn0BCgDLh6LnmBqN2kifmzZNGtzjpFTfZE0MXARR/mpYvE7mggafM2Mx5RTCe7H2V6Ln
MwRhc+Y0jA0D+nLnZuVHFG4wnBKbh5IM6vNoIHsDUj93GcRK6vo8ucC3JDxTsBA4PRGhhJ2mG8Fz
Avk2OvWhwlyz3CAxAAOxmD1HiVa+Q52+Kjpixkl6aTwZuujuQpHvRsJRN72+PIYJ7a+X71ZDFbXS
fJyXJA6xhHALIDxy2WVzbV7u8hdET8GYZEdiU7JhZwA6xQxTb9C4nV9ugOUO5xE/4f/Md+il3LXb
83zLGWPcy9fcdoPJc8BtNKLx3PSx7j+WkdL2KuRUZ0rddd7p2t5npraOVfSFRFi+Aj15hlCCqNLk
6REaT3NGINdi5/WPosYtxq5zvFSj2hG080ULIBJq9gDQKyE2g+TViH2x0PYvxAkUh/r5xLZqa1vc
ZHmGuUpD7LWe88U5H2ePecPiwLaJqkLu3DDF0whwAzoYBC1Q3dYakYbpseOHI2E09QG0GJO6HM3L
GGUC8LIyN1qKkA8mHYvbwFen2egk/c44hSYBULOOPYwizkCECFIKcDPDwZ6PMHQ6T5GN3Ag8Iv/B
9Px9bTLcBTq2PLRs2ntCyrVbfnd4rWpuiVrJkzEtNGtfc3BKFstrhxHnVI0ICwiiJb8mFR69g5y+
oiQ5hNQ23Dhcmokn4OVaWy5UgSTjVwIlcbcypzUix7bxNEexBGI2o0Gm+dcGOcGeVVTpzvGr58rm
f866eMNDj8czYj2RWhpt9bp+coSmNvg0g3VR2ffZIoRLUMRpQ3dpLxI5E4L0cYpGZrsaZkbdQzUu
NkYyQJ3Nv2vw0vlzotKsR04HiW/jOsvsbp7r+IsRF6NHYjT4LPLCbrGdp+hohjK+oCPRHaOBPLGV
Keg9rPxAl90mFujcwyJqr8NAWhDCSbUN7G39PQUmacUGDTyz1lmG5MRYVaUdmQk/am1RfIVl/iQj
QepOYI7JM4pMAICsEvPcrFn+h32b18WWXcvolqsa+NK6jAllyWK0cF7Aq8hj+ONfuGRraNvUzIfm
kj67Y6Pvl022b6e51T5OAebIEOVUeg4KzWxXdZ3ig8c9WUWXqrcM1KwQbOGPdJQPoW3dvirF3hnL
vGmkQnykT00yG0UvREX3lxBTZCazLOoOM/U04bwOn6MlwMjMnduuJpNBQRxdS0Iw/jT3/bmB+/24
aPjYVCKz+C4Pf9VmptdtoPEsu70+vCx2PINmlHzNMfqvxvI/DhxdzpK2tmUwc8OS9aZ6m4dAw6aZ
d/t04gZZKgE38TV0wiCaX67n/zYBf9gEGLSCacL/613AVZI+hsXPeQ0/fujHHsBlZGqyx1aEBC3q
y1fBwrow8etxj4IiQd7yEq762smHcgCuqGUwdfp7lGr+RSwAQ1m+8hdp6n9k41NqmRq9miqBCmaH
YTBt4BPokDCW5+jV/VrzxkQBr1dH2WqjZ8qUaMeefnHWOjhwCPI5KJLBUOXCl1SbpLY6Ddiiir+m
lMgFewFiIxfMdeZG/k7DmUAM+VSlZzRaovia7Mr6M04DEstnYixDPUjP2iXPnGhVSHEE0WRHIB3g
P5bkc/xvEJle4tDzJRm9n15C0id9h4oTZz1c9XILyo04dTAFRKs7ImRPj1Hc+tgPI9nrExsuz14C
2aEwks1uoivL1wRhOtFj32rhR5zZLFFFXbCDLhvIH+etEmFLex6Dolx3Iongl2UD1JThMg3Bxthb
h1ZceVnAwW5Qfjcw4rBDU3Hv24a+77jJikpo2TFXjHtoQBi+C1wL7F7mX5Kg7HdMWFKuZ7WKpoyu
+9pHMzJ4Xd+DecMhpYunAcbWMNPiRcoDXjJvFNbIPC7AB2ffWcLWC1g4f4EMj9+Jw6EzVxLzVlzK
eZ1YPcJqbHylEdoJsTpdMcdfZ3+aGpWs2yyYlNcHRQTVy5B9sDOS0a8v4X0u3pO8vhaxAzHf1czV
0MuaKUOYH0INEE6AJPEDjUIS8MxGIHzS8+GkM8rdWm45PdplnGxAfqXrKZlCesFNte2dLDlnW2Xu
CnwstBZbHKB5jwusygt0H33aLRCztd2FECuzHFuGFQZXClbgmmpw9Eg+SDzZ8qImbLMg4cP1T3UG
Mx9yUYtTmZYKHbO+pFVu3RH9EZzMoGquh7C3T2mZ9J+YOYxe4FJN0VkZT9wPBe68IrpPcatfI/if
HiiRgekNXbeQWA3fG/RosWAm/j2JjuYeUbx2hTpxbFdNrblbdpLmORB4gghiLWJohWGMAOTKoaPt
p9ZdZem03ycCK1eZHwbjWpEbPCIFq+1xjWNiPuRI5xaqfpNtOoyqhwEZErPSJLg3y8I8c+fFhK0T
z3MrXR2YlVPWfux1SZ0+6wNwnJWJD5xKlqbEJjGKeTVhZbrG1sjGc1C3OG29Ju4kW0pztM91WPkB
ro4ZRy5jr/6qCwLjDNA9inbpdqs2nviuu7SpT2Fq5fcUDvmu9+3yy2CED3oFKKdNHefIN51tJvrX
a0BezsVMvN7Jt5rwmMuxpmYz54+dOWfZ1h1G4ykuanGmzbkdr6rKtI9DOlJ7xeW33q38va5EtQnH
BG2ib8e4opzuo7Di9GFK5ugB30akqB2d5KHScpfNJk8YirZ6x2jX2LiQZLcAz84w41trIl7TXYyF
4YpmHEjKsXEHhHYJYHB+VrvS4wihnppj8Paom67zxQM8auUIDyVgn9frlGmMKAm9i6D5eFKrJjrh
Xbke/IFN2qLbs+00XAcw+UrVDMeCpiYTEGXcSwZdV61W30Vz/SEuNfvrqIrEWAm3FyATB5BdbJzm
+NauY3mWick/F60sV1bc+J4dBQeqJPsCfFPFo9E1H+bUSdFmiuLJ6uDSlMNcXJu+O39ZRvyI77R0
XFzH5VkQB/IuAB5MPZcakiFpNXnz7AYX0tC7TwtpCpVXQMZZJtYz7Nl5DdL4iHUzeGzMMPq2DEvW
TV+dG50/bBhejF7Yd+ZHhp3R3tRIrF6RizGdQ/hY3FPW0KCvw9NCZzQU4AVHbVsXusZ4UDjFKYkb
GvZlq2P36UYdjV20UGHw3MJnyIZ43DOYGm+KQTLsQIdvfuhb3/mSDBmjNmKzgDM4KV4hwEfTDdmu
zjkp0uqxUwjz6BbU1gJvhKzeEQtyHei5D4bECdlPDFJ8Bz5MutZc2nT0J+ju5uDpJqZOItPCAzr/
HsvcBPoG9FVx2UQgMdxBwRYU4xNKxPxGH6zpEBBsBTCpCegl+M1BJaW7a7HA0N/GKoN93HmiiFTP
hSa/RmVlnNNJb1p2Itm0Sl2oWzTxeci15GIYQ+fCNZPknFGHFdNoegqFAQBMgHeU43hXiPrDWM1i
7eg13vVl4hR1VriNdF3tRDS7p0qvCzS9RmiyLRsazCDhZZpgbJYdE7Y6r/WHqFJyR36o2PK8P8Vs
8W7Ysg3rsEqLW2jIrCBhXRIsmWSbuvZVeqGI3sWMm/cXRU4SpzaM6HmszGrB5urFiTs38wiBG66j
qai/MoPRBGGyekrZI537wPLlkU84ecZQkrqiSvZFTEiyawYiCusUGX96jupUMOmG9Seic60O7BXZ
pMWu7cbOk93YfjLqmnm2g7mnt5PPbaN/iasyWYP2mM/7IQuI+oWqfS0dUjZzaGDemIXs98yxedbx
wGw6feo+xMLCbcTAntmsk2ylA/TLxGP1Ier15tISdrsbXBNeaRPVV31Ac28TE6BJ7o+ROWutDrUD
WTp1JMO1yocvtYDzW41wpoLBSb5meGY20yz4Xh3nc+ik3+okapbuks1gKFm4OPzJJ2ALzKCy9n3U
ioOIU8kOVje2GDxROZRa/OTG4ITalJDPVuXY6Bs/PcUtiT1GE0fbso2rQ0dBQt8tdfemLJqtPVJ5
aYAr4SSE/VmU4XuE/gVpttU1zcPm12JZKBj+4Ch9YgAUrfnstxHA13U3hdZ+6JmXRupilkO5z0H+
AiDF3l7o6qkS5akjjnlFBm+8BqO3Y4nWVpOpwQOWExoSK9pGyTwxuRDWJhHFJRrdky2andtUu3nI
CEfKoEWJML8BWp0c42IOmGuWzqpCrbSySKmGoxQe4aoEW19iOM007cZtxmGX0tXdS9LvMM+QPJLk
11MdhdjoBDKOQsvXVjphc+100oQSCANtSVb5XOYkeRZs/MNO3+VQiFmEbfNKa0dmq65m38JXBukZ
+wVhn/q3yre0jYKQtsJnlq2MqFS8yBJGyrnZnQZDd5+ibKo2+C1AETcadr0+RyPYO7yMZ4ygqtNp
E5bdYcxqdx/nARa6aHaOWTud0kgtLOi7/+2l/p3ME0T8bFD/9VYKRQoJw0/tP4rnfyAD6rIvP4tU
v//835MV6y92vBZJeM73wQp7pB98FNv+i+0W0kmBbgIdlcBW8PeuyiHkRBI1gkfUQZBq8U9/76yc
v7BimOyFHFgLBtXYf2IEf7EmvNpYQQtFJsu+D8UcejVzOfPXG6tJzxOdKbvYJ+MCqHgmkewKhNAB
fqoHF3QPuf/YCEi+fvdRT7RVbDZ/aEW8cDXffgQaICTXcc4YDN/s7Qry/krHARtY1JPAiPYhQmCx
mrumXBkVW5BYQx8kU/+iLANCWHCPbQbjk6RxP4d0S5lAEvROEjaGAxcrjs1AfbHESdVTqMYe42sE
5OXTQlKLCqqmHMtu8jmm0b78cZIS3/d018zFLsowF2qbSbEeFC1t8ICdF/3jfFrNoqUTpdWNCeQ7
QaBl5vcAlBhy6pThlrPCXs4Sbp6RKAoaJJ5PsuUEHPYAkaNdoKWnM9aaDXyxc6l1J5/N2gZjAz4a
tz1Z7ifd1DZNYD/ODZ8gi3XkVLxgLZtoJnclwnDTFanXj9karcTNqMGGqXjHIC/Ca1ESY26IXZR2
12hK8EnmX2Y8E22crCvM9TuQj85qwISwMvP8KRul2CWxA4lWDE+5hCNudc15jt6ESRi2eKvhYKD1
EhPYLlmo/1tW/p1lxTCZ4vxuXbn8Nvxj/5iVDcT/b69HtT9+8u8VRdBa0f8fDvH3aoJ4fVkP/tau
v1pNpPrLFLRjSDlCUMdzTnflx2oijb/oMbMImSbO08VV9J+sJvLnLg1dRbIu8VxiFkNBT0Pz58VE
ItQJKge0WpKrcG3OPIUgC/4gMGbBfN0K+n4QFj/ibxhJI5P9+SBt0WsliyPEuITCdbSb2QtJK1uX
iWw3r67/O93ZRWz7emVazkdyWWyFcxvG1ZtDFZkPhzIw5/1IHYVNKkrODMMkProoMwaUUbvP9FrD
qaMkEKep+MPhf7mczOGZr+O9pLhmieYl8HptNtIZsKZlVLzth1sjsx+c6E+L7/IrfjrD5RAKNToM
EAtXwJvlv661qRO+Xu2VPtyOyrxvXMjmnaHbKwij3KX/fE2+cznNJc/o7eHIGnCUtDBZLKTqn8+I
/gc4cbdBtQOV6hgkGQ5GpokZzkY/A6oh76Q/UF1Dg1/y7M2CeokClDZT9pJ53xR+RGsI6S/J1E5y
YK11Yc4WbNzXMNchXDWNyxzPqPRyWGUgOpntQt2PM5PhxbAL2BY959JZTA6tMO6nBiOcNrld5iWw
pi9h+bieGeIR6sQ03k8xkQORFQzByjRsNgeycrNbS6XBA7jUgv1ubZ78AH67agE2Woo8AfpSGeyO
NrjsiD8gdND1vQJgM8xRRdMJ6fEhcYKLDlkV7cvsWdrpDQ2vJ2t2Tm1dZOtBOtmxFOPngF0Eh4gt
KMj8Tgj1s5eUc7VLKsWwOaep1sTDtzp0K7xP4VU5WRo4DPS8bCW6zVAM1uU4msna1Sz/aATmPcpk
/xiHEXbTxkZB2fffTEtzb8e8ibxJj+PL2a2C29aSxNc4SM3cPqBPuZAcBr+HXZr6jHTG8ILW37oL
fRxzzjScqUAwtxpIopxA0U+Be2jp7I3bqLDd28pmQheSS7Q2nMg+L5m/i7O81H0dAHNdW3cyt7WH
MOnrK3Rl/B5nHI3bAoLXGdlp3R4aATq8um4pmisVnvlZVV8wWFOgdcllyQaXWySr4uuqADESD7m+
oSFrbPsoFfeyQEmOcG9ca+jquk9dJCo2mmLC5zjbwS124HmTR4W+8q1MMqtDer4C++EeZq32z9nz
1yf6xvV1VjfnvjuZn6rZQY7Zmcm+0kL9AnmWtc9y7gXiRKItcthxx2zzU5jUagLc0QXb2DbHPW5m
9yQs6heg2PXFHGjFdZeyX2266SIYMQqtXfIdtvUAWL6w8LusIqtEQDwqgLyu7M4A/cM8m0PrGuHr
1vchq6/81qZO0IPPYJTpJljqYeyJosv8yhvL4VROyV0MGXWFGVHbyQxKNr3gZBWFfbPqu2A4af6g
7wwzEntdlOl+ylp5UAjcz6YCMeyKsJDiChG/Y3BHM0liUh2Ik+lX02OjFYI5vJafs4fVzlrG6jtz
xMtnpRqhu3GGgDnx6fZVouJodLNwXpC1bJKJOvpbvwwnOl2O/8lBGQq0InB3ge8PZ2OMPsMuumFt
uVq4a3oiUrMk01aGJIJW+h0QOQUO17TS4TgboX4+uqaz9WMLN01RxOssgQds2eGj6ZsPrj4zwMO3
dBONk9gbvfmZtOJzzUmDDwgEJJ5RrrQZzcdWFt2aDVkN/lYDEQN71ascfWHWxxdaU5WnuCJVMq/m
rxHZHc4qFAndTz/oD8juuw2pGKdx6raYpQPIf0hcCuzIuxle5Togn+Su1jU7Y3kaNK/E1IkwrzAf
mx52aRGW1qYZt1UZmLeKpM0FNVHDIaOJc91ppfnIuu0comwwd3DMUwxbJLdiw+IbUrKcL/00aY2V
6ZfTXaE76TkL0nzQR3qNpaE+1QUNMgNGwGpw2IympW94jQjP0X/sQl4AK5CDuISDBT+cZnp+2WTO
Ie2NuwS31Mrw9XwdOPVR1g7+BxSgnp9ozkXgJ9/80Y3Xc9Vs7M6Qj50A6B13Zn9VMl91Vyrl2WNJ
sK6iKR7PMculIASNem86UeIVwzx8hNSEvIr8I1YSSHz44S0eIHqjY/yMRSF90IdK3Pr2LE/mHFue
mbrMItIsblaFSk0kx2G7Iei34Tmxxq+g7yDU4C3lMufrpLbjexUqgB5uVKTrqk67tS4JwYmxDm5S
5iW7brblOVTxoUL8O/dXWeNoe6amTIBpXNm6GbQrFFKpV/kqPjixY9/Sm2e/ryI6V4acENpM0R5x
PjoByw33HTDrs2Ls1F61Sl1ZkZ7sQy0IiJjZZAgkdukUcvn7cLzTWbk8UuCcLRcpvTWJT1kroZcp
4ZGJ8UFW1sYasuyBUDb5eeyt8NIiBeahyU2vSKIBLFdZ15edXrbbBJ/TtiVuZA9MqgZDy03Gy/M5
JxGEVIyawVVA35D343Do6Tit3Ar5mHXW6tlkkAyUNt3/5rDf/p0iX2dUSpX4z6rol8DULWaz6Ovj
6/L+x8/8KO8d8Re/Qih4GxgrKM2pkX6U+I79Fz0Eizoeg9gyEaU0/rthQGAqYDjiefgAguwPaskf
JT5WWEa6dCC4bRl2Ujf/JyX+W8ECu06Ft47ZLo6KBW/8cwUXoOSdnbLo9oZBkcMbwMW7Ig2s27wU
XZQ8qs6BZncswm7Im//VtXqnguQEX9eP+BIWuSkZHcBImDcbbzYYVRXMbj+PtFA7o9/YU2Zt9Ig7
mHCJbP9fHAp6rMDJyH7m7V6mNuNe1zO1NKDx4acGwA2zgUyP5bD6L86KS7mEZEBVwh708zWd9TEp
aUO0u5cshdGcK68mJm/djnZ3+P1ZvdnRvFxAGCtCUjYZ5i9YHKy+XZIqLiBzcDy/k4ElorOeWV48
YPnLm9fUVksW9LpEOf995/8v+VHcg798e6ZatALcxfib3pxnC9PLN8u23WmFtJZw73CT67I6//0p
/nqPKIP7klxfaRlsQd4cpSHAm+GR3y1lk1Vzb+ZMydRIHbqJywwy6O8P92ZLwxVVi4lcoJpg7229
KJdfKRMA1BpmqDM7Rs0KDSapv9mm8eyQZbPiTXVm+Qz7fn/EXy+jMgzYNWwNdVhKb/dsfojMzDGL
bhcLiPM5/gq+LPI4fn+UNzvDl/NaBCLkOQhUaeZymV+dF9A/WoNV0u1MEklXpqadI9e5YpqLlFhA
Z/z90d67iq+P9uZLw7oeVIFKu53TDxTjxK4HfYYdNE7wzLsuuqwk+fL7QxrLZvPV3vflDB06CMpc
ugiYbn8+wylMLGcYeOz00JJXspDpfSA6/2AVs7PvGMDClL3h/e6sq5QoFKsVzrFU5r4L6mLXk4q2
6UagJPVgl0/ss7TDZIElMfy2+jDXDGjskIy2hIyd339u/Z3vH3KnjVqfzsSv4btOQ61dtDxG0dAR
6CY1stIRu6t+Q3kNKafRmXc6IPtNrt4Gbr38LGZyIzrdKS8BXRMTUQbuFcagH629f/mAq3c/Guvz
8oTDE3nrbo/dFNumSluswOHG8EPl4aEf15VjtZumCpq7MSIKSAyWm3pFOufHMY/rc/yPVNvZ2PYo
ynPGuGStVVNOkBZmPI8sFKSJBqTLoDPqS8OatcOMXtGr+oXHYkNoqVDA3nc48e7b3vEBL0bVupaA
LMlIjla9WTs0NMdjm9QNinjKQMg0RKOk6iyUyV03OEgD5WQyb5qJozG7CHFte1W4dLKqCEjRJFGE
jn7KiDycxINWV/0uzmHH+Gp6TibzpnWgkrh2kOxbK2yv+M359vff+q8PiEPcswnoAuGDZdtvblbS
WFWnaOHuoia81JIuxLsvDno03nazz5iuA/L/XxwRmxdUuqWv+LbP5tZj77hz0u5q3z8QjLeBI/3k
5vK8NjGtYsf6+Pvj/bpug2pntSHxnewt2kQ/P45N4PY53027i6eUzj/NjwP1KlHmRv0n6s2vtynU
JMMyBAb2Zfiy/PurtS3oyHscIETsXKdXZ4VW6QdUFfYfLuC7R0F6RZmCgZNr+PNRMnLls3bgAmpW
TcJKZbvaHtOoc/376/aWM8I6xtk4tISpFnW8Om+Ok2BA1fGWNrtxBK+FHxkWKGw/z2pyZvpQznej
yY2PDBRzufOAv29XyCT607KE3PDNcgqBBTK+AtuPjlC++f6qqpBz1NvNDoqpjejfTbc4bNutRDHj
IFSfJTP40d3UoviWFoN9k7RLR06J/iKbZ/OIk9v/wzdgvPuZYD44UEHQDr6tOAKpaZofms0uD7r8
IGq1cQVCtzlvq0u/Kbt1aHfk8S4YqLTSpqsOfO3aQtvsuQ6CL9hv31J97C8ThFrzPHyma2esK3Cs
H6YcqVmJFmivgnA45lN6qYn2T8XF+yfgQoAzKel5/t80TH29drPJGbioqE+C2i633SCDu5BVbF1W
duz5jS7WmW21vLHq7Ihh+ZE2221TW+6hK31/PRICsEHs4Z6K2S5uHTl/mwHwH00HLT4+0AkJU6zx
rmjTLYbv8g/lkb587T+/ZbktXp3Bm7tzICWTOfnU7CYtDo7+7ObHVo10iDThtRGsOLOzJuz/4mAW
ODiaUmZ/uAvMd+8CVMdC8TDq9tvH3ZlYSyBRNLtYCxHmdamjvlBWXdsSol3qCtKB+vEB4Wn4BBOl
7fpgHRdG6CUmYcF90GwNAWKtpqe99AYJTrUNJFghB9yNAOXRKwT6tynXdZZK+4ONy0OJGBKC5j5A
ga/3eq/EuUY6wX4uikcsQx+siQORErmkRrj0Un+/IvxausFmFUx6qBAswW7p54VHGY6d+HiadhWq
tdzf2T2ZY9oswhUuDPMPdeI7y7ZFDczOU6K8+iXlr0kTxLMsOrsXmjZAGd7auHkkXv4/HMn59U7i
SAsOiBxEW7wt7Cs/6ErbV9xJdXCb0Jt5iImBJY9rYjehJuLOV8LSnCMhgH8CtL7z9rXEImQ2ATkJ
Cu+fr2gbROhlY9QmnT19gmZzPdrVjZD+c2q3X9jyWt7vv8G3Y/llTSc3ha6cbrDhtt6u6STuNqDl
uGXZhuc35PldGpNvelMeYnLq52+4uG+LCBFqMJUUNxKvTd8EtbcgFX//Ud69mZSF9dMwQUe9fS1H
XdursOf5HUAse6IEiSbBcKy0iAhiFcbPvz/cOy9NS1A5At9i780m/+crDZk1CbJu5EueasxazAnW
M3q6P+wR372+6Owwmi6X90XQ/roCiBs9KHSISDv2yPUamW/o9Xns4rpz0F9BVCGAUUIRRCO+GXxI
f3QDYFD32tk8wxT8/Tn/uil3LJ1dIZtyxmK/jBmHqVNz2CR8mB5HDPwebNP1fEFQE4I/+HTrssno
1do0eYukE394rN4ih17utWX0ZzNPZXb79l5rwREaZi7q3aTL8EtpAz7ETRe0V02kK+g3VmFZ66Lj
F6wYlTE66xF2Kk/EJXJSAnbCBLfeNFz0ocmkyGhblEoqUM3X31+ldxYazIYWUvaFkmzrb+6MUHOi
SRHjvQNkXm87CWZANpW7oZaP/nBJ3jkUs0nJUHTB3sKK+/kmjBia0KO3q107+0zozMk+zXmY1Rgh
xX9xWtSgDJitpaX2y6pW4nZsS0dWO2VE9QmpmEU+qu2fxXVLF/Gfjcbr7+/c11DtdxYxjkRbhBIR
stTbTgUa/yAuOo4UmSLw/DYvP5DoQ6ibaMAhjRk6mCKc/rB8vHsp2V9L3D+6BEL386UMApHDhlLV
DmQGnlgFQDGKM8OrBYbh35+fu2RNva01qDQEOgfAY1hO37z4nIQhTjDr3CKSmL+tNU0tjLNQDrMH
DyQnda9uDM+iJmccYPYDseZt3Y2bebRR/mWO4uGC6zm7B7+Z0nuj7EFo1DkKcLLZCHdbwZMKHwtI
UBeJ6Shy5MMUhXZDAmS4yjklE0d2gXLK7RW5AQMstulMaaG7i8B4EAEv6zBmFhbqt1YHudlLJREW
21jPRmtjumVofARcHWXfrJhmCVne7GDCszGsCf2to6QO75q00KclctJVO7g0mdxootSP2QyJYYdR
pG8uVYZX7UK23eSfrAaezJa/awOT0rpJcBNLIi+8HChKcAEfGyNKt8zZt52q0g89fGvcCLlW7PUa
LP9qCmqjXrlhdJ/hIpEgJECLHWwm4niBu4IE1SmJpmCTleCZzuOe7SQ+dSZf6CSbwUUi26tp9Ioe
1NFZBkVb0Hcg3NsrM2w7EEEJ7nq0IWpMGBTaEa0tQuYPpM5pNrlQTTxdD77df8gjWbebSatc+0ag
mg42HTFG3YEilrmZM7oR3skAmJYsg3leN6Sx7nK8HcUm9Zf2n9AMpGFVo5y7GBEyWoGsMNeNDHud
MUqpMH52J/q8265X5YNPNMHHVHPETZtb2GLI2NoTbptuzMq9Ymq7zatmO+JjvvHR2fYyhA4E7mdH
HPHgJW6SbYOuP5JaPaCwbx7jxJIr1eHeIJ/S3EL7+SqJO9kgK8PJKGt7h6xYbFwZWTvpzgXObgk7
OneDs0aW4xe7BdMhO4IKmAg+zpUFYdZcQqjGiczX9B7n1sbSrOpaoUfY6CKPrhNzmHEJRfqZk6Xh
BcyudMduIUJ17t+PMOJ3StNPUYSXA/GffyAlPFmPcdJRVDQ2QaYSZGJjz6ckHQ9VKxG/zJPiP8lV
QndpHGR9TJjTe7NIqs3YEhUahz5BDXaSnQ0mDhu+2WvfkTdwdMaNPjjhFgfpvJ60tvN8YzJ2M6Xr
jR+k5WcMwOI8D20m9W1leaNo62dLq/K11kLcc2hY7+yiUEvyCWliBCceTBEZh2ayHSKd+6MBejJS
pU581vQxg9jzMY/8PZqeD1E3fYSahF4Q6TjYH/9jZmlBzRPIiLPv7HzbaySfA1u4TVxnia0kXwIv
j4PLmxjPdKhmggdcBEbsG26iWuuvq6B2bpoOLeFgNuft5NtooAE9TVr+rakQNjtmG+2jJgOKhrr/
WTZtt5oijGEYfVERzRNQuyqHDYpaUNTgmIrIbW+TwglJ7OXmecgQaY2eXbGP4GXKIhEjKfxUcu0v
q4G7LJ6w0zuJfhAdgTZa0RZbS5+dM/5AJjMPxMZXhpqac6QZwdB8msLabipyMH05EP0Ohe+Tpptb
kpkBlBERP5Q7WzOKp9Em4mpvJqnReZlT28QbF8hXzzXNwjec2A4a9XTqlXakPSsamrQVRKiaK7Vq
kzz1Zifrb0O6+tdGGpMDhgIgOgwxcWwKFNulPhjOFoLHQGwPgZ/HMGrEF0v41JP0d8uNPYv0rOQl
+9SCR7cwSQcgIgcVmefj2FgfiDL3n12a+x26eAu8zAuDA8r1eMecKXuuyxqkxJQ1+mfYWLX3f+yd
x3LkSJZFvwhjUA4HtqEjKIMqmdzAyCQTWjvk188Bq2csM0gjrWY9i27ramMRhHI8f+/ec9miiSsv
N8ufwLr6FWwq4O5ULHfuaMc/u4bfM+JZgT1mVgdk3ukyGnJ7b9rkf9KFYwyCu2yaaYY8CfjHq8cQ
5N6vqrQRNgxa9Sgr9N1x7ZMvbUGr2kQAeX6IAnYXyLue0FZfZOCxp4aX4z3CNNHJ+Awc4oFjCq49
jKpkJWkhr9mVevUmYd+U7bISWOVCwYh+mGO+oaKJyEADHsw+XRQLsAEyRoP7Mg/T+RnU+kPgxeGt
noXpopA1ypeGy6k94HLmFOUMfT0LzIk/1Um6h84c2p7hPYmdkVu5q0IHDFFAwji3Q5vfapXR9j1c
u1Ow0hdUItXBKcPwKu7J7aR1Z65pnImroOZVXedFNm2mdkg2fTHY2VZKGVylaTmr8Zi8X/ESVbxU
3F2a8NUhyTyCasFIvNRErB/tqTbumojrHRG0sJ3gSW3dkIuq1fZ4pvFoHktRly9i3mEuc2cqu1VS
EUDKlY12Ysj4tRrMVKMmirQEeXI+dQ2Jy2NZPzJgN9eTlIRkGwH2pKkNuaxwoMihpRuxbXG4vXp9
I67sqdLIDiq84GqIBEAoSFrZ+ApWzobjUJo9ZtOF1Rv+eG7wWS5XvYckVgMKA8o6nyPR3bb1YRIU
unFXGqO4ikTh35d4BS8d0RZPTgA/RBFzRGwSuEpj0bkUkaKFQxAotzqMte6vAhh+Z3XGyZOzOdy7
GgHCeTD7nWbkSalrwVXrVWQHoKSiAs91l4mFVaX7OpktOooQAlC4CYwN8sn5AbgGLpKOPlWreGJc
u5h4z2ljkWw+jjStXbQlrzLApOX7I5nbtZqf8pZEOWYupriNMvJi0UCTXd0X/JGp0JMbV9XlsxWH
zq3mTVUKsbYPr0YnQ+bW2Hn9mFbTcO06DdHnc3h1NN9us8YxJQBO3FRzijMS8nHjSYklgyIjvLIb
rppLDNG1Hmjjb30qiIkegLgtaNr7N1Dn7H2FqePcsXp+YzElN5Tsw72nM5GZeuh6BzDpTbjWsnD8
LUvafEsfZVqxoN/S4E51tB4Dh1bAwsFWQi5KhBjuxg7Zci3KtqnGPTFnJK2ELU/SpFU1S69j86Sx
ZoVXaRIXxjIz8LppVkwTtxtT7rXeEMC7dyzy0ZceisLC1dgzdXoWL6usr35rRWw8vEeHd31jvAHU
AYnKq1cdWS2m34WJdGPpmDgBYc+I9s10AUhyzyTPfllyWRy+5M1W7xOjXmAdMO4mM8WtonRWM+l0
bzjfqiMp8bM/xyQ6nqDjn0PsV0dDucEVcqNoqzzoOIADoF024Uz1cnm/c7Iif1RRlOvHWiPhpGND
mYl9MRZcPNeSF+yJ/Q3BCegN0RJI+qbKahkIW+7T1Ljq0s/KYNulabezEcztKz6b51ZtJ4QhyiC6
duym3IAAbu7rEsj9zDNQQcH/1ZRlufK70nrBpy02dgk2sLTBIZrWkC9FZzlbg6j1BRNNG5R8zXsI
V3S8MbJ6uKYIwSZDgOiDmQb2MtWKW7zFFx1BG8wi9Yi9TF2veqimlxX9H70NicjJyprDJs6V3oMF
DAGqbR1riqCwRNrFAILpKh+Ff+v4pKeB8W8DFt1sWhg5w8YKD+heROrQjSMJY7ybF8S21ed5IHNY
LtgBKPUpAT3Gf7RQnz0BcTKR+XCTFJ312hFhWUW6wZIGIHuymmqdOyhdB2WfDUNs/6DeJsNAH4oX
r5/nTAW5o3SW9+SE48OFS0KFF+P+dYc+uNHJzcZ8Ve6cIq1WXq8BiIsAHrn99Ez/L/uZZHKaMatc
JFOzUZ857HCWchyxkMVJ0uwTTcdL6mvQuzMbNgn4w7MMJd3KTs3syP+QNOV97a6tNIelzgtu2oaD
tMKX1y2GUqSrFmYBMi+fvchzHmCfpmSgyYch1rMt7VII/kA/6MThzlsUUR9eRC6Nm8Iw9741GS+h
7vf4rTV9qyCZrNyotVZ9x8vYlCGhmwmtwmAcnTOKC/tHbAv0VUOx4XViAS5idqeBU3lbj1zM313S
mj+G0jYuvcybUC1k9h3m6Xg5UMNuBGsXp9akD4AE5HHsuEuiA6m+kdSFi1rVgL+HoXybGDWZBACq
6JKMB8x5BBJEC3gzyK/KciQKEJEZdra4htWKk3TCPNhKh4LeDuJnsgxh+uCOUUmVxgtha+cFGrfj
pJs/FFzWDa/iBn4eSmSmehRksr3MbOHfQyakzLCJcWIJBFjmqujG1Wt0vZnlnjVjxOpFrluIdm6R
WLW4ykpRFMuw9wyGFum0H8eiu5h1xjk1mpbwwsErKIMhxmRuhahQY6C5i7rO2ZamWsxrxAytu/B8
FT9mpu1shUEDntZawRdrKmlptJE2XHu+VZ2PNLNnwlOHKbmt4+RAAJ5+I6R9qGM57PxOLTu3SS6I
5ivOmhybS2MXKcNRMmCgq6hz+r4Y9Jp4Zwya9+gxM2Wf81wX+UyuFdOyIhp3xmqHUKI6ZTzCCq33
hSlfjMl58+uieqJiTZ9AHxQsWo12L1OwuhZK1bWSbXYcHSqWdKwNht6Y4pbBAOeYcmjYgSftooNm
4eJddbgC5U5iLOYbYzvFldYHMygWwfYV7Rs4N6YboxRvU9K8eEZF/JSRen40Kzc7OhF9ZAgILKAx
2TavaWPqL3kTh6+Vr0+gpjR+YYUK4CDquLgdbSK2HmsqHu5bxCYHziICvE5zrH1akmkyeUP5k68l
vbMpNfA1BzQk96jYzTvqY3amiCxthPBD85olIOubtqGJ0Ixt9jshIypcNCTMPelNbLwk74DHwgaJ
2lSD/2QmYBQIL4oI8isnv3nVRKkhkp46T66nROS3aTWwMDTh0BcbGaiu2NheT0ejHcLZV262M6gq
B4ocOi1YXC8o/CdhCP4drxzSmvwdLxErO9d5jHJrVMmqa/grAX0il1rlqLQkm5iBg8aRnTdn0YTo
cdXoeYduti/7KNhQvPKbJ82F9Wr3tB9Xoe2N2lYb5xJAMSElhWDIvPM41G10u3VG0Zr6ZHOD9uZT
t0yH1gfN0YWYsdpopr4FIvttti1HbSsL1H9vW97TPxdTdEhxF0iQDLhSjY4yTRrTUCzYTxRbyxPB
0poV3kt6QVx6vDL5LRmTZr5No5h2D8oC3AVEdpFfbdAFukJwPpB6IiDRjbUqbgWO5ZJbyLwVB37F
+SVS0A+pSz2JzxpUDN02GxF+XADg6n53yJB5lUwQ7BeOZoR3ydiZ27wFmUyyszwmEt7AkqRg/Q7c
VzPiI7OhTdstJ70zO52/kaqcvxrHOjfPGYdcY/6H9HXJPeHdpfdPQht9Ga5ipyl+fsrN5jVi9xJh
8aciHpuueYugcadbr62h9LZeFsWwcyNytlOd92fRczunXU7/79ATewDYo1BUdCK0y3ivOzVNlJrZ
CjyzKhKkShJybPDvany/wH7oc4o4wMRsaU4ENFyFnaUTHUEJmcrcJN0HbeC9EZOejvdbPzCTrnd9
1kLMC9wB5lISPUxT2N/38D7+aav/PwvoGxYQ6YXz8P1/W8MfNKgXz1H+9pcC9Z9/4z8KVAfLquXg
0Zk1PAA8/wABkVqsw4sC+Y9zlaQCur3/wwKV/wU3Zp4AYqd2efXpzf5HgGoDD+JryzQHjSNTNFxw
/yK6+KSh/I/9S+f3zCN9msrzAOkP7cbIHNJSozbtCn89eliqL9z46o+r8Umj/OMhcNfBLkKHwp8s
3gVYfxzC79tUC0zgeZ1vLZIJ28PIh9zhkv7vNf8/HGX+K/44Su17aLZCjiLzp0Z7KoY39d0g+LsT
OWm+y6iA1dxxiHbCK38co1U1vXx9FsiL59/yx4Sf4Ey0JzaSJNZ7aAynoq+GjOg46CoCMbS8nlOR
9X4d6VAbZc+hhZ+kN5bOxltPW/9gNXq7GRprWDsxQvpx6PptVNb1gxlOFmEtUxMjfpVHU2SdgPsx
9OdejbOm8GG7WYoETKPzqdd0sw3fIXh3I+IMAIKSBdih8eAW5VPmlisMzM2abnm3ayniBLFxfFI8
w8HoxfqcUuQtkqotIAMA8nDqNt6HeirPdHdyfmqZZAUMxRhe6NTEZ9BMSaWCd78ONYGJZp5QLpJB
0fRqk/acNXW6j7DXrkJa+FQ41S8Hu97BjzLkS1rVrWilZlvbbM5t+Iv35NACRfVbAxKVTNeFVcd7
O4PKkraGvSH8ArzfUBoXrg4fgz7EAPF86G4sSfy8nbjqXBIWukalaI5sSBvjAlkt70PsMS4s2vDo
x13/y1PZeOwmq20Yag7AoKA+bmECvfW54z+GJRXeKvPS6d7pac6s+sl4q+uBNphobPVbqwjYpSOc
qgfPnAubwVH2set0ftF8gYVtXBRgZggxVmAlnVE4q6z01Xnq+BbdYjsgYkDksgTIY+BAE0ou2zTW
LoHDvKlGAwszqvY1noZ7ezLfvNwTPweTT53datGjSgY+PSQz4K8OK+wWvf02qYIQhZCW7C6u9GER
pyU3QfiTeiCMwyZMmb8jHmRyyDzRPERUGBQPlTyjtR9elBlgfEvUxrYF4XHsUzMGgmuxzadvuKE1
qW8LkiUA4ziEN3j+CCYfxxD2lhReoqDO280iq2VsTrM3JEaBnrnJLhZxh5Foam+JLueHa4ASi8SN
xDEN2ArpqQ+BmMQpRJpFu+7wv1+5HpdzUVmGD56UQQhyA3mpaCrF+9h0sg0B6hG21ipiA9XWvnGD
Ejc4jkGk38Z5ywCHukpcmakRb0Oma4SE1P6Lz2wXQaOp+Zdm7xX+MgmlbBe2kROG6Pv2FU1gczUi
UV4OU2AfaJFV55UmDTbYE50Mr3Sufc1ihDQjvqWRBee9LR7w2k1HJWGjL5GX6rs2rBx2qTVGctol
6UDUX+i/KIDKVIx9QUkFWm1LALb7244TgikCXy0brenPamR/LyFD13XQggPDLevqa61RHm1kb74e
vp44K4q11xS+erxsOiKfw6DEmNYYI+MZzzxPg8C+0wEzrX321R0HE8aWEVa9Fb3dP7qm3z3lvgiP
elbpkE/Il2ZsQjoO2ZGdtchsw/1lUHMfKggcl6019M+1ZeUXeYsadjAm645gjzHBPORq64EewFlv
BuM1ZBfwuGXtXsdRnT+PoeiP9UgVPsShuiQNgLjrQY4XTeWJs6S08q1RiW5Zjsq5LcG/wQoZ0ZH2
mgtzVDc5QMVGIKQn7Ktjzc4gBy7gI+HNaQ2vILoVm87v9d+Mg/A8hmkR3sK5il9B0zVIiViEEi1r
kBoZZJrj9tiUIzoGVfRBtmpKHMJ8Vew1bqzqLO1xr8HfrEIaSBn4TTiX/E7hh84q9qS/NGU+Hfhr
gzsT1P0BOFp1xh56Dib10dDGDhEyC5HF3t6lYtiQxuOspI3BUzResVHOUMB1DrRtTR0HE8exeCZc
fKobqgSQsWNd7zXSXTiNyh03Pgk1pKPSXWLmnHrY7WiLArKeBvjVbJbytK5e+koplrEuOaaF7W7D
WCcOkVXgKYo8JqidlDtlkm4kdSDdZuCKM3i0+bZHDUP2An3T5yYpjBclc+hkKTaH3w0xgDh9h/7K
M3Qyq+cfN3NH3LL1qvfjEGQmEC7ZX5HBPFw17ggh102Kcc0zDAh6VO7KNgLK7fdDRhNGc3a5lKvt
aOJ4sVKlvySJan7ImdyKWoYftWtwDlHkjBc50Iql2QTmjZ0P/s/YDouHLsqyuUGXb4WYCOyYDH2B
Hg7vb6V7S31oCcks2mdc+2qPwQHMRNCSzQChWt/FfYJFday7S9qBXL48BBVeQ8wg33PoLgxNBbB/
jGLYFZpH6pZbGta+Nq0uWOhulx2QvgwJ3SKHQRwd0QmM6twG0Adn2nlR4twaQ6M/KuJh4Ak33LoS
itlSlLgFJYkggDnKlsO+95qHCW4oKQ8wzGWl3ZWR0/c0Ubj1Lm2f80Ja9b4lIvzVAzN6SODg3Wa1
I858g5zpwAEjblZBN7/9mrulGq33VqklDz1dpm2eV84tLW+oOXZNLIxS+TZIoPXW88cOmzpYatoS
170jtTWjEw8jeYObEGz2tVWP9rORod3JSx5w6FDJAdEjaGAdRkBm6/lbzDd8bzZ6c0ePcHrgQQqu
HZx6xNa23i25Jd2SZiaD+7rMt25tOY+KglTRLjH985TAkXGJKIdEWZ/2CWad6ThpevfWwYq9z2SJ
akmp2FjNUOt/7lOiBv/3SPwQlGir3+h2aVwyvYUo7CcsMlYyHmJGb3i9h+hn3jbu0Su6YaPprfhh
taP9AwQ8zTFRjpd8qZxNWIXaaowibaWVdriTvl/MtuL6pgizfG3WRDhoiTVcvl91JbKQIBbXvTIT
faODveLD18RnQMwMJhdhAf956pcFD+IGTJx+JqswX+derPbZqKx1WWXGcqh1m5dYeuOhJSXoyneN
YG/Qd8epND/Lk2tMR0+zydRkv3E2udFwCQqKhKpU4oSwVYcJXuTJFVDgbM9u1nn0fL/bKl+3xcKN
+Bjqk83tn6rpImmK6cKYieUBuKwMy3YSsgQaxk2oRS9QDYdLFoVxb5Z+fiXraQLqKGjiwv8jNHgo
hCAaqI/XUzuCrjIS7zz1mKC3iYyvrCRkH22ZycFuM3EW94wtDNlra78uh6tKNny6ZZirrawK8IMD
kW/JyjRq2AM4gr0136Zu79UBicY+De8LNK65scxlXtxhM8g3LQsONVAumzMivNQVrrVuic0KNmiY
ouvqjfIAD6rfWKahjYsqybW7RtcLhGhZR8XMCHKRYqte6gF58AslSoD5TUQcq9uB4yY7JN8qI2fy
3/I4ZTR/DpYXGS96YI8XdgaX3u57/WUk5b5dDBEYYQ2+1yFseDGRdJmHaeinY00P8uD09rh21Vjv
SejrygX0cHJzM8/phgUNI1a6vLEmnOsD77xmpVjsff7hjsEe1ljPD7vzVmnx0udHr3GW5tiZJyCK
jRHb20i3JkBCvrPt6afNZ8T0bwDbQ7+cgKTIbJZtlN2aQwIszY3z9VS+88gKVdPEGc0nJoJuzLeh
urU6a0zx02tngd9dt+UoF4Vd0WWKtTe3IoWNXs6j1abGImU+fs5pJKtUL1g5RdDUG9et+zXQQXPr
+1FHIIKvzmxf1PSaKl2uqRDDQzmJbKmYRJllVMBed7JfJMH+aiZxNZiNtTEHlL/UbdXeDaW5kFN0
1xek1OCLDnasVlsuRLc05jZW4Gf1BnDkI0wJBMXx7H2PGpQGbo/dnMYuQkoXpmkuSmwVsuR881Iw
ZyQvx2bFzi+GEtxRjoEIsF6+diJiHxYFndDtBCzyCXmJANhkpFhT2qFj6j8VtyV2uAkqCZj/RWaG
Z2HslNd5npSPWpAQVEFK2s9GK9tfjGedW8nUdAB2VwLR6MbpYEZesrXTsN1pYSJQ7IDquLbderqO
AwdFThDBrs9aOS6HoYZFPjnOmjG7v/TrMNyizIg3XZWwJdfT6BDEkPAWhCO9ePWUnRkAW3cTvkOP
KU0RWH25cRkaJzSRXyjvjZ+Dk7sXBlFtBK6Zojh2ZI/i+IcCcO1PsPvUiIQK8XazUchBVmaW6dAe
4QOA1a25i6vBFy+0yqoeMus0XtmGio85SPZNi/Dqp8N0A6y1EZqXIxlhP5OUSMTEjvIfPm1In7Fw
az3o8xfSMbIS2JIb7oY8b8/CyLUvwqxRP3Jlid2AEIdJaNCdoXdMfikmUgwODW5uQcrcdSfL7DVr
pL7sHMN+RoRUmLwipTwYJMqf1yoUC9qAzGLGLrfZ6zYQ0hHE2PdWLrN14gsa2zA5wstCG9+STrqP
JnPLte5N7jIICGkQTRqjRIXqSI038SkMs7BdtNqA2oBgn7M4TuNdjGptUSKg5vbytT2M7CpWRWhN
i95wV0FTTqsmyu4Axj8O+CAWyAfUgsYNHV1vZFNslD8wvxLoDGEhWmBEq9qVoDLeFp6D6DjJinM1
peYecCOl1DrIRj+AVJWUbqvtLPgG2Y7tkqO9jSptaS/WYm+0jvugkPQs2He6W3Yx86gqYh5iaeqc
j2IKcq+OnwfDKu7jKqkey7Yc5LYkItdYRHRaky2qA18sErI92Eyp/AjTjMluU0TDE7hns2Nk0ceH
zmzfgt7tGV65MxrCzc8sKttfeYmnH7FOgyo/uSRHCtxlY2npViWyWvbcqvOkK2GqelWpLunqB5ew
WR3iXdK4WbuuqC5qKJPLpo7NG97/V5Ujp2/5pnmk6JoJ9AU1Hbyiaa8TjHugAdPwYagbiw8XxEYD
4cGxKa3ixdLKJztu+if6+LdTazb2Rjpht9JySBxxRYAD4g1ryauW3kIG6tUyDKv6RuhMRZYgbTdO
2OqbqeuYuPLE7zS3sLfgEeW5mTgji0vdyn2YeexNYzN4ESP0lJyVEJiOFmzcYJB3bHX4ngRe9uRn
Ul/hBfwBFaE/Q0hoQlx2zFU1VOrWjuxXmbpAKgs1vgST35EQ2btoyKwxvvC8qd92teSKIXjcVgEM
V/orXBTLlz9IMLHvoq6oN3EL7IHkScIyc2oqOJDeRmhiq6yQ3DdPPrAgJ1dDOTmHit78QvXKWZdp
7j8XHuFtad27O9j+8SWqX7Ih5mDDhVlT3Q6NqBBp9/lNPjUBFa52zLJMgZ4ZmWky5b+WFTJXJ3bM
S4Ou9G8jgLFdxH25rtsIJ0oetlfMGcNz7D/ilma3lwfLcfK19mcMEZPWdLPFmBSvmVqXq0kN+tH3
W2eX9viGCgKxtowX01uiC3VGGIziPci6WyATdwGWPMBUunOwZq2J6uun0MvlLg5CvlgUggcWUm2X
WV53TikHgNjOgssmqBLqX/JsWhV3EcGa5YtVxeVP5u5txRagCpOX4h2fYzChPyPqD/CyFqENDBrz
rjW1YVxq2Ia9yyitA3NZ5FU1oKMoSrGp8mFiaxbW3mU+1uldnjHWzcTooSJtglVJC+vOMZu3YUCu
pk+UKnVl1Qd96n9Jwa5BMCmGqyrYJFXYgScjickB8mCXNsZOM834wPsvHmXmPGQBtbHtg0GhKkzR
Ubi/GjNqkRqN/lJH0WmOfb9rB+dZsgUhePQcqvCRGsqhc0abSGtd45ftpf2ZPUd6OBVSOT3J66vA
N3adp/m/QzT91wJN57EZvN/VYGsPAa/evfnOaBINwrSFVw/+qnHhWGm5KLZkfLZrM6oYMaF3X7g5
HYCvG6Efu6Am6m2B0nm2LhDv/Hc71xmIyOvIi93Bb6qYxtCMi8qCZxJld4g26uujfejsuvPRZtIk
/mXng+ucfM5BCeReu7EIBHoU/ivKCM5LgzL9xovy2aEMvB+wEECFsfT9fWJ645S0Hw1OLHSDO+QL
fDJwQ1zoqku+UXCfKNTpJIN/NDGa4HEFb3EqFmdUqI+pxaHyOm/PE8K6doTFUHLy8C6qYMi2RcfD
9e8vpWlYWOxQteJ3P7lxIvINU0P2uhsTriLzfb7SNS079qT2N+d3YvR4Pz9eaLByEr0/1tC/L2XC
4j+VpVbvsjEEI5f6Wszi5sb7xKSjmdL+uC5Hgw5iOoUXTAGHb45/Yq755/hYCXEQu/OM5nR2QgY4
2KKg2bmZRgM+5wSdqr//+nrOJ/H3OIAoCpCFMzqDWdGpCB8PqhqVB+dHKVq3JOZSRQTS8i9Tkznj
NJrkVLUewsuaIvnrQ3/2/MyAFJOMEbSIpxZUT9iDEZhWPTdJxnVpCQVcfm4ESxCiIH4CKrAxVP76
68N+9upbWKPwEXG6gEz/vq1WQzSdjDisxHB3MLLuntj6aRc4PLWe5Pn9+nCfvZC4WV3dxrfkfrD3
IWfUDc0dOVyjxF1lVls2/8O68qX+zSpzat58f2CYi+NMYriHEfzE0+tN03/uJUnn/a/m/dkc/fZ1
UDybGvFBF7SU9a3jTvpz6M/NpJ5W/Nen+9lDSzyTg+zOAv/y4aWRliJARocbhV7xiKKSbj5K3G+O
8tlF5RbO46vZfnbKYLEH325taI7/rAJd7DOK8MZhYZAL8M39++yEbB1Lso0SgRHj/Kf8MfhLhjZH
RtizoPYV8KUeiahbPP37i/bnMU4WtUgo0+FDjffUVBeTU29txC1fH+LTh4Pnz+Dm8HjIDw+HF7t9
bap6hw6UB6HVzYNZ5AzKuj56JJWDRzLvdKTCjFlKK9D3JA5/t6J9fPUsbL2MUHj/MHifzh5tUbaW
VnjVLjBm2XShEGbA3DhH+4QiryQM4euT/njvOB64VI86CivxqbW2YlvljqVVwfwbKFCc8ShDQ35T
Snx8FkE4QUQUtHYh2LybF/94QLzAUBOSi2oXKSi+TVmg/C67cxkzy/j6dD45EicBdwF71juY5+9H
0WsifB2jW+xY2nDjaM0ZXre7so4fvj7OJ7fJkDZYHu4VK5c9L9x/nJFTZgR010SoT5G+rtNnAHxI
E/NlVPmHr49kfvzGYvz641An31h6VI6fzWntLRJoxEt2QE6OVGoxgHBfV10+3Y+Cekww/yDbx6a7
r9eV/xNylrZWxN2vY6a/W7OhjQbekwZ4Zk/JQbhxeVDWoO2DPpwufCwON3aVE04SMC1iX6XISFax
OsguHS77oqWDPbZOuqTNRjihA2Lw6xO1T/A1rM2zwErwPAILmw2Ef19TxGsa3uCWa9qE6odHvOel
0bk35OtGz9nUygMCN+anqf+zHogRImqcnsng7B0nW0eCyawxhxuY7T1qqHwJt2SJnP+m7IlPAU69
yAqcPU0CoK+KLEk6S2yZi6AvukXdmfJAvgwB2EBzdsy2+5VSLjmaAyJ0WnjyHBQvLofEAz/Aer3C
vbAEt4nglErC42qZczoHCq0X6ff5Nx+tT541HOIGCg6+WZT8J88aLJmK6mPkusRac96B3dpz14dd
EKPYg+Ji9buv78THggeMDH5KPPDIXrzTggfuRdf1ZVbsPBd8Jv3WbI1LSCFZL0m8dwN1HtJ6vbMj
DF1fH/mT15dqjmAuCFTy456jDsZOC1snBzs4jo+d0xtPFfOeO0yk8dvXh/rkJBF4sBrR6+A/p6Uj
c1H2m2MLEL4jipIsC4Z4TIJIKozzeo+oDsZHw4B9XPQmTfuvD/7JeVJXWQ6zcHYG6Ez+ftQlnHTa
Tnm+a7AebXFB3QVkYC/deKz/dRlgz4uUAfOK7dUHYAg9oAZjeJzuSFjFKYFxyHSHlrfIsv71Y0q5
gWAKYRS7D/2U4lU2pOoEXQsTwmj71eTQeLXiq74XDuB15/XfXkAbLKAxZ7cZTJFPP1tBlCLKTytO
S2QWHoMRMkw/MtNpUiv5zof78QXkYJQ2lAYgi8zTzxfZLwC12owz0+y70NJ+wMx9jQfrLuidb2qQ
+V3+e6/BodiWOpwaa/6pdT0jLmjMNYQYVok7k16phziSyMyOrPq8O9Cm/K4a/fyIeKeQsc0v3enn
xS6lW8xHrIzukHjlc0H2ulUnFenHpF+FrfkNquDjsw+NlPTt96qDI85X+49Pp2jYdyhfJjutbQ+k
I+9sO7mKHP2bw3wsbObDsDWEmEf1cWoOx5MEb4Jfves0U7vTJFa4EpfE+uvn8OMqwlFA1gEJmuFL
p0GQg2YC/IphotYWHS06Pcs0bn/L3IGuqxiou9PSQlz+9UFPQW98KTkqC4ckkNBjtTxZPvxsUh7b
vmTniZEueOrRhsvLZLoAHayt3wNom9FLzQVcwiRcyslD79zocquGKtinzJE3PWURDtjqxmsJ2QnK
kuJgLguqAsMBsjjn3jN7ZxeoRnzz1396YwAf8MQZrvfBtY8kISTgj1eX7nS+jkcvPmgDfc6vr9Gn
Txk5vrSUgMF/KDkzu+IzQgD3LlcSH2HR7fQEY5ZU31Utn7ywQACobVmHHPawJ08z0brkG+csRENp
IWTxw/3g6MPm67P5bAVCKk0bDq4FzY75mv7xzkzIjYeg1RLEQ6DkOslnahAkUTdN+tLF9r+votkz
IhPlkzEnH5zuUDFxOB2Cq4S9o/86X7s6co5Z7f/4+qw+e3nmwFaJJJeNweljPDRJjhGNl4e4H/c6
GQ1GbL54ZdhSbOpAuL/6FMU23cLmm0/VZ2venDdBXe19sumhdaqHFv7bHeF8VyrXnqeYWMr4oYyn
W5brb4722QPPtgcCDMJ9GJ4nK2zKOUoH59auDMpkmxGCQzwShKqvL+Y7LuT008FFhJdmG0QfnG74
vRYnrKDlvnPbXn+IIGRtNBTHCz+2OrzAjexhpxPT3Raqu4JGmFyKVFrb0EXTOY0lxKEgLlcGoNF1
2rvoMVrc/d9UI8anVx7M9PxmWgBvT16X2m90AQOar81gMyZQ1bOhvILwGbfZR9L90Q50JyT+3PM0
t6KHpO8avPzFU4iiA06NOpQ9Lj26SN7CGbUSkAPn8fWF/ORdY6ZNCSql5c314d/vWoqDOQauXuz6
fHotJ0Nt9BIxJXFiXjH+O4LJvJAb7xpjMTdqqbr/PpZpjJBtXUVp7xuvOg2HVSb0Z1Ad+U56eYzL
2FHfVBifvHSGwcSOioYv1oe2flen41AHBacXi8cwCrSliWqHOUY9LSxzrO6rup8T0PJu9/V1/eTW
E/tBF5OOFAXi6Uppax5yQ7cpduzVLknxwQhap0e68QGQ2eBhdEXwzdP22Z2cg0bgeJEVw1J2cnUd
po2NjbNQA8a6HI0OVUJuqSMoP3zpDhvpr8/wk28OJ0gNRcYV/dpToE/m13YILr0gXSVgcmHXxLdV
RbWyUMT+Xw5FDhekVwpG97S6KaUdKdC/UE28Ir8WGJUXtVTOWdQaxjfL12f3DWs4jycg57kf/PdV
7JDE5ROdgV2TtXdtWLwJUQGN5/5FQXXEKaP+9eaIBQzThSlg79JcObltxsCszWymfDeZExo/2d/U
bb0iDMT55kCfLMy01InBseg8Y+OY7+cfX9Vy6lGA+WwB00D8wEW5Jdn37ptHwuJ3nKzKfx1jfkb/
OIan/Td7Z9IcN3J2679y41tfdGAeFt4UgBrJYrEokiI3CEqUkJgT8/Drvwdq21etVkjhu3Y42na0
hipWAYnM857znDRLTZPXwNCv0cuVyGNrtdZV7+kSinKaDJJYHck2NTJo7TR+rMbGwSzErLZ3G0BU
Wo8bkhZBv6LvK1QAVYajOxNXNbrmuJimuNc9em/LeYheIqmWu6LFnMXpdiaFHEcHYdEstKjTdLG0
Bq9uyvj+ungFZqtSo52zKlqqXuFLexygpvguzVV2h1VCJj+j0FFMjthpTQujx8KiORiiuB2UZti7
mfchqbLW5xOmtQStqNkIjIJ7zInFhjYEGZJbtzALZ+NNZRqJPyZA/X/98f7s2uQpThEtk0PmFD9c
m3bd1vQxcG1iE36rp+7NFRKMABnLogojuh3/P2479txs9pDvGQj98HqWmMvaiGdysrVYNafzqGeH
sSt/s3n9u+RnopXqBsIfGsHfGqHMKRNGM3nlHhP5vZQJ8LbRpT71kSH0LYYUv7f01xgu/a8/TePn
r4tKyyfK4frHDZkni7qQo4UmQnXyRzHBLnYbU7kn6KLmIZ4Zzjg14Kmwy4Y6yEtMgkpfspDX+kC8
HDdkOirAbHplq3Um0V+MoVxwcse8kwm2l36ytIGD+oQVMHOWOPA6zUZ7cZYg1qIHWidohV2segNJ
FRB0t8g4hJhSBl0uKedwtEvq5stOTmO9JdHFvy8Wyxdtl4YONbpPtWH97qv42ZpO3lCjrB2ZwdDW
j+y7+xcuDPipbCj3avc2M+7dzCNdcxpk519/9j9bi757nR83RoMcirzySGC7Vq76JXoDEWMR/vpF
fvZAtGHiMVdg3gYa768/jApaoarNptwzdHJ94HMbDuPPVQbDC5rMb0JnP32xlRXMxpd024/bXpsM
aVnm3CuKsAtOostuIKuPAxQvdZf85uP72UJgI/vztCCy97fNbz7Php3ioto3aXOvt+Rs4Zs8V3nz
pUvwLAj7N5/kj4zBbzu3debNARYLAR2Nf/0ol1bmfL7s09KJuupk0bWjuzTjQUeLD+gcEHtT1mt/
rGdcE2Kp+zkm1EATfHnrrjW6HrnnR4dIEPGMiADubz6Pn122fM8GMhL6LePrv769cYpaJRNsc8Za
fjG8+Enow0Nu4CP59RX109f5s/kM08bfNgftoMxC4sfbcxKVqDndWzkrY1D1zW8epD/btiJOYdqg
KQOo9g/3IRAHEhx4L/cdmRHRYnEdy/umso6pq93lVf2hyL3fCBU/u4C/e8kfN6zpYuZ49NRiLW/e
xX31xTNzzO32samG35w5jJ9dv5xIV/A1AH+0pL9+X93o0ns0OQXLjD6/dkJ+HQFT+EOuuST6Vz6P
VBK/YEUOQWWQNVC01ZnZYPrzhvbZRFR5jmq33fc6iQVSbeSMRNc8EPquArfMcyLirbudnNF9ci1W
zY1dwgoGYAcHOlulzUr/qo46cRbqnSepvkJWPGPFkWHHli+hxQAsrZGEPQU7DxLTNQ97/T8sTfh2
U3lrUheJg+v2xwEsoCV6jsgn7Be5HBZQYZtONZ8taZ3QTAFRzONvLt+ffcVrMgujjIPY+uPHLlMt
nms2Q/uk9hR8cX0jtwun3wDwJ9iJdvWk//qG+ead+GFDiGNG5wfkduGY+cM3DRQoZ0qaF3u7WDxf
jD0kMAFJEh4B9P4qz58kvdlBauKc/BYXcEWXPxX90oUdlr6dMo4413/9pn5y9bHZWCPQHsHAvx15
PXt2i0438n3mxWYomtm+hWmx7Oe0ap/TRlv2+CI//fo1f6S8r182rgRUn3XVhkOs//WSjydrgXjG
Hd0uEVZWIza3GFKNLexESrAd29hwpeCctPLQi6lun5nJkLwwteDXb+Rb8ceP3wi5cOwYGscc80d5
X8UaYRewcsgtp7CBvuUaEiNf7vFWl9BXOt05dCluZCJWFL/liMiaUjBHpQpiuIzGqG5naJAfBQRX
H8Cd+pFtMXjbkUuKxFS2xdRn7bDkf5kxY7Nkw3m1UxHiFTaDRim7vbBrJ5xE7wRufNKrzHjIjHK6
47YlhEYN+fIs3N475qrzovZz9puD+U/WcB6ZrkGb6zqh/1E4Qm5L8xY40d7Js+lBYEuD2zAlz4mm
iO2vP+ufvRTGa7wGpNF5bPzw1GToVNeUWBZ7r4KpKGt3TfNNEjIL3NHnX7/Wt+/tx+91VX9BXKMy
YmP86wVWKnbej0XC4WCwInfTMTAm7LWY2i6i1T0onVw7adQCXjpaT866rsT3egd7xDRyuZPwgw/f
3tB/8Q2/wzeYCH7ffXd/wzcc3t9E9Rd8w59/4p/4BjSVP2j05j+ayVyR2/TfBWKsWH+sxyS2YCjI
39MbPOrDGHmiLgMkYvPJl/8veoNGFTmCM0Qrpies+/9RQ/CfVo/vLjOWL2ZZvC3Scgwj/6ZrZVpU
95YT2WdcsZgponKqTyWwKjCILvQ8JybGjFuEahhq1fOHJZGW9wnT6BcBvP7BdDLD8rXK+MB0YXrO
HCU5WQbBS+K0Lo8gWdpusVoLeI4rxjJ3VzhPcb0RMWarR7UkabgpqQY1ihNZwnY3DDmtp45Oh+oG
N5a7hSVXHopohuSb9rVfzFoclCyjAUqWtQW5q+th6vX3eIs4wafqSBrQkPKm7fVuN9tDfdS9Znxf
tPzVLDr33fRa9SUfK2enykS+NkWm+qZVYMMw2jeC/xo/LxCXdOPojTgts5j2qqzMLV+Uci5TJYJH
5wxbobrkz/zG0+OhQfHtcRmucRDc2noypneKEPrzME9rCxuqdDJJv0XTvs50gFyxj5cBaPHn3Eq8
x8ma5rupnIyd1L3naXLtcCBjGxlDcW+mSr03+0Y/N0VBdtM1Vst2ktwUA9WBli2SW0/J37yutgAF
4nm3wBOe6iLzdnmlDJ/azIkOc2QZW2YV+ZciT3AJsOX8spZn1b7bNrgk9ORL3+tNCF5q+oh0MJab
OEnjTS3d2K+L3H3V9Z4OBSclHOxWz0VSPNf0t96WtQRULcYBBL9ihWS3q5AiE4d0qlOUG2dcmyBz
uBEalZ5e8eAsE80AALXkYb0iH+uhtbeAycAqRX2e7R29Z4cvHIfmNYLFQakMAxWbg2HP8J6nsd/Y
mRZfzUzLLvPcLnfRKFRfoO7dCENX0KLUyeJVjCoEaWjuzDTH/1AoRvIw2m1+Y0FFvhGzbdzSrkMp
i4jGy9jUzbZs2+lzt56HNsSBOr/PFPmVWuS0x2HDgls46XjTLOAfJ6uEMhuR79pM9hi/CziAPvAK
ay+0riTuSCXCSZMe6K+kc9TzWM4qQrG35Jum1NXSr20SKhSW9k8G9aQjAbZZBzWa1QS5VCcJ9FiQ
6xC65ZMqp764KnTvNBTFlG46iRDnDzUpDm+cbpKaN+XUNorcMrePceOUxWbIdPG16peKjEzu7R2s
CzeNpbzbi0WzhxBpunbGQpVrlFEnSQlJ35CG3Dqp6j1TLJZtyJCcyHAml8IFM4G0qH4abC3f6olm
f87qaCGtWAz0sA6CHOHKpm+0bvzIgdC4KFnkUHngRhTvAvD0y2ycTxUW1M536To9unY2yqCIFBFS
CbxcYAJX4VJ7ECFtKki6yQAjDEfrmsMd3Ln52D+BLa0AI5eA0FOKTjeOFycnOlhBLZNqLXwXUMPG
JpkORiz3WqpXRuiizTCH2jKku6mL5jAZ3eVxmAhfDGOtbYVFtkp45BehbEa3wqVP2LbrQIvc5kOS
KfbVM/p9UxrL3dirpHAn5wguOkELyvXpkETFCOzPri5w09lLjRqMCVe680PGIfK2aAf9g67X6SvE
wTpQ7Ayi1sjR2p2BMxxKtjEPU1rrPgkJ3+CoclsQGlXLaryPzbq5mVOZ+iye6hkuILKpVTIcLxKD
RaH2AsJ66mGptXcNY8pZomsfdG3QD0Xb25tEI5NE8oX4E1/yrqHwK4gSiXtAzqDDdaN7WDwxfyGt
J/1FcWZ2yIV578x1Qf82oZyAba7wtcTKdoyRZJBELOSqvnSnRPTTI7klk1ZcYjm2O9i3KvgrRtMs
RF4sRmpoPffFqFS0AnDjvjLhLGtM0EBB2lr2Cw/BBZiqp3zR0lqhwFoY7InN/msaKdXZtJLqCrpB
8yXya1fV6lu8FHFYazmW3GoYKKJrlcaXAN9f0NW7m6bIr6tn5yg8u/SNppEnaJTdZSFesh1JYF5U
LfHuWrF6Qbo+WkKT4OSuMHFv6sbkBnBdhqB3hPkFRXQIR2f63OfUeWSsmfkmykbhk41XboRCwoLM
zvgs4Zr7piaXK0V1XtAZlf1CFwb3hmGTSLJceKpJNnH46CkVzmNglFZivmb5gBDp1MlZw9m3W9RK
exuL2AymbnmMepZ0fZz1vTVgy4SMHlkPSaJNQGYX9wAR5rqo2oHdg0qGxtDsMFNnvuCSXFEAR+N+
lFn8rExkZdO+aDezXYoLG2IISUSCxyc1tuujZ9TOMUZcdllBI2/PugnrsVNvWkcxrsvSX/o4AbOJ
dn4CzJvBnOn7D+msFytbesMtkexKT4P6usTiQHXxNZvpeZ/GpnI3hrF6s8vY3SeT3W9jt8tDaM5E
xN3oBj5btqtA0B4iNXWJgEMHxZtHq3Wvi21fYB+LO8qZ9SmHW+5GxU1MBp5HUTS+iUSVO2VQ7dMy
tM5nzcnzT00rlbPVNvetUVgP0Okf1dmkLc6L6ptxNJxD0ykLhxUHa6nlDI8tgcwjUM63dCE7L1Kq
POosWesCOYf0C2fZzaTE7RGKQB+aSWxe27isLsvKgib8bQ00Id1DQtVf4NaCPuKpTKJOi4Znjaj/
Pl8G66aQSUpeFxyHkda+qoP1tM2nSRlNCA9FHiYl2RIH1McHz40lsWS3voM0SYCfBOJWraMvbhaz
BJJG27ktXpdRtPm+pY/vRpjkAKWVxR8HvMEbpx2qQC5gR03bWr7SEPABuEDp61nqPGQRb6HTss7n
/cF9TI3bgVU1lEJ7jVpwwkVlwo2WFbgEZQa5Ot3MkWY+5uTdjzVYo9BkMAJggR6qZMqi16afp505
Jc3rpJQ2udTeg/eBVO6MTEJyu30dNdYVTy20bTwO9AQCGcp78ab01hw0M92HjpuSwvQoE8ji/DR1
JzgXJoHRqhjOZk5hjXBVcJoETh9TxS4f2FRlp7J2edRbGij3ZMygiVVVp3GkjuUZ3Oy2wMe5cye1
uQUFTXPCZClQScxiqwo9xpRdsuzoab+PozQBAgzx/FJbcjoIM9e2k8ssbk5TywdR89pqrLWktiy5
G0dtuZOjg7JvNdqxWppya7nj9Na7kUuBdQ0uOiKETuQ1jwnO2nNtBhaolM9lJuSrTVUWueD2rYi9
KOCNfIVpU2+pXV/tAaUC16RVXb9IM2UfYya3faemJZo4Q1bekufKfCMz7XAcCkL0QGPfQejquKWX
kUeaDeUPIxU02yy9Y9/rd8k65IKPuFU5C4bLGGlHMCgxQzZ2mwLFaB8ZivqVM6y1ocyaMG5HQSOM
kTikzqLZsPVoQqqi7i0g8wYy+jydIswNfl0CYlL5ql+pkIpxBUVR6JS9RDiY2+zYtOCrYqG0QT3m
vUmHXuR8hOTVeFutd9ZCAvXekTyQGMbFKYz5Tvs8SSe/ow+DBWHQc9+IMn0blQuIhgd3ivqURsnB
FdXnpC8G0vZFmZN9dCaRZeYxsugmP3WT61UfxnngU4PJOSlAGrySnfImbUDtG3DwNQcJCktAANs+
c4JZxGWgdBFJagJq0xcJM/19xJAGgaa1PvJnqlcFhPt2hSwcoEsRltUGSuXU1k2O/eDWt7Xkd1et
Xb0Y3HngQJotr0jRiOfVAaR/fZc4lqw2sZzK9yZStVuiz+7BBqjLHcxh7uz09odFQHSsG8t+N1EH
o83iLPJE2eUYWovXXJsCfkRqF81RKWRxr45CgI+syA1XSGt7M+/cdTWYA3Z9egBhATLP2BaQxJM1
ipebIUhW/aSWLVBYtWELgKcwdHMxBZY9F8bGUXg9NZPV45QM5jPsL2uidEIWcEg1Rd/Uap75Kp/c
dSSW4Cd5N7+MVnQXp7SRwsvypocJAHEwpHES+V2/qLezJMuadsBicONP9YYSD7sHAyrdO5enMP6u
qe7hxeIb2rSyLI5TkaYfYjfvXjq2npyZ2uE8l0v8UFhLu3XXDzsqRLpTGKfFG0svxFmJBgb0VQlL
we6lepjTtn6IokLtwIrwW3uQFYesbcordB36I2qtfmpEo33UAHF/LKsYVJaj3pg6cC6cpypBeF3C
Ui89QAX9AE/FK+QDUPq2DKJIls4tDFbzvhT1m7M02PRRs2MAG0JdfJeyCphVYLrAYYNCvcvyOX9O
VZk+uukY7dYMJUHlnrA2R6HukcT3+D5Q6eBLwotQSGMZ8I7KLX53bsKpKTE72J01bzh6sNcBL6YH
VLOOnxZ2fez4FWQ6EtXzpXbcTEAByJNrE4PBVusFdD7wcj0EiaWFOs7Iwwg44SDIRd9QC5YcCDE7
ZzC9HGAnm4tJVT7lbrU8ihi+BjwFmx/OmFk0VCubnzOWCp0rf1T9JXWWO2WulgBKQLTr9CG/lus+
yVi4rpqFzhGNAPcx0rPEl+x8fQBQ1b5MI41kAfVdnD/XjaxmNTfWCgcBar7Capc49OZ6JJjeJmlR
f6wYFhR35JVbg04Jm8NYrfEUgPjfCtfHtNuufgLTXt6hPKrjBVhFurcF9c0Jed75uSsnOX1YRiXl
+ap0HHi7S6+2hqOHPcl/B1MVw+fxxEfSuDRcENO2faPVqj7b/N/CHFphdsp0XuJpFykOVpC8mH4n
kv8w7SFmiUPYYp7Hrgx1x1p1+++mrrKexpTc7HimotkKyICLjQYRwZmKg0IbURS/6oWxG1L9aGTW
VjGbrSW00HVgjPRL2FZdyI+6g+FBv0Ky+06buvyp7HzfOvWDhvnne8O5ptHZR93qj5O/QhvqUo1Q
DKVszo5krxjtk98NhH72IvQd0p4GF5RQzA8fgJV2E4feYTwnOgXI/GMr+bZ0qj/12P9Kkr+VJJn5
fPe1/12SRFovyUj/VZX89of+qUq68GEZrRIKsDzmJt8UxvFL2/3jf4Bu/kHFMBZMXGBI3biP/x9V
VueXbCRwYgsY0oCN/FuXNKDUYrygnY3ZkIutW/9PqLLYwLhHvtMlCTLqGBi5jzyTUBUFYn+9hxI7
Qb7RWnGcas1JNqOsLPwZQOll7SD1zJNmQhNMvQeZ1XRfrK1zaGODCysnbjlA7hutoG7VrXL7uCyO
GYWMQyFEdao63fcgms2dljqzcp95afNcQya3/IFYZAqWJKe5atDbgZ1yQbI1jzitbPoCGhZ4xN6+
8VICbRs8ZIz5tKUDypRWXshpwmjCgcYd4RtjRX1RG8lhY7oK3B18S595Lg9B53ow7xfVWOEredf6
OAd1K9AQmvQbT+9E0HqFfTuawLyLob+2dNVsnVbjccxGTjV4sGvJg0zT+X4SaneGLFFcixRUfuhM
lULFgDvFwLYsNea0l8prbslhx19fo4hU857Qh3fUZZOcWHZ3U6JD9hFVUm2t0rIB4wl46x2+IC2Y
LKj5Zufoz7lHs2BiNPmDptOM5gnzNabi4s6qZi+gO8m49HraHIZqNgOh6RdhL21AK5ATKnPCCUsq
+cVwlPxslOPVUtnTWoTroeLgzvpM44PcmQ79XyhY2UkrCioe7Km+Dg2LOjGOBNNQ35pn/PYG761f
+huItrVeVedINsXXdIBhMlAYvm0tUk8IYe0VV9JnCwQbog7cTlsRNYhA/gvs/bNnKhp2w6L0mc4d
h7ECS04n0UMKHuZqTN50MqQzXpJWpfAmE59S3RBvVmWTCoqnE9LUHFjQWjc2DU48yaVyP1RT8ZA3
WYHilbdnHaCZDxSx8SMvu2/ytDsrU9b7CXfsYzYBIzFbfTrPtFIFcrL0ULN4p1CD4kAdovjD4jrQ
1HO3hk+flhUnbUIaTYhqo50MUavHWe3fc37/Xdyb+b0zlEDkqQ3zrk5iyXsXdDcSWJQiv9O+djYV
JM1U8kTJALHtFjxPV1XninbsvgNTY5qnmbCFbAxzy9a9va0mY3lBB6THUek6cTRToQX0LK2RfWMw
gzrLxh0b93ir1P3JNrz2qAr7dhjaGqy+XVLsAz6MONjEvqvMwVK0XIPBpFLF1EdK59tL96TwRBDt
cqVFUgVidzIHYPJtXX6cxz69YCC7Uxgca3PjBV5uXtl7QA905edWOs6hSKuneW0DzvX2tXCafAtA
vZv9ItFPlon6VK7f1PwO8FRuKo2S4aVXn00wB/4wexHZjUG5HTH+YPKTcZCq5guLYXunywLEH6q4
nwOfOMx1az6ZVNZA3gVVhEMWZjGxS7w6R4ct24begBdqT+qwd4pml1NBxcb3uHTJTVd0cBQ7gGBl
ci4jjhCm7W1oUioCtNwiHEeZbLMxnSA1pe2VKHZ+D7ElPtANTDkYp7IDaIzpvphwjJVdRkMfD+zd
QmL01mwGKiOM8QBWMcoCBMjxfjTh7mqzslfq2TojWouSG6xqzVGFnqiYuRfUGufiyxyNRnEzVta5
aNxPVV1ZoW0v3oeUXeHW1AHGCTeJLljakztLtG+lKVFr6gJVNdHebIaR3UY0avfawovYUXMlg0bm
+inOS47g5NkQruIcYJKZs78TkKRYdpmSst7lVUN5hlPOr0vvUVsasT4PPddgMk/zK+l+Sk6KRK0f
6mZ6KFUbsIlbFncVXFBq/Tz2pZfYijSgPJyJmJaYbPZya1ApZUirg8wGaoaSEuxzJUvv2qXOV1mh
38bQUrajcHNEBVfD5keBmruRNv7jyDcT2NEcnHsLsR9gJta/hZoxV++K7SzodWBxR86c+ieRg042
97DCuiPhXtHzbFHqz5lCM8xGmCldlZPgUH6XNS4FT2k1ufusRwC5mczGvp94YD8YTcQtko1ceihV
g/Wx1ZLmKJZihrREDeCnjqs/8bW+jtFhlciBy2xL51rTfsghQVObY6Wr7rGeI2XbeWkZ76O6O8yU
ZN6JfEVUKSnh4GagrlFkOEh9sFDiRbpmGw66Wey1JBZva57U29ApR1d2PHfmTWw0GuoSWTp7s4x9
dBgkJ93RGAaovtOi3EuW9q9lZrI1p5B5vO2Gtr3Mk16rtDNhyAdABFd1Q3cSRAGqpvtnlQaTt7pR
kxeeyXG5GYv+FnJhcRcNlvdVxS1Ai18eGVeFkoZnBcLKuVCdAzWzjKkKw363QFAnm0QYNUQ1a8jD
mELGg1UNh4LV1m/ZP8zBnDfreDHiU0SoE+4T7DwL5nWbvyspzgjATrrebmyZjPdRbdpPPEe8UDL3
2PaMOBXEn5UNqmWaiA9NMk2fM041JotRHD3RyzlcppVahXdIKJcktVu50Y2ieYFpmJ2NXEIPBJpr
Or4OcvzggYV6N7s6I7VdPvTW4jKd4rI8MrAqAi0T3Kyy6uq7pTYommhH2LYbnQrIIoRcq97KXIwv
1jiPXyIXwC7+g4HWGuaXm8hDVwJCPSvHRkuHCzWhqDhG2yifTXVu72YKZij6pkJq3zvApPeOMspX
jNUlPskl6g9S64wxSJO0RjpxivS5dkkXbtzK6K6pyfQNTKxRn+1O5gfuOSopel2Vsz+bnPB5515o
OI36EnldZIZlomZTAPrY2vW5mVwjj4QJgywHamlfppvaNdMdyzOCL4ZZJkyZ7tzMpGWOmLrswJam
GswDIbCcfAfpULn4E0bdsFZBiNHp1oV0kXrmRmvlvda3XdAyCQchMfS0YEW0Xk9OKg+tgxV0U+Rl
85I1aYdYGPet5tNVXX2ESifLsIMYUtOfVi9fKF41biOV6ZOh25/MWHiPEEWLtypuq60h8iGHfOVE
2FWGrFJ8mlJZERnMqsR6VOfWW0zndbAaUn9C0gKtxxbws9mYjU/OyJy4izTjyeuEgEhaGBPCWMPo
s6z0ak+tBv83A0zv7qkEmq9uFtWDP+lCexu8gdIjqJOvnM67e8vrGIWlk66+QH+lTwFrfc+1pLY9
hCxHe/eAy6QhOIVYObpVGn2kqrJ8xGEDh84oxXTq237mXKkoNEA1LeNySisPaZxd1KVPPtalcyai
DnwQ8hv1Tzjxe4ZL0IHuzc5Tzz0o6SD2CsaQlif1O6pzFAirsbOrbTYWGxz05ifPWXQqxysZP5Xm
7DCWK0bEZQ1r/+xrbaLSCxVDT+v0JRzpOD5gzxl2i2l1wSKNfNuran+DNQdhpym+iFTvqQTubeeL
Tb5GbIa2FKAOu+YxxpXwyTaraDtUKt2bfJtL68vG7G8FiNJDzDaL1svIQtJJmjg1qRE103epeoxb
OHyWG6mInKXFGG8rxkbPeTTlHxDIxE5NLIXzQdTfNMx0UGEz2z1lTQHcVmWPWIwxbljMhduyqfu9
m1BWwMAlzj62rkMDHHNjpgACqEsUSuyjoH6W5ZQpYGRH7B83/IT5jU5Y4nO0JN22oIqAHsl62Mae
UR7qPDYCPVue5cxI29cA2b7FDGgumIsYjqnJf407/+dL2SXd/PtTsosr798dIH8/JZfvyVtJ5u3P
v+7w/o//wUK3/pl/HZLNP4AO0LMHGgADj4PM8c8zsutSvAJ1xob38O2wyy/9q3lF+8MhrgWWxiGD
an/rskfu7cQ//sdw/nD4hfWP/fNo/Z+ckZFT/nZGXqNaHlB5Vq3Vq/7XMzK0SpEsAgYKCO4poH4y
f7OoF6AqLlF1qoQXpjUQmGcamHtlGP0s1rUbWzQFCKLInHwNPnBIUdbw7mBguVuiqXz1QAKiantZ
DFmSVqdgqiKu4XIpaZmIjANhcv2uSUa726Sc0G5x1pASz9KC4U/r5eQhbPfBAZdzbaZ+uFOHt6Jq
uGc4WD51g9q8VFkyKECJ8nLhQCKnN1wzxQSPVyEMrhgxvcxkR9hHGJ0TZ6G06+yT4C6OMS0U9GTN
VFiGlT4nh4yRPitA7vVgrwCJsLZEC1OZRnfB+Fa4Nv3G8FIqpd3U2NXeWvk5iUjcGKkzuCEPrGTF
Eea2gdkiqz6vrYgvVacu576dVb838vYUe+34mUlg+WJ2CUVPbGbmE2Op+n6mZeVNFzon41SvNkXd
b3lA0b3Bk9OfEnc8L7TmXdBCK7JJ7lTTDwX5ZpdPSXZ2jWK6N3PjG88+mNvq4DgjuOyaY+JQ9mRS
zHk36olzWU20+iY1is8TfC+2Y4V7IfzM1AK6zYMxjy2tkm0bmuNs7KNFajlNnkz0YK05QTov/YnW
wiQ6LK1WH4clpwFLjS2PzkKrdm5ctdBLv8HV+2QUsn/ozYydVK/RCkx5ufYxcbLoY6cwPiNYQ21i
6Sk346JjRik52FfLbPqY9ZebJdb65xykTU21S9HcjFFTnxhEDV89zC90rM+dkgVtzgRyMMs8lJg+
0qAcPUZpGsObW46zDTUUFJ+91Wu1d0xJoLWLkwLhV0/H9hWWLjZwWr5qsDmkmC4l9lZtj6SUXNlk
Gc96XCT33mLxaqR3mwdN4vHpa2GeNPoJVFAQlYDp0cWIR5UM9G6o9yOpymssCproKTd8Ucq4OdKN
433BsOE0W1tlTL/RDCir4VjX3hXhByx7S4em8jGNDfsioBbjmXEjpdx47ZJ9hqhDaLkXesbTeykC
mlY0TFRa+YHvMXvkrCYuzpS2t602i6PT6IMXatWIgykqTdwiM60RXK7VB9eoV1ZXV4F0qfl1rYrN
23ow+ypEDJfnFDk1adlXc5cDDobvTcNgTKPJShVikCCP3pCo/E9VavGfuKU5tbFMeJOa35SoYGXH
5lPpln0xYkTCy6xG13kE7H0UlkhpyLAvmpuyZTUdMBAGh7PZbLyHKefuCVtKRl6iiNGulkfsnpwe
Z52fSR10fdFaD31vARueE63zO3OufcGm8WxyvL7psK3tTFoeN23V5tgtqKv3oiEjV4PfpeF+uUYt
XqgVvZw/Tt+OqwgVanpxknbhHEvUoFcfzKUdC464jl1aZ12rlf3YN08Qs8d7JXPXpvv1hGxwVIbY
bd9W6+m5WM/R+XqilgQB7lEp9EO/nrer9eTtzm1+PzYG9qN/nsuTbWR4eehIvkiD4zshhIQpiDgX
KffHesJXOeoPKbFuCtAhnwEdX9UAD1nAXvUBC6EA7u+mryt1o7lay1+zqgmrriBwjB6iVWvQVtWB
1Eh7lyBEeKsiMS4Gw/ZVpUgXLWKWzWo9I2GUq5YRrapGNr83Ld1HC59h1Kmn9JsAonlrn0ArHqdv
6ggyievM6CUIJxbfWIjed1VXTYXi2yeOfXf2mKaXDtmF8RDDxfnkrHpMoVYPQ2LA2pqczh9X4Yby
2yHQv6k5WIPcPZy1DAMPYk//p+6DAkRJTntsjPbUreIQvPthR9EFXs12xoRj6tCNnf9l70yW5Day
Lv0q/QKQweEY29p6EXNERk6RySSTG1iSWcQ8OBzz0/eHKKqLZKmkX/taFKWSFBPgcL/33DMEWXxq
IgTA/Lx6fmUEp2+DcbB37iBWFsvoxl1gKTNqLMgwC1RFPPnecEpjb1PprltGVHfTFd3SpEmRUwDk
paYpuDCoYlwGkSV/zBZwzA2ad6+KzVOWROJmLgJFwg3Dp3VNiuCyzSpQNp/l9+wR/L5BNlnhtAwc
Ny/AXORG0x1R8hCnetF8mPE8WhsOXBMrSB6dxlA8EsB8DagXSArQH4Sk4qnPw/DRWYBBWJtEtWCy
u5HcpoDeY5MtQGI+hm/YT6lHawEZrQVuTBbg0V0gSMIE8byX7kkv8OTYsXTIIfnoLNCls4CYcTqG
a/w8COrNvK8DrcXFNwJvPXfjtJPTHOy6wcu/uTos7+ZhqxewdGihhKMLAEJljzHOaZuAq6q4UBcn
j/ONWmBXuQCwzgLFBqOOv9pXfDaotF57WXdhEeZ3QWXmD4SzLuIboN1kAXmFMB88W9ubBe48FgsU
nPsy2BjdAg/jf+X0DfWxMLInPLCtFblTKGEYZO/0FWNmO1zwZkg+BFJ45W664tHOEj+8QNQG0O7J
0cN0KEmvOLotRySBQ+7RyIX7XUnx32nSX9TJsNMWdct/rpPvKrzw/9eaZFimSj+Vy99f+r1c9hwy
B7HwwBQU+a+Fu8O/6mX7N/xymPIsc0dKYkmp+r1eZnCEgxnMc8c3pcXLeNXv9bL8jf+UEtdaJkGC
Mvfv1MtIon6pl7GgtSQDcJw7fIi83qJ2/2Eu61EwcmTolOQAyHArNsvY2+BWrrAV6xs8cNu+xprd
N73YPYbWFNnH0ioDH8BaczZZAxl5O0rtIttWDpPlg0GgHUQFAkAKEya0JDUWLxh4VTF2TbCW7rC/
so+tDTmAujVVr3lN3GxPlli+YkRsEKGxZGkjpfLPASnpr6X261eYf7i59Sk8DVzahX8mKcF+K5te
3BVBYUAKLSPXXXWV5dd7i3hTuDxY9/ASGZKxmqXJ9GCpNnjppOCDh9okJqjV/nhBtRS8FLALL/jm
y2OYFSSVSsYwuHkD/VanCvadf3IDT79r3xTPgLpk9QImG2tRRjmTf3zyH6Z8JBY26wJ+Rh2Abq4s
K2oOppDi2UQb/uZZCParyugO8OXkh5ny96GUVXPQ0iTp2C20uIssxe+vPZC21GWeuVYqgWfkBakG
3KXXf08b/AbIN62s5wRq7asMldmvRtnwn+EsXN0UOKC/TRGvw/aRL+CIgW875HyaSSPxTB4E+2kn
3Xgmtn3kV9sZn+lnsn7NycqGvJY7M+yowZR3LlDwTRl78Z0E0z37fciUCEr8bUpEyVFif38sE4/X
YF7M9cT/Ho48KXeGu2Fd80/+eUNzM8oaTqEweLHIrcxJBCTJnluq9Sd3qpAEDHVITO6YWWkB3yjP
kkejsPgJRFbzLnVPoM7K10sYsgOki/FAavAdafPQUwyTbTjYJ3sRvntt4fSHmsRi82Pjalvu8mI2
Kihv87c47LgSZl8GL1jbXqgSnN2ELJu09jAJX2ZLp8yNbEA2KDzGuhaF9VxiXPEKhL2sWqrhXTYS
dbeD7sM7zdA+opVHYBgE/WURtaYcmfORfr7y2p7VYDWUc3AvWk9C+HAkLjeis29z2PxqXVPOXyLD
Yk4V9haPnjfU7Tv2RkO0NduaPHjK64HiYOQGV/VCSmFMqt1VltbldCrTANJJFsDV2PYsURc6RRmc
qxqrKZwp6EqNtCeneRok3zsB68IvMwtHci6jMiQMu2DFhECJ7yPBCtG2nA3uXb+skykY69duuUXI
uuWxoGp9pU7jzVplJnu8mIOtR/Iz4QJU6uSc169wnMKX6xJODI/rSzTSzUJRvEuXRRoS1QOZquOS
XOPqRpw5HorZqm7sOC0zhCR28AKoy4Vrq1rCEsp9FkznmdVNXi6BXtdHosvrZE/6NRdvijtuNi7J
x4TpxevsNc0BRiMJUm7nimcbpPAFtLs3VjXB2NUqVbD682ZhMbsMaLfQikj7gWDUr4ak4OeYiX1M
9MgNVWQA8DyYJgvMkDzkOuu5PjjBiOfeavnV5swOgtWfPHpxFTA3yoPzrFxuIXpW3qGqBbUw44kG
8o6nY/mQqp7O02j0xH6KgHdj5rV3cAkV2Jk5EciOGo2NhIEMDbHK+L0SQ59hNxOyHW/RZfCEWQ0p
iKtZsmMVVjXEyGbG+jZKIaBeo8DlxLO8iD3BqjMj2BYi531sF15xlvWoT1u2DNMMxTP8IFRDU2GP
l5qFnqysOFOvmRmqA4ll0T5sY+vZk6x5N8vhA/oxRkJPGgWWfRg7tkhJx3EmG4cVBY+HG8U4XjyT
PT7Xp6jyCJOXyJHiUwHbdJ+ac7LvbMC9Nfy1BmOwkNwZuMXNFkouayrEGQ9EhvmnWjc6d95MhOEJ
nH0hnlWHc2HqTMO0AYpkXEYRznoRhDJuYcLVrwNSaXdVuErcJVUgnotC8H3Soo7CbR8sK8cTBEIx
rm14eysigjzKIFgnscPqxtjoWS5rr0kckd7YiIUPnfBMtbuuedticLE2W37z2lLL+u8Q6N91SR+8
OPhz8jvNZdvrB6Haxx5+9LgzwWwoLDWWvXksl/UYTNpf18oPXhB7cSP/uaXBBUwYC3oDSwkpYwM7
0NdoAOhmh2ZbC0M82C5PF/64QbruBi4vzMLd9Ykret9+Gcp2hC6tnCbeXXfWqopx3mCmp15EIsvy
hRynKfvoDJJ9IreXXQpSW7K349Z5C/Ih2CIeKx5F3FlrplHvYOUM4Gp4CStfmcvhHEbswMSvirth
dtjIcuqHZcKHfSuYUVyK+N6a4unA9iOLAboGNG4i0KuyEmu3moObggjzmAYmHAlB0kmQP85p/o/U
THIPV8XWAC4vsgY/P6fgFpHjOK+ybmSv5ZlsNjFbTLVCk+Oka6ka970qi5cqEs0pCLF7G1YTXGTq
ENk848l+rJjhoO+m+3pOcGa44YzxH0RJeBLPbi93hIUkKyVEewcftLrRXR4tyFX8IfEUhpxTGX5W
LQo/q1JnbQbOuiHow/RSngH6WlEYA2kB01HHXX1D6nxThA9mbFfrICB6CaALv0W1M1wveKjhGmDQ
fAkt2zE/Tm5eG5wTVeGGRyGqgl015QlHSL6ZMVZhim3WxQaB+VyuF7t8Ip6Una7rymI2KZh6ElVb
+zCgs0WyBjiy8hJYzt04nJwUSvDa8OABE0FWx9NuchGjHwKWJQ4zulv6Vy8Oblppz/f+2HonnQYc
c8mIc/do1GTjDuKDjYXLrWG65X0yZ/7Js0JWr7ApSmK/2kbYStPVw8hepZnX3TRjb956MjIhSZME
+JbbVfph8ooPduqp/Ew4qv2osriEKEFrubZnmNB+L/tvmib7S4wWApoQ+B0aDhLXHSYrfgOTeDLS
4IBrUQ9toy22tOdwhmzyLVed1Omt38TpdMv1ct/T1i93czeEnON4dUfJ8AEjmhq+g9eQMzB87sNx
7SSp9yVS43SJnanciFxZO7n4XFutg1TC5LK6QelunbEYv6ad9UxSY7gSA623n8TzY4GVJqPQrthV
k2Hvw6D3znWQ2NtI6WcVdLBJG5fKaKsLVd22c8gWlRXUJ0NcbyPqhlNXQJq3mEceHJrGYxZ09rmS
s0nLDDGpz5TzNLoEc41K+VsjINg3ZcdasUKyB7CgDbYNJ2POxD2HwETJ15cISQz3mDdyeoxoTWUp
ywMav2bvLycEZAUIJfDUD07GDdPJZLzqcFSbtG6C2zl1HkmyszZtWZoXpoP+ucLc44NFIu95KmoQ
H8PHpm81ULt+aXscSDchccOndiQ3Lk3a6hM6CcIqIPH3Cevbyp5BnQE9BmncQUwAHHaFt8l8ewft
fdqlxHAdByYCb0ZWfBoNRVOLXqVY902jd4bHsllN3mAuavhuT/pZvHb8TK3Z/COEQzkHURS3x750
3muYulurFQOwkJkvu5WA/tzIN8gntdqElR4/URFvqa4bKsHELDdTZmbblvH2c6jYUdj5GyzFK0b6
RmJ5B1OjLS2gL2y0NWGrNeRiOCNRwtCrljDoOjYSv+HatY556YcsJ0TMQTlJLa7mMb0QyILlskAq
lh+8WffRO5t/tGN0pzZkTNab0OjLGllAOMPZjiTkYZI72Ziw3cRnqxtejExbPsdeaMFQ70S8aeqW
DiRWW89tqttE81xgCDa81FhLHGd3wo0cs6/djHfAtosJsQpSL9m5Vm5+GKLRZ4njkGUbJ+Z4FH5s
pGQffcUCLjpHqriL+1Z/NOKgu4HiQgxridCOauAJMoD5KRi026w6epf2BHNwSj5qt+7MY5G5QXsy
lJgtRn4yDXa4QHZq2KbCoHKKaNzC+7ANBqrZHtf1EcWa/xqqnE09TNOB/HJjmMwgZObdzHLvpSkC
6bWV24a5irRhDqSBO2YnX/244NS1OsiMa598Ybzgh9ApbpTZ8M+zipJrYzqIlVk9DP+3kA8DXC1i
qq1y0BQibm9zNiWqzqeTKebxMlmDQOUXYJOiBspykvjq1Q8d/x/Qhn+hNNu0zg6NvUUDbXm00b+O
muIwT+o2SQ/kQ+fNpqgqOX6c7bnTn4DlZoiC4DvNpiqdnJi2IePw/fMv8G9+CHwDH4k6f8GhkG/x
i/nCELsEx1ltdHBGdFSrsNRRsukCEZInZug4otgM630ikzi6If17RvkEDHYXlS3GuWYn7uwqo6r8
82/1B5cFE0PpmJTtf2AgVMouRI9gEzhpUPpBFxojMFaSfqnIwhyhjkXl0xUzxZHRR/Xrn3/61ZLx
R5IsF4OPd5f/UYKLK4n2B0CjnADnyn7mmkw5rVAq1FQvYiW/SLkh8eQYVNGDL5/RNBpHsZTf+I7b
6U1vq9q6t5EtZUi4szaKD+3SQdcqKtNvGiz4MpSSjfYvvjCz1J9YvYFwMGdzYPZapukJb/n3P3zh
HvUuseY+vsZhD4MFzheCotjNIA81uB0ofKBJy3VHrd4KO5suqgWrUDG9fFKNzaUo1fovvtGC+fx8
CcnRYbiLe5knsY375RsZjjLmjroB6y2DstE13PHSAkm9aCAevfIJ6wRSsCz9bmN3d6x7+otyqJoc
W0GO5LXW9dKDcWX//IvJP/piro3Tg+tjd4o/88+XyutNyK2Nig+1G1GhRhW9V7cKhqHxRqoiqcun
Os59+zihFARPkBUCrd62+ksHl1Kv4n4IXkzAftga17pYMLPbGwlNFIZdlO9JpKm5w2qp4ResB3EM
T7ZRhKAlmcf09nYCGHz/Z1OaFMN46eYFBSinerzEYcIstk+J6l3quDfGYKytWfukYTseZt5/cZ+s
X2fdGL6h3iAXBdzAXlLdfr4csTBUMvWesZexwx5oVXMZn1Dz0bWUI9+ejT84T5bfG0+lNQOejEXM
15qSbn4aA5erFUlBd+LMBlknuc3fcrH4c/RyJlBXeEhaiOhWQ5OC0nSMY5NDtdAaCayve0jbvWrI
yyr4dAfFJaGr2QS1x6cheL/e+/8i0X+BRLOb+dz3/4xEH6vhJ/z5+wu+48+B+dt1e1nw5R+4GoH7
m2tbSJs4uJA8XGHp37kactEz4N8EIA1WBKPu/2PPtvmbpIEBlEYbYXvLq/7v//k6/u/oH9X341L/
8v9/VN1glf3zPmNij0xQtAuPJDBRNlwf9x92vqlo2770Ev9kqmK8MVJdb4bMyi4jZqnvBZv4cbgy
CRH0LZnEV4LhlWp4ZR2SlGo8wMSCiwgBrX+wZRu+ZDODphu10BZjjuboWF15hSHxucZaXUmOIoTi
PObey+S0wyP+YBJt2VTkpE/jRfneL3TJXnX+SzxWKTTOK5+yvXIry4VmCWvwGC/ES6TQ+Ta9sjHd
KzOzXEia7Fz5P0p4mxFw5V0ajD02Z8q+QD2F39n1dfitXUifkdHfZkiD4cyVSfo6L+RQO4z6jyOP
7dqadPzNkJJDIIgcpVbN6D3UIAKQTyapmTlF4y2wlxgoC+3pm1cYxmNVppRlXk9SJxEJ4dG9slcj
eKEgsZW0z1aMdy1uKbOAOYnp2Bt2nHjluqHeOn0Yvwo8u8a19At/rxcFygrZRf40iTi+Z3YN07Qj
MjMZqM0BsfwTWVf93qywyd/MReE+FXHEic8mlHuraYKRBs/c6mA647SCRY1dBe+TMPF9mfyGCGIo
hlDlg6ZdW2GmTl2YpUtWp7vsZJVL7PUY3DQzVPlF41KuzKD272yYI4yg8cu/9F5BptYUV4fMMPWX
2Aj9dh0kmG7Sc7r1k8qH9iQ8H0arNXJxgErblVGX+b1Aomuu/GhOSamYqo4i1Os/5Z2JRLyzWx8Z
SIU4j5hmIuTCyAsgQLhhu4kK0tpz/OzusTOAojcmUEfxOUB7PoygjIA/7alNifygcx6jB7+tv2ne
pTuY7aySDebt1bchynJ7JQdM6Wjs5/Zr2TAAP4RIql/CbkyPvSzVdg6mlJO1dPu3WgTQW4YGkiK8
yB1B1Y0H+UXJnago70lPF8P93OoofVEmCG//OBt+UuVoW5Aq7D3RJ5dh8uIHbFMmkb9zd63BXsdF
k3BtR7tEu3w2Z+KIEvo4QJS7SGOrUYgKGSTpwYhfBxcmgLA+AAW8qFDTUubzk60p7KiIhLNuhcBP
NSxFvTMqGKNoM3A6JMXhBJUat7QiK3i8yRnn9AT4zoaVV0IaBGuvthr0Y01NE+4AM2gYPECYZKQD
ayJZbPJM3FhtgJLYFB7gqH1BXUe+remc59oO1xMNwhYPxemAPIbr3o0jjhG9PYWb0m9YgXapzDsD
VY670bqjaW5CtPzp3J6sYmkJESEd5RgM507O+DDgE7RXDgR8XGZmdeNq1Z1QzheXSZR2uUoq19m7
aYlnU6Af55gHM6vSb7MvPwgDLx5w63e/qexN6rrxqkpS/Wx0Vn6XD6O31iWcyWR0xBMzF3YtH103
DBmI/CZDtDUi8HiVDhGHMMAjAZTZA2L+F2ZJ+TqaebCNSh7SNrq4+FlsCzwk16HC6SBNzN5ZwYTy
D83sYkGRucvVroZnU2LJZqLuOHqVPW+t3MUzxEqtC90dTON8zrbQV5wjnjMFxvQBaFFk6+7WgTGx
VWOKGwJ65I8yt+1PXuGkmziDXTLi5X/yutZ7hu3X3dSDm5MhGWn2FAbmcM8TJzS+mvNYQbfLovne
zHh6kzJKH+aevTFDFn2o8Lk+dBjInwdhMGWMdDTuQmvu1qRWF+tBO7SGSabuiq5P9l5TLGRU680E
TmWulfS7kcgUHABUu8VdxkTAy0V5HKBybcMZgQ3WETlX25IpDyp0gOBrAirINZc9aoeEcMg1g5vy
nKDnuE+1jzzZdPCLLLMZSoxlbk0i7rFs9Lpdo/3iE7wY/yFuI/jfEbf/U4rTluV0GG9kY3kv+i6B
eB+Zz7go5QBddvvqich+8tRYPiqK9e2EWmeXY1d028+tf0Reo7NVDsduSw5NzqYbJ91TYkscgWIt
3yhlp4OUajiPlsJgVtT6MBqOuNfaydZjC+Coi2F6ikTh+vg5ieSu7QM4ItCGztpBwGrG4KYMTDM0
8j5bZh7di4A5bwISjCtR5/kr5gIeagcZbWTaQtoD+Z9PjCbiXUEth1A1Dz/E+C3Eq6J29GeICEm2
mo0+OVt9pg/aCpVG5jB+KdouW8+ynp9lL6Fvh6nXkBVLNiB4if6A6Yp1nqEIn6FwE2Gfu+YShKDi
i+N24gm/MGs3V0RVTAPm32t3auOPtar1g5xdWnddQd9kY1IHTvTxjWlF/ixj29MrEKcR2ZBEr2/Z
8zplVZ6cpn1su0mnS6qjaNtPpnIXmsUEmSYzP00G5esB/6Im+cjkPsTrvq3cjpMoM/HVmKsY8IQe
tth2AgOkSfZ4tNfmOL/7be9uw2yCkNUkbMHkjcC1aZohXEXx1O0Hs3gexlHtk4x5EYs0PHIr802H
Z/KjrKcW+Z936iKj3ii3+R7w8t/6+K/qY7i1f8rUuHkr9Zv+idD8z5f8XiHbcC3wPnNMf3GptRY/
8O+MZmFav5HKZFHuor3FFpp+9PcqGW3u74wMVL7IfwkKsuTSl2Jm+EsV/GdVMY3bv1XFS5QKuA7u
5D7Uj1/sZFXY+nkaje5NYdW+WEMuEcPGFWhg1LrTYPYKIz4ELMMqK2QV3lXlxBHcEDYOh20G6RdP
uCebRnHSmuHIuDXmsbHDgx+yopn893gpANTP9V0WY7Po7YoGZdpw15pZEo9wMjyqA1ujCIt2rc4L
9wwyor9m0fDY2omHNMgyvLUdu94ux7wKiakind2apyfDn2dxnts4qdcKbySEA4ur3LyHz6/NczmK
nMhFbSKh8JgH6UOu/E494CCYPZFvGbzqfJbwxzh0BQ9Zn9Y3btnEUJun4JPBpK7iI5gUbkeSsJJ9
7XnY2cupLLaySvz7TJXuq4I0vDGCaviMuQcnDuyqXdWB5aOkwDMGaBT/LqxKDexDK6PeZ3ORH1Nc
rj672lGfLC0hLosK7LQK/K/5ON35ZsO8ps+K6cgf4W3fufI+cRLzQHCu2LapDNYjDFn+Gxmoxy4t
42FtTpO5aYcIqJwiPCA+oavYEu3QnVaDgKMAOFY8dMzfX8a4QBHSTMMeTfb0GIBInzgYF250QuGK
nMNIDnGeJu+sB+cxzXAAZORvGfcYHSFXdlw4JNUoIBi35XM8e5TgfkfHhkBn3ePZQT3st9at7fTW
R6PK9ZKobcn7yo66TVBTLhce+lEYOPNN3jqIYZLO7rbQCbqtseyGAw6POznI+QBMNuLdE6r5s8HM
YOcnubHHrGM+2rE1f4U47R1jLeqnmSH6XWeo6lwZUVfs7dmY7sdudnuB4VBvt5ZL6fn9rzBQ7T6+
NZzFj2SdmIhtFIPQwC6bU0rY4VAyStZDXm28NlSg0OizofjhyohFxkBuybw1Y4SAX/+LOPyPNCI0
/ew5/xlxuEEb0n3Npp/31OuLfheJYMhKTBt+awtIYP2gEQl+c4DK2Wa9AKMlsdDhfue8Bb+BoQcC
k1e5pIWa7MP/2mFBQQIIbwKTBexS/hbuIBZU/Ed408fpA7abA/wQcBRYv2ywwJ5x489hdCIhtMWX
QArvcRDRzBov232i6Pd680uKR/yxVjYWN2nlBxcGHO0BiXy/l0qoPSxn0/wLQM/592RgYo3AXjlK
MBPn+PkF0Ru1MzmZ5btHr8dI6T6gEL/3Cd7kO2CCl61EVz0lwjbsbdKEqzaCV2/UPX5YNEzhu098
x6MWjq+gEDCR9T7OjJ7v0OwOLRu2Fq8EULRug+1DPe8oxg3mvE6KOxv0dF8bWKi1hn8YsnDe2GZW
Yrwg8sFG2Fhhatt8iKc+onQyihQRLQlFSLQ1IzQqMWjRCCyCE0QGsQhR0u3YBM/s7nHTbQPQ9odZ
uN2HoAKKHxpV9PAKsCaEZZaqL8VUmBc7lBXgqQ2TaJ3EcIShpMFJ3vWhFecnfAXzbIcZZ54jxZDY
EhF9TJk1IEcLX8YwMvZNMjcnFaVi3zEw/pqYcXMfFFhfuKm+wYvnVOO59+yVyYh/zjjtPd21GHzF
/Wk0emOTeDM7bo6a4U7ZcjqXUbwzErz6EEmI6mLYwaspU834EIdFDPbz+JOFTZK3MjtnuDVQPzyi
Z0RM78WT3g5JP54jb34yuyi/b6YuwVg0KHGYGlwR7fzMsL80GrOzoI41czOMIDmZzcS9mH5WX3r8
8bD394sHp589DBgRI2e3tDVafkhxTl+NwkjuGTFtaXStnYLO8TyZ5rgqY9R0o1s7e3hh5a722jhb
i4boEQ2EQY6kJw6jDOstNknGimE0DoNmXR3BIRiuqsh95KqrG0xJm13q5eYpItfptASPnGJh5tEm
LM38U90K/Vx5NL5qEB62rJ0B3MIYDjMLazzL3vTeI/iiOxScaosKCCtNq2/X+dQ3WyshAX3Fdbd3
M5M5xKhMq98ylv1KWs24xtQb0I1d/2J6uOXg1tPfOIMmwo50YkQScb7Fz7DE9AsD0Lls5SVuiwad
08xAoElilnRTeOFuoEUh6J0R8CeHN1kbY85Z6gfd1gkG8WZFaYz33DT9w1JReIuHub3xx7E5oO1H
FtaCYLxyEs8YVkDrP1q9mzLKG+QUr+cWvf6eExjNj+do7a8sVXgWKh+VAwLJYNrkUR4xlNSh8eyM
GuGGbeTtMUDPcxPUDv4CI9fxSEpOo1cwteJzRI98A9GQqwfDcF7b/YKF9bjNTvBfVqUf2l8RlQ4M
i/OheZ6HujwHOb5rq3pW2a2Dxm0HHxPfTD9Zni5oQIg/qTf6PT23xDCUMe2jVyLz3HtZ5R6ztvkQ
xMP8xevncRsO2j4GLuHTAGJgjBCQqjt2wuG1jwHrVrXvYtpbRHMpNmRIZahC8X6cMFNovM9l6AXd
xsGhAKcuvPj6O3RTpEwLur0VjrSQLkTfxsV5qgB3GHD1/bGK3MpBxJyDdaZAX/imVMyg+4T4RiRR
w6Pb9ILmsox7StJS5/c2DwbyL9hoYJl9ZdCXCwgPNZjHnct2cIMLfZ5gppEXLxRC6pJ0sq22Y26h
cl7UQoZahEPeoiFKFjWRRwmVb0SX2BtzURu5rFF8EhcNUj87ze1gxfFDYg3Zh3rRKvmLaimaOswq
6oGu/SpqcnSWfU2jFqlTcpU9Ac65D1AvcuMTxjkIo8ZFI2UxcEwgGS7Sqahu3GZnL4oqZuLqRMTx
8IoRKTq6RXlFDpE6AJ1sZsOFDkhISXwwr2ItAqrsmzjoU2bjffPkyApZVyjc+JFwIDJ/+iK5eNNY
iINudPSAFVWNZc/UZvmaWZ7+XE0mbsg2rgTOvln0ZOGiLItVoMTKEWN/26LpQ+YoBidGx+3D18jo
xO+NcdGpOT2OEqip2v4b+zuyLyMedsrD8dI1Aj4iCsz5jOOD3KWTTI9NZo1bNaCPY28Yj+mimcPV
QPAHi459noc8Qy2ymmD0oZeZcV/FNRPhXeqgwRNXOZ43QU1cmRqVHnIY+uke3OOm9WFOLbftYPjx
TUE3Aewn+ZG98LY6dr+mEmHJEr+yztQoX9Bb1ceUZuEhkLHgU4uvsPkgIAVOJu8hQZ3TkK0fysk5
mvwQTWF1DCD+rFzHGNcALMbGN/ERr2s7vZscbNJtGgdeMI/WPQRw7umwSBvhJJhrbMFJfIwn9E0N
fyS+aXxOF2lkY8nxxnaUna91HSOddIL+a7/IKXGL9zYNDg6M8bAfyRfZJavUkWu05KgxoVWhzJwW
kabG9ReGji+bG+kvQk9Hxig6hZ49e9tNBl5DCMACuZsaI8FXD1HYi5u2bblVi2QU4yLUo9NVSRrZ
i6o0vSpM26va1I+9gV7aX6RgVz0qpoDNK2bz2QslHLcLF1M77e8N084uk+k+ZWPo7NOrylXaDYK4
Eq7rrb7qYJGiWPdhRkQzJVb1eVoEs+0inUVLyv3C+RZFLWni5WfpqIL3RHBrLdJbgHZ0XfD3i1tf
aXHWbGc8RYtgN5oX7S51Fzre3Mc4ceV5VvbGgOtVG8LdOJOQaC/ToCZCCCM7QHbfAGpHBxuvuzwc
oKRVqrjgkN7eVYtbFKPVBPHeYiG1uCEwcF+cpTqtL1EwcFjjZ3eL2XaM4JdH7JwwUXM2iIGQAA02
JMuVU9go9RYPq3Bxs0Ijp774garBhWYjOCEDwjKZKRhW8vjzBKCAizVWs7hk+VfDrGDxzmqvNlp1
kmNANBqzR4Ofpv0Z3o2D2uFqwNVczbgoT5qP1tWiq5eLXRfOAfjhXE28TNZASLg43l592nASILYv
1QF7cnvcjEMY41WJnQkGOLn0n8YRr7DqahtmM125IZiQjTYOFh/Zys3T2yaeMjIIQ69AVumPL9Bu
1AXZp/dZhX66r1x0mKsMa/CvtggX6wVPlXulGwZkRlTADYzFzJGhvLjbJ0UtHixsVoqTX2NAHXUe
XvKlScox0gDzWPtEFK7LCrq2lp1rbkY0qrK9cf3JYhD037buf9TWBZYPfvWf27pz1SX638T//3zV
732d/xsAF7m2zIav81+YId+xssAm0QNvQ4ewK1IbGYf+q7OTv9HJWGbgQskhj2jxrfve2Vm8IbwF
DN4t3Fwojf4WdiZ/6eyE4AFnmszEm07RY/z4MyECet3QVYlojg4LF857aoiLGav51u+Telep1Mc1
uPbML9rwwmeIsXgQF2V4MpoEazrO/7WXe+JcQYXdZ9fsn16QCuRTrz/7dUH1ENc4gFVmG6wFusN7
URrdP9IGC4ExjvIXG4nRti78BOYfSFFl2rjOlpbXb2AfN2sRmc2wbwtjPrAPuU9d2Y1/ETv2C3jI
FbBtWkeHy7BYGS799Y9kopRijUa1ro+UmuMDg12CxaYuIMSoXX4X3/uHJfJ9qP/jEP8X+dj184Ar
pW0DkhIx+UvDCvHfHKMsq4+D0cjVGOVfllHVOgm5Bn/+Sb+QXZZP8tDLYb1I5y6AWn/+ZTNY/8zp
nsMJoPez2L6pJPG5Jv8jecJF2d5PcRpe/vxD/+DnobjxwAtYTGg+ln//A0MhNS0U1VSfx85lP1wZ
i4BVw2VwNt3oEKTx9z/NAeGAzkOoOL6RP39aFPhDUhYplvnm4GS3JZKPHaahjHe7PHj+888SC8rx
AwqyXE9Uf0sansRPEiLhzx+G1CWPSXpJjioec+aiMb38hiwnwuWIB1vFUzzed7Tz5wEBzAEjx7be
JtrVf/s3Oyb5f9iJgAh5bCo/fw3sLL2p6KgYVYdqa8NBrzduFIbPgYtT2V982L+vISSTSzWMsBJi
y6/IT0OjLNvGTY+1mOfHym/0/2PvzJbjRrJs+0VIcwzuAF5jjiCDoyiReoGRSgnzPPvX9wJVfa9E
ZlOW/dxWZmVVlcVAAOEA/Jyz99qbzuAOhmCURuDIY2acbuGn3h+O+34ZSYE1hKRshU9QiTfPpTRM
xjhUVXIsxnpgU86viR2KWL8iBvT/8Q/75liOL/l8f+mj8fOa4m0glxMbozlEfowzir48AngXdLNo
5osQK9jDx8d687x9PZYkFsdxoPo67/R4Sd5Ro7B3O+pZj+amZLdwymJ7MDcfH+eNUOjncRiuLMK/
Zblavy+SXmVto8opJjFBDgm7GeqJlTMXjCwHW95HcZx3qwkwBGTrxYq2pdKKzh9/hzdrZ/kOCC14
0C2iO6Km3nQNKc7SuJYd32FomXeYQ02/QRvhObDn/FSGHuWssuc/PM/fy1npn/IIAvoMfBaO3Zul
M4SK3V3gwrOGh/ilSVR+QrY5X1WMGfaNXRVQ8oxygiZH1LO7DsZ+Ho6jKqa/0SHVzbcKydApDQqA
CctICKcj/6YT4/bjq/NP31PywzDyYHcA6vbN5UmlHYzaNYwDHmP1Ms+906yHOqPMAh07KuYdlGAr
7JwuBNRyTM+Q7yFi20UQHPu0dC4AfQVHGDH2lW+o1t0RplMmcLl8d9h//F3fr1qPRESbkR1EX/Vu
wCb8gkZANsYkiYg5hQDkTSm1S9ttPz7O+zvREzxjeLjBFuEGefOEjQ2Li2K0MQq+Ut/6sUZLi6FY
XjCCkfcfH+vt45zliQXb9SzejpJe+dto09lrZetMCY/zskk3oRcMi8mwX0MmSRFWVOGajOX5wuwn
98nIi3BPSdP94cKaQi534i9vleVr2Ewv8UexKeDrvDnnrKkMizsjOLj92MxHN7N4mHb+ZFfHsK/0
LVM88SJRyoJKxyCzmquIKNQ4BhCJBVrIizYcgpPf9/MNegYLH0aNfWVdkyJGRg0Gm3MWtSj1AMTf
6cwOfgwgPD6Tnq7PCPXwjft1oxbZRYq+x5MXQyN44CKVsO5kn6p7XJrigJbZvIxAtfUbEs8MbAIj
0ZBhYPerjIbTdQ7L8zkLZvGikf6embnOeuVPRfAj9wxZnYq8RnxSIOU76BafFK3SiARP213S2I0S
JuSqqLGnR1AYvxV9bj+MKPnq1YTAGz8pAM0f2dA54ybvYJIArk+iM+Sc/ORIHi1mM8QvPaGNm7IN
5Q86y54FQIZtI+WYIH+MHNmwJ9pDOfvREWyGCndq//ZcGPhFUrtPXj023h36INYbd3+YYqDwOTy4
FwMSbsuzE3ye+6Thm+C59sOzu/xtS6ELNEqSelLHY4tGi+neJ2Id5zPvmewzxpDx+vXyBmrstlYR
idvKrqOUZBA3i46BGSr7ZIE/PacQ80ib0VFCp/n1aQWH9aLpNE8oz5yMr0WJvH1diskU6ywjjbSP
K67dTLZFu26EiD4RsuJ86RtBlpgViuJmASYughw+Z4zi6AyWMdy0tRu/NIKQ7VXQNHMIHx6/4opB
vryHRWQ/eAV+kZVhcW1z24pfsjC3diYCrWfaTIi8uWkyUJJxrm/lSKNr3aUNRvmhnq7jmaHkxnXM
+GumOh5N8D5g7woYrvayDvMFZ+31CLZwI3tdvNGTyQbGzEu9K4aMteTmnT6H44xHPaD0mlddO2As
kwaDowVvuumjFj1RwgnQBU5GDf+SBbaFVVM9R2MomLV4rF6ZOtNNEyBHPfRkTl2BOjE+KcRyC7bK
mc+hkSWn1CNUVdOoY9Y/XSNgr3fQXs1DOBJ8VuNeWM9G2dyGDOePwmuKC4Ynzhq1ZLxRVivOpl3o
U4+l+oCOOPgUdu62dBbylCrS88zR1mAF3etcu3uMv8z3i2ACGpjg3QGmtSKiCiXojMAy7e2NMCZN
09Gy1iYD/J0/gRyATEmuBlfV+uzHw3UcYmJPTH8XRSgZ0aKWRDLZTFuMHpBPPvorYvaSU5Z6zRqT
YwYdsyNIsHUYe0nnqWHmdIZudd3ArVgxEZ82w+xh5YebsZN1/KACBUK0rawL4mbXok/luuqKcZ/6
uVin2lzknUIx/yaoO/ajuzaaXwA8Ple90W4TI7c3s0LwZ9FzOhrCe6wXfgwT/ipbz5PHW62vrK+5
7ZywZJuQ0eOrSMXwbBz1aRiCi7Jww8cOVcQ2cubpFGU5D2Bn2SPl1nylYtvGM9jWt2actSdjIFpJ
a3WZuvXsVSsnB63sE2hVW2H7HVFndZjNEhgvDpEAEnJoJyezdEpzFRihe9nLjC9UZo7NPHy29IPU
gA+mMSO/qRss3J/YSK/ZKDnRZlTL4MwV2UMDtPOBluV4P5cYEmnlk224qgY9n1NX2wtS0905KfmQ
SQ5/ccoUeUG1n3NQdtHnJhR3nhzHO8yn89bWfb9d3j8IEcuKKLy4qvObtqMp6HKnZUdGlmwFrBS8
cDOzF0k9hlVpodq1Em7Mo6gY0R4GvBHc0HcPVULpgwoh3eRs83a+FvS6xoGWblNZ+XUrus9upsmn
Y9B25dQatHYI3S7ZdArg5Y6ZJhLIqk13RZLKG7yy7U65ffilS8Lxwu6nTRcH4ykZewHwi+Cyr0AS
iKKRBejZ9cBz8lj4TXRCfwfiyxq99qCHnIWZsHegRMiM22xu3G0+NySrIAUUOTrZ3im8H50zoWJV
hWl9snLpfplG7eu9kLEBrGpETlz27MdIFD1UWvtX+CIVOHQmVXZZVmujq90DFbR/8CfT6laV2Tff
K8vzttWYzKe6s89u7oizHzQQvR3fvKSPXLCFKVwwW5l/mwV1QHvVDmyK/yRyaFM0+OBicuLMLvNP
/KjgyiRKdF7C6KHJk3S+TVq0ty5Iu+NUF+3GK0lf8RRLAKUrwLIglPvRhU2ukMABSI2dhxQ8303Y
tTb8LzM5BkltnbmC8cYGo1qDCdkPUrKw/eKMU0usg9y3bsI6kwe6+/alH0KcayrCUgNZm5vcG8t9
JnS1y3DLPPcL8pUHTb0eWoZ8a68rGxLXCD7aR0NhAfMbGQ2FbYB/XEz2VS+88ho+DNt+n/w5kA9G
Umzn1CgdOIRDts/Swn2SqaKJU9bhBTpKryTjxsmOs+HP3zvK8UtU/T36JoMEJbuCKrBmns07HRxH
s3Qm5RUVO2ohpDIUAGZ5ysyZ+O6hq85jkmc3lZLdtddO08Gu28hfx753yCfdHEePRECEBt5FiRXu
nPRIdpxwyF/SgunJlozW+ouDwn+nVJL+8GVOZEPlMpKF80UvibjOz25bfc356G1Tl4wPfKnJjGoD
PTwLRhJg6oyWlNqqZy/rmaJb11FBykwC5hDCQrwWJdN42cfbNLe+jYZPhiFpNqjqfbvdFkACzozv
yhfXLIYT3lamHT7vQBqwej9LdNQM3robUwztS9KkPLPrjLcGD4EmDTv8QoR2yYdO9IXbfsNz4pHw
5hRT9CMyQNx1QGpAAjhdQZnUGT+gZBTnSVbWVTzK/gEW/fDiNLH3FPY+5OKFpQh1mJQ/Gt8ST4aL
0ajIi4OhnPnEvJWciFwNX+YOvatIc7IkvQECZFIvk8sxNdfsohA8WLO76bKaroZVB9gWYPPwrbrp
4BSJODtjnCEsH3lnMMqaAYP0vSLnIS2jxdNbTwczWKwDDfTHTedYJY+zmWwmHLAWkaTSwgnhT7xG
TLpDrEu68njtNfbezBc7PyWrpuKlsLdF1Z0qHfffKmqjZTqSkd+acxUaL/4aWMtSpqMkzpFbWWTD
Mv0+KGFja5eW/WxYlfHDQvpxGXjw2GShE0KF+djJmfwHs4ix/Pey+RpUTsx2UvhrJvAPbIyDbRco
2I5pfafszyEzWyzWPF6DLGBR5Z+FLAAzEVjoDhOec7fQYA68HRItMo0K9LeI0/PVxOZk47oRMT1F
g26aGhtZ7MI7mOKXNLOiAu4A3uU+6kpelUsummHtejV+B9ru76nlnXXN0GCXYjVap7nCCp8TixwP
5gq6xs4LCUNF+mxs3IDlLJLJvJhlToyViSuFD47K3ttbc52u8nzO9qBGp/takcVp9V54Torhh1Ex
Zqg1sbpqGKxTTGN329LNOsW4EGEg0B6wpgGHRtX0+yrqxEvaIVKnxuetw0boBDjSAdAaw/sYOzwQ
3ZRcpua0T8kdXNlsuNYU1QoZ33Q9IkuCaD+pg8R/uBb54FGaVARDgbyw2AreTGYrVl0Gh8Dr2u9d
Y5Tbyij13lRQLPLa/9rMRr5r5kphxaV3oBl8APEkd8V4jpWzK4NoZp/iX8GKPOVG/TTm+rpPgxPy
5IeqCc48cmkYIaq+UI3+AdHms+n7d65V7Ct20+RhEHosYlSEmPsBEJFILUW71s2i8jNM+QDJjMCM
0nqZfJONlRHykI+sY6aaboM1dZcAtpiYAaKvV9/ywYfrntPVBrJHRRCOff9F2/rbRKCWgpfA7DeL
x/Xsz+EXgUiPAK/GS0/od4C5zDNOidjem3o71PHjNExA2LsIzs2D8IYeYVCNfbuN78FIRBAE/HTd
1EP/aFiNt51IDDsM1DCXfQ88AVXBcpvP4iTt2H0E6lQwUKoVaaXR2BzjWtEeHZOlnHD9aNqXGAq2
EKNTB2m60pdEChjNLsqnOzht/t84XCDGG1VGQ2eV+hC99tZgjfYF02/SjVc1goObzGqWz7PqNHnG
iKVgjSRoxY4h1gCf8XvK+JeupkOWniCRByANKstVyn7o4Nq9a1x12CPiTWuUCVgFnJZIQUZKTvK8
101vBU9emAZYihU3IEdlxAADhkLE8iikNpZXUhaFLPt+U/J4oc+0zDTmsg+eehAQ28CoqTFKS0K4
1NNVzTvus1cH89kgM3YNIdfYdnOtxFViyHjYdv5M2dG7PJbGNrHXxF5TnRDAPXxPtDVeJ2oG0G2m
emeGTXqK0jF4CnODJnfouOad2cpuC6uISoQJrHgh3VbJcxcNS8nrd+W8jmTVEhc0sHXIDCX2lWk3
R/b2fDQJlgZwVgp0xrNI7PA/U19BSv6qMmAUccP2b+VE1Y1sICbjIjoWFXlDmlf+0UpbXqStHZzw
t9IUQB18JsaUHsEyqXk93lA5xnZGOXIMlM3MhlzZvXCd/PH1/0IYMmhPRdlfuom/d6XUBwjp1XOb
d9RgU2PRJfDs8XrUbHsMik1mPbpQ937KxUQwLAHYdfXutVFM2jZjlKn0Nn1K3zjL44ocrzjy94bP
V8yjMT0BMSr2KpftlzLuOIE44RN5jmhUeeC0ZJyZj3kv+NWLVPCdx6k5NrKYbtKJ/a4mW++g016f
p2qeO8KvOS+HxKZPlaTsq4eoKtdyTuo9WzVq+77P3GYzpMGYkjJJV4TmJQ+DBawXCLTgpTPI+pgG
Is9Z/0Ibl34ZVs80/+K9SBM6ip6+8JumxeeV+R0tGbTnUN1DXe46AjkcWC6duJIIQi7KRDMh05Lm
VaDT0+u6M+JC74aEX8DWoFNJL9K3UQeBh7jDxTfeR3gdDYbHNEUos26zfrkmWc+UzeS/8ltNV6U7
cNloUq6XEOGzVZjFHsJmtwUuqM8uySzXGOW8TVnCvFEOK6BzFuaSPywfmCXqPoQbRvwSFnSkzPTz
3crbTGB/HnPBn6BAaI5usfzTsuNqmWpiwZq2O58HPmiLwMuXJHca4jEijpl0uY6geOgb5l1EKtil
SXgqd+RS8JMNGfzQMCEuhoTVZGs+lDif8plWYgG+HjTPQ2ehw/bNMTgNoAufg0iAU0PrVq2MiFsY
RgWzybELTkFlls+p2yIKqyfDXs3tkAlUA1lg3lEccIYFEtElQzJM2QGjXdj7RWxdUrc0Xzp/ubw5
OZWnvuQyDW1p3Y1pB1N6uWGtNo3+hq9QPZNowaHhCQwnUiyDY0fLlbwhz2ifNZENoaAj19X8nd+Q
KcrD96WX7bCOTJKPq676VgjPx1IZYAcdmuAkOn6drgu42SfuwKCffToWhb/vmqHbhqUC0EML/Fzl
Q/DUjGhZ11pp8yILLfO6sFVwkpnNN++ofOSm4HG4F7ak+cFY1NvIZRWMWB4uZSVpKeDWIHnaQ9y3
Gv2eVeJq8RKKpMIF5hmE5kQV93TZyGBTUp2iAOT56DtcKTi1xidNQfDDDSpO2O+WNdgIAmldWQUn
RGZgHDzYsAfD7b2N67mUfZ6Khu+eok4mNtWcHlvCS79Og8cUqmVD3tBKrcJtxLaCNyMJGpdmOxRQ
+rr+UyxG7+9qcIIfIBlQD0vIMqtw5M3kxGO9m6U74+PF8ngc/Dp4SpSUxapt8CJC+aHBvYFsV84/
28//5wj6gyPIYmLyodDh5ntRtATDPRfxb875//zhf7QOrvOXQvxguoycfBIQPFxG/9E6eOIvySzP
9LkFl6CBX7QOjvUX/5NiVGzZJg0r+YuK3f/LZfaoXLrLCM9x1v8bnxAjpzetdhz6DlELqMS5qZeh
8e9DsSy3W+5xMR8ksOJ5g0o5NjcyG+0rK5jQGuG8IXA1p3mT78ZO1T7ds4Zn0LK7QHrbjAkObGEs
dUOXyU3EAAz9DUznTeMzNuoCNr1qvshnU2ycGC7bStNRZ/dugNZPTLRmWmXcC4bdsuNy9QxNzMKH
YW3BGOm9YVrlZ4iHzYk3VnTFxFtsid4l3t0yILE5MFq3jU9k7MJur+8hhE7FQaBG9DbmJFxeU1g6
2RLAklmVymYPJioQ5nk/BTROiwOC7fi7YZrht5HBynnibx7lTJeM3a7vXAKwD9Cduq2gEUscGxpD
GYKIMkZ5Aysnu8Csg/27jLrzMLbG3gwSvQ4ETYFV2Q3T1huDlL5+mAxrRJ7hesIvT1YZW7ksz4ll
86uAblsm6TE3XGbTcNFLEuAuToUK+23hwp6xkBZv0U35Kyd2zBOdoPymYwKy65Qm2Vhn5U3Se811
BAPRWuFiJaLAtSriCmkFp2Pk7rBPUdA3Xn5GuR2K7ewq3JhNWlEMFlJ8MUGJXlLFPOKX7e7NtqW7
4OFwRu8LzrMC1uWl+6Lp7c9TRsY08kxvDxwRt/HA4/EM/gffqi3Sdb68RyQizztX0UfbKhXIk22M
4gdGsGLr5Cbl4k3uZ8WmHZ2aFoa4cfo+Lte8e+yFNtRDD6jCBzCN0/XQkiYOO2BrtHjyZZ5i+EKl
vbeLKTvBSgoufeaXt1J0zjl1rC/x6KgNlKeUSrKfdwWK7Pu5RzyqDJkfRgzBgsQ6uPhJchfQpL6m
SetuAsClR3TE+zSxvS0WtnEd9YLOji7zZYdQBofEDyRFaU5nZRy/QX4wdqUD03UVdZl5xyIPVzRW
6mOrzRzSg29vma/RxQW1tFGFvC1ZbWvT9S9KQVuN4Eu1MaL2UYM0XunJNXYRkkA6FR7fso3kOuzJ
nDJ7Mz5lMGsfHdcNj1UWLVTxqjrPNOtOrrf4541oRmo8DZAZm+jKHkgwLFi242pSs7WvUHuu+iKK
lxi+IF1XqpdbxplgrcaOAPcwdspwr5x8Ds0HLyA+Y9ey66B9Lk3tqH6TjFEYeXej4sUIbsHwvf7e
slI53stWYXlcSQh95mfTYS1shUxiakrh3sJvDKIvk6MZp/cmeb07stp5YWdQVzn+EF/5SPK++PYi
zcgSJlXrJkC1unVMIpofJ7J8kuNYLjTbDHUyZwP+kz1pA5htgJ4fO+N9l8Y93Z0wBAhwldpiSJ5S
xOi62IB6KFyUJ7K11pTJvt4MrTXxZOvjMHzKyWmDUsPehN/HKHOW54ikeTvN2qRcp5zh9D1AB+Em
Q7Hobevc7tLwMHee88Q2aey+ualPrNET18jvhxXb0fIUd4WN7b0I0o54FbiTZNEDZKJkj0TfBZ+K
tFeU5bVt0SAifz7gxsJz/Dq8/b839Z/e1LxC0fv8z5LEc/yNKNPn4lenmfXzj/5bkWj95ZgoCv+/
2ez/vaVB3zjM+MHS8uZiTStexf/t3vX+AlclLGKCmDfbr8KV/ygSHZPXPvQrFxHWkgEMNOffuHnf
qEaoHk0bkhZPe7QADs6231/S7O3x6meteVFgK4HLNDCzmg6NBGpAcVAojKHRnJeXxIUb40M8IZim
+IvoL7QYRZ7dmIa3uZlFgg8dDorScwMKcsGVhdYywPSDAjwTXfum/cMwf/lmv0zyadTyhT0urfAs
ScPxzTf32p4BUqNRmodiunvFnUu01ZcAp8TVaCyQ5F9+2n+QEiJneXdIB3mW62B3AuDGNfv9Yhlx
ZlcGiBniLiBZd66RrDMMo2qfOE5YCzJujPpgNqJ68kc2CtO6dwbXOZCQMwQ7GUZmeUQpw/NKD+4C
5VJBj/e4gyHggSm3QQZThC+2/U+ZZXZ67wRFeZG0JizikFp2IPQsaBRBdYz312SDgBrG5sK1NhQA
a+ZN3sZCk/3cFRUYtKT2OBSIejhYkKWBX40kcWKXVbz11opfhLC5ru37XYDKnhlqbH1iq8AiGG0w
x42dw5J2DGiGugP3TUImoF4g5pC3mPCDEDCXbw5jFgLZK+7NxPTFsNJlO0LxkNRPvESmm/AVOD5Z
sTdtEZpXTxa8Sg2A16qja7zFfKNX9jiPyWh6aGoZaTi4hmV+sniYthcW3j7rSqdMeJiRzap6tAid
iU5d07L+QpouawPB43CnmwJKqp1Z0xeKNIb4ttVx5eJXavbclVN5bCoP2P5A0hV7KcUOcJVVA9+2
6pn3bXGxAA6bdE2hawiyKW+YpIBvLpuCwflPIFuSFvKZmXrwuZ+V/3nomTIAeKMXv6ljdRupno8W
bc1FYpTMr6CcrmsfoxE1xsHRtDq2XEdQkDJeKs2YOfhIanNX6/uZbQEQakta5gX4IgDVevlJXBQP
FOExcZRI7csLvzZA0cfgiYkQGYbxHDFCvzU8gTc+mbh57ZB5EUpJfCXblqZuhmvQ5Fs2yh3dTYkU
desEy1uI0Ra42XGaP6nOIu+YoYGL5SwArKtlXz6HSSfP8xyqz8bgAlkeKiKh7ZQELcwFB0b4jreO
rcJ9LsJ0+FLZ9MhJYmXJRiNthYE2qbeOkpErzl6XyYw1KdjbGFT8zwZj3u7WQnKELWKAF7wiu5jl
xQtONdc0uqW9Y8tI0Nc672sbvefseJG2ScdyDKZEOdNH0q2ZWP+Yk7knZ4ABf/IDCdF0F+eg5X7G
ExAVKZ9bOh/9Olrw27O1/PJQTWq1MvCUAauHc5RvtVuSIjZY3Fz0U7gp06qELN4KZrSPr2RFCA3c
CHgfuMCxVVlqn2bQ36Wl2UsEU9scwgGi7C4JrAnSl6yRQoBnurSLBervlj1HoZsKQdrkbvO3E4HC
ZFj7C6+RKUlJikFqNZ9SrQ3js9Fj9rzssJE3JLb6fJNsZq/7oCGq+A8x3qz0LsBEcZhyo6nXaAzt
o6bhBH/9FXXXdGxiaM+NCx/bf42AEDnI08wD0c32krunqlFnr18XcjoZ/HDwL7mP1bDcFF3j8ItM
o80z9GeUQ29QQ6B8jtTjlHm9dZ0QK1pDujVfzUCw2CPlwef3lrYjGgt28Ac3CJvka2M2Ixt92Yfd
3zYErPRLwxPCjNZEkMmGoOCiABAzhQbUMzcLDQyYqcknCZbTCf0Mv3mXNYD6GdtMX7w+qNPvFJSU
LisyqsCo5wj1rOuc948G59AnoToGhUVndYVjT4hjZBEyxL7TBWBsxKH4Gk+6pTEaelcFUs5HOfTB
utTmvTuEEybTvOwfZpjK27Rr0deUFSTaPoyOduYHGzsIYlri8TCuTNucqUrhDh2IKFLjZekk9MW+
hJHTtzunkopY1bKaUWVkjEsrEhI+k6ltre1cfDUKwAsdghMsbGR6xRgrvYOZWuFL1gbu9wki74p2
THHdZQqsYVPP2xT52K0q3fCrtIdim/OSAt3a2nd01ouvphPlO6sQYbB2dU5fmGbijQ9gfQ3YsbbR
iaTZOa7C7MFKWrhpou3o53bTyhgmbDRNyCQkH6vrIdP5pXSGftsTSnQLxbP6mvh9dD842c3oiinZ
NwC0d/VcT8wWymI/MEm5D1uVPYy504a7BoAz1k92BVlaa+Y4frpjpIXUqx4RgxIuwWNvsMtPvHSq
x0LmVbRJdFsAaxDll0hRSJu8epiDKUmAC7KI6apSDEjDeCDiCarej7ihU5r1DhWsTsLdmFnWlQwJ
l91EDA/n1QQRjjqQLvxF3ebl3svqeQFI2kT2RZO1C6V5mwRltRdkGm8azvExSZuKcgAb7bGYA3PY
zrnbX9WdE9xjgVZ7g6C4nWRUsjaI9vB286zUlUHz/YIH9nwQRTFjMTD9o6Yzja6nadad5fRrEgKS
Q1S06tMQD/pvQZzCBfJIfdEUDVXwxzuUd5s56jWbf+EoA5xMU+j3/Uld5jZOJRqIU0eecFpAsxUj
jNGVYzT0gsVQXlB6N4ePj/pGrspGDDiNZBQKWWaRAr8RPzuBBjM+UjniLq6esJnyYKg6iz3Gx8d5
I1d9Pc4ibWa7bNmWeCtSR26r+tYPg5OTLjsMVzQ8s5eQBfka6/LvD+aSfMTlJObIf+s+MLmHjZBN
4MlbkgjILnAg66ts/cpi/fhQ7zey+Is8rhuSX2bNby0xNXqiymCWcrKZc10VC09MEjGxpjVBDACU
9T+skn84HsJinComMmgHWe7vq8QkhRhLK/WpJljz889XEFpJ3hiyaNmNtK8hIR+f47Lyft+sL3pm
RMa4n/jx3m7WZ4zFHSBF59Sogt3VzzgeHqi8gYtpaXY7ir9aG/nAfxZGwuvj4y/wfpF6EnAFumPU
zhaWjt9PuiycWtBiUieK9eYwjoaN/3ssL/4XR6GJihyeTuo7RXUWWGMRYEI5Mb1vDnMMvNf15vEP
hcg/nQsFJUJqRagJTpHfz0V1qEakwbn4dettVOziLZ6YKn18Lv+wTCQ+OpToVDuUm2+uWFrnZDTF
pTwRhUIgSRNxzw3zSKrIHBCc01XToP9Q0r1/fvFM52nCaYFd5bC/nxiSkWAegWKfgDSqRxMdxUmL
ga1In9EvLpixWwyql5CSj0/1/ZOFuDLfxp0ngFy/uyN8UA2Iu6R1SmHMbwPc+xedYnqmE+X9ARH9
D6fI4nCxQCwEWxr4v5+iCxyBQ+XWaWqinJAbErF02xFt5bBg0qWCm5ZV8+/Pj/67B2xcKqhdbw46
COZ/EaiZU6Zq4kxyxz5mwov2FDr8qB8f663Rgse0T3eC4ZeDYcp7f6dFXoMdnT4z7AjfWyVmLpmV
oeiknakbfM0ZSFmSdaabaWRfN7LXaq+GepiCnWO0DsVFKZ+ZyLV/m4AG2XXqIotuvFRV2R8uy/sV
7gtaH/So6Y7RoFnus1/Mc0UsRzIo6CNbuc2B4iCunpaBaQsj22GpJT7b+j9cnff3rs98n32l7WPW
8d7aycKMfgmRCixxz2CvO3k29UM3TR1YzgV1zUh6We9JbF7VfVY/DYMEFG7HPkj11qqzfR32kPvZ
JcX7Dlpq9K/veh/OHN0gbgZ+u7cuItT6ZNN63PU5MRFXCa3Xr2Zo2Kc2swsgvbX4Uxvn3b2nmDVx
N9DKYYliR/n9R6gR4LHpnzUY9CV4SSRLXHRdsEynimr848v/TwejbwRKRvk8at6+BTyNyTes/fn0
mvBFtJd/KVr60yspKrjwHx/s3U/NmXnY+ExhL2+8VyvKL8uLoYJZtYGYT4wqKCwJOWVlcSNSJX58
IItJ3+9vV8Xjctk8SE6OwMY3CzmDzTkpsprYQTRReyOo4Qg+9doufQiQeLUXVTLQCXFCx7uMRqRG
VCSu3azqbHkNovu8izDKI/YbKZbWramrn4llwlC0suh62cSALTFNI1nXev+akdYVpU/O88dn8v73
wRcNRQubFv6cd1uhuEBd7iI4OkHr8zZj0ZMXiJtiHwoy0T4+1Lubn8Bt1oDjOjRsXfvt660LhcUY
LWpOjSClDeos51+XyL4MNDQXKET/2D9c3l6/7IGwjvI8tLj1sQhL8e5XKnRum3UjnZOqJ+c7iLHh
BPaQqK6lIaLclq5OrTN0cNNk/eFJZ71dIjjfLWaQCtgxg192Qgygf33WOVnQMdyI0eWbdJL0RiQw
lNo9sMIeICp54N6LMtPU2Qxla7ZXfkjwY2E34PStjuipFdrW+U70OV1EnS79mrpxl8KiB2u1wldn
H5tctcm+5/Nv3G42Cj5pjOXBJ4yBOWcKWvpWJq3+jHmX1x1UMOS7XWNWpwHNYbuyVIsAaZxojbVB
St8vpXEUrOLXZDovHC0gQsIgrgQhWH470m24aqCBoTaN1U05m4bel8yZV3SxC+Ix3NoSl7SlRbFu
Xdn7aCOb6rJLGVXjoa/0uCnnWlNA6/iEYtwEaJTJngmpiYegWPV1LDt632IYy2dbJ4DViReDKr3u
SWs3/8bAlNIUN0jkRHBaLc3QOUyjm2Ge+M8u+rfyqEpalHsf1EV0UENKVVTUmn+qUZj/3HwijaLz
4mfLvqauuNeiIpPzD7rlKBdTxG4U7nMzkWKJqm66qyYySW7svMzKyzSsh+62JXmKaK7K5e4uzbxK
70q9RNE0fWfWO1OQi5EKy7skerRM79zKJE2xFZwFoYtSf2eA3TvnpjaXVtSY8TNPAlfujlOXz3Lk
694D93b8LbmXzuXA1VySHnt6czEypGmnqpnD0wehc9XpiEa4l8/o8n9mmmJJD8wXPUL8qqekN+6n
MubQdUqg/Qb1KzCCVZTZLZCacZDdnRkzutykLJfohnoVQYs5uyOeA4Psw2Fo8IVt+m4w1roqKoij
S16pJMQevxvSPvJM3TF2Lx3E/fDvX5M3SaBjJEjuBz0tD6S03k8ZNezKin26jCFCt+aTWUhyQUik
ZoEVEYCIK6LJppuf+wB69uQi6lDRaohUSd8M8609X4Bnn7yabls5/fDJ1rrxNKrMny04AkD5MnY0
mZ+cxCLOIogghLZ9O1aHn7eVsni2iOWeGV078Z4LdHcNzfnZ/GROZhQf6PbSm7eQdvfrBmVju689
RWUWZZJfCp0y5wDrrX+ZY/LGd1NMH/7naAYVw3Mg7WUjETrs7cCeOM+5mSyd2Ib2/Kr6L/bOZDdy
JN3Sr9LoPROcB6C7F04f5ZJL8pAipNgQkiKCpBknI2mcnr4/qqpuDrdR1QXcTQMN1KISGZFyuTtt
OP853xFcf0i1ocB/bn+BrxEZM7Sr4NYLmEdsiNxPAkuhNLtzGaU8pmVjMGkoZpc3FmAX2R0R2Wn+
CC+cF2KZaCf7prC7a7VYavpOgtMxGF8GnpTXkO56gN1TYT35QlRurNskn3+GBpOMnQiV7T7OVoMK
nM2cjR2evzEo2Y8ZA+BYzZAr+K64THMkT3DvBN84mFN9s4GiTBPnpsA/RtNZkjDxjlnCPYzDbYda
PxfOiO+1rZYQSUJQd1aa5oTUhkKOk5bpuB7E+Lcd///PSf/lnJSn5g/b7/atf/tvQDjzfr68lT//
53+/y6vqZ1f3f7YzWZ9/6x+D0ug3rplcHBiHghbmHPP7oDT4zUaDwTX3OQtFu/h9UBr9BukFABUo
7PXqFrDp/mNQ6vwGZgCDE7e6laX5bw5KIXj8ef82I9geoDPQMHiBpv2ZcP7Dec7BDlj2tECeK9Oo
M6Vj0MnGdrKIrue9NTU7ScMHnXEO+aw9nknL2flN7/yc6PIgP7nkFXOmubub5sSN6o1yxPJtWmDX
45PndLUdO+s9De30uZx0EMNj8L4NrtvfKTPtH4hcGck+r+nVYCJrBOQ2+Zfx4E9RczBoJji2vago
fpyWYzl5j0XbO+/G6CbzmWkUoSGoLP3tIIDWPjsy0cFttyi6/jThd1BibunoH+JzeGt3oP59/BNr
ZeEydyMbfjdvndZ04ixw9OsovJFZkyYrfCed3FvPAmVAvSGf7ZcUvJ0fOzYB2l1Db/Gzlc0K/vhI
iqMl7OSfXN/rfgRtrb74rrZPXdBnB3sSPwrO5bs8yKlnMlUOahNZ/yDs/GmWjnzwaT8UR/6IczfT
HlxuSSbnR8wRfbtpydPuest4mwiibkJTlOOJ3YKNosIwo7j6YycKYWAhVCpvt3DNvBIY9u6GiHmU
1evAOmlQhdz6l4ii5TIMvjRryLTtZzs8tUnvGJDIGq9Yk/GszEGbiJdhbLOd4diER/wg4D1oho3S
U0UTd10QoYAwT7R6pL6WZCaz4Xkez73uqU8w0ibbBbm/XFWVurlJkSDTGWmBHO7BLG/sfjzOxG0r
jJ8zWUUXqPA+nJPk6JLOfGkWgA4QKI3lKSqoKQSzOgb5kc66sPiat6Gu6MGAmGzuNHvsZOxGgnX0
czMbmc3ulKUemD0oLl5uvRELalM+OTJKnlfQytu5sa0a97J4yQh6M6HYC1/oCe36ivfGx8hMwkvK
GnNe7pG7cQEFxRk1fBvOHJAmi2U1z3WePe6KJcF+M5EXrYzgSU7etvRsUvbtHX4ksVnA7AV5vaYj
4YZ78uBOZXITyGpfcTJ9NozscYJ8S8cYrzBdoGKXw/wKeQaTfpAndKzMX1DTu5Nqs2y3+ErcqtIA
1uXR6AGH2b6JDNZ7yXF21xmY9CgUzonUFPV+DOv8bBTzcjIVj6aNTfA5mu3vFVacWFHZsxFZb8Ru
L4Y9QdkeaL8DAYZT2XvLaeKmzd30rJhMEIotzR1J1QPjs7hzG01MCawfA8YtVp0qTpUBx5S+5Qzi
UvbTW9RLMDF1jZg+bHxlEtt3WxnGphuO20jP6W21Zl2RYJuDEsuXPje6lfa9Jng9kGmtsB549eJM
6TD0xQSh/4TBA0JM0czEZRzeHB62o4I8KQM2SMzy/bFWCrKL90U5xVWG+e1iJZxLtRkLe3nK/f5Q
mx3Gr3S8EjY6cVEheWPOu1Tw7qd+FoeD+9wpdQhnmtVtA3Mhfv992xT9bkgWoo6J+9WnnmQzkg0i
YV78LFyzpfF19GliyfSX3KAiQllWHPUYFBVj5WnOwzu3wTstyolJEl3HpEs4DZh4J3fl1NI1Gw0j
362msyo+D//AuYfUY0Z/aNgWH0swYxOwzejGZ7m80S0TsylxxCWLenHU6CpbngrrMc3UIy0TOyAF
23Cpq8tELOatWFczqZMASxaMwXPT2O41t5V/Uzcgl/nAONJMTfQaqOzFNDqOM/b0C4sggXXAvHGX
K5q6rZBqTgaXN3qG9dqxrD/2zrjGUPzoJAUNu377yBjc3LNMELAE2UzLivT7b6wremsPQTJsGqcX
F2GTOlC97A8mH9TerJVmouVlV2eaort2MnE3GD2hyfK1S4mtM5K7n6cSJyIlIpOAXEJC5Eq0gdWF
SFyiTbEXDs58j5DpW+bmONkydgeVUL9iESAQ/VNRSX9vl0vyZZTjXWOoNp6sXjxja3n20ghXnTG8
dUv04qf2ydYewVVLN/uyoE4ls8d9R7qp9sUBHy9mdaHci22l6jCG7UeFtX5HYqY7mr391CSB5Ass
mWRQaQotV43mJbOcq46a26LLvvrSplOpAJNeu/OGlRZfZfSdaCujVxd877qWNkb4EHbOocvFdJ34
6MoNBW8qZhkNv8sktV4KL/S3rRPwqBmk8O1gIJ8xEPCSeBrtfu8Nyj4DVwo3MI5yxuYRwUk5F+Gh
gPx+yur+2DfiZsgTeegLE0ZaZDSMKg2iTABElyQK8O+5Kyvf1e6HC6+VBRv6xWUm/v2YlS7NjUGr
7gq9hqnHgYCd8LL3ZvKhPtr6dsrBeFZj8Wy58PWT+i4aFjZWEUU7u+2/DOigKg/KjwGjMT7GF8go
xW7g98E4UMuYss/8PMzOCbOJtXcx5doUQ3nLZfLcYiChRdwPTql19nIv3c+GM286nTqvJLqbK+qR
rDYGw9lmBy2uigfqyh/o+KLlpW4zP+7Z15p8rI6k7cUWOlezr3Sjb+20SnB52FxetJmT3DaeM2Nc
t+cRAIgP3zv0LtTo2l8xa1T3ZtoM09adCzfNiXUKfa2EEZ6iTi430+A8u5PZvGO2NNJjUuKN2HvB
6HQbh35b+pbceh6O7LP2buijj9IYHqwsyGNQJP2186qHsTJoSZPGYzln+l5O+bc1pLDX9BTfqMX/
FnZu8TTlpKYMzC8IlwOxl0J9Z3l1j6M1J29isdodPqiWUiXD3ol6yA4+9lEYeg0uY0llU94Nr2sA
fEe6xLhLcSt9baIecsvQhb8wuqZb/KG0omdO8VaHwfwlGEmmSh2+OtJr4jIsg68B5u+tQcw1Bm0r
nqqUSOs0Ip5GNAxvHGcCfkolwbjnAxMbZ3LkniwMC3LEy0u5wexK8aNp5ftsGsE1iqrhm9MN5Md1
dilM6UGbYMsORGOV9NG2LtDnpnVXjlZx7palPgqtyRd2VXpn2cWxl5h0DS9odgw46ivmCAU2IMz0
o6Gc8LgEvvpmLNGx7ufpCXyUu7einCwgpc/5bdX3P5QMP1idC1DefrTlDqefc2HRfkGUtqH3dwud
JN8lzOnvBJfrbW87xHQ8G/mFjKGN08LJySt66lYAg90UfTffYoiOjmNtTVAL1QfkEyvWU5FbD00z
WF9YIDsMY4BzAe/0Y0bCtkrxVVAxyubVGRVNGpFzTv3Z2xOfzr+aY+vMcR0WIaYGd3Zoe3OsdwQV
/x3ycUYQt08jwm4EHpHNd+heEvs6i+XChI0D8EBn1GLQdWxuKwc2LBeVldaKOR2cD6P6kpNHnBFY
SuFyJxa65LnFI7GX5ZB+ofQMLeuOg1ZML+DXNlpOvj3+YIzlH8ADvyOiqE3JzGynk3Q1qNQEbCcv
onGDOGLr0pROpRbcERK7NZz5ydXfIfDQPLc0YDWaxCE5USebFrYgyf/6mLmf5AMiDXjdiqOD2WCT
tWK4qcyRPnnnIjLhYBXy20PR+OE5z0qshECuYwlgYV4Adw+qvbZgzg+m9U6/CIcmPBE7mrqfUZ7K
DYXktES7kGezptl2XrsJB5EwwJ2rHfUsR1DbGLtaIL8M16y4NuiTzt2BiCXM9LrFgI6JciCEPJBZ
lNn3kfYniF/R3gx5m8uoeZ7qqt6BasIdlJfnEQ/3VlghRrqJ4yH+NqIOKS2ewJXqU1271wiDycFP
nY+i0s84a7x7wycfVnJXsXsavSe8kPA3+m3j0kbtNDCyjXYa9qBu7a8M3iCRkY14nvoOEcUWbHc0
pzOgou4FfD/WbYaqG1vUqGvl8lyqBlcUXq04r5P8h2ytrTUFy+OCgRNqtw8Z2oXBPIXJc2AVtyrT
7qV1oz7WqvrFAbgDSNztLLHUcWYAj5/cAbtjl+2XQpfPrSvybeHqdK/cKtq50Gc4eIfehpr5Aj4R
C8w8ynIfmZ66+GHybnZtuo3k5B8Ick6PasYOGXW+Fc8FvfCT1UT3ZFUu1TTri23SmVKrMV66dtVN
zPkCmuCGRhLAPj7N7MEwMISPgvGWye+PmjtHYRmvdri8pY1PI1+nb7nqzrwZEnfNckpCOexwph0K
Sh9DRTjXpy/H6kRzVLJ9ULlzBqnAEpmpMMbAYO6bhisuhjrn4PTDwa7J5ThCnEkesYkK88aU4bMX
ZM7GyZe3KdAfiU5J7kq+P7XzqPu7oE6e62HB5z9V6XcDahdu2uLU5wugZSe4pd/xJWxqskARAQs2
yI2dhs0lSYDeG5UJeMRtHsXICc3ohBn3eulgdISpeZEJOXXIeA/aV6TkJRgMtgWR8OuyGyjsBxSM
zWHYnVq+wd/nNvvpyJHvSAJQPnMIKW1Gt+gHggDla1GLst7luVVe2LZg9Uy1U3DIq9tga2dt9Thi
rTwOxqRACPiSonojpWLQbs0sriWDX3u0sOohgHLRadTzqEO4+0M2nDhZSzjfWXVwo8rdg/hKz6Op
/X1b6ae5XXBV19E9wQnxUOWG9cvLO31esty/Ae7QHu1iXtOXybz3Rrd9cqt5BWfab9zjxR2pUy75
qUlFQzpAManTWwfVLiaa690hG0PYWiZ43/CdtoS36/0QuMa+Z7KxbXN6vJ0K3xe0hW2KdxB4ADM7
qiWhDurZYMRl3qeuxmLcCGdHO0Zy72MVPtLZ+x6WSPGlHWDcLXjHONjeVZq+M+p7TyS4CemPwwUL
3soWyzCjyug7WN58q8IA72eZYcxtvIqjULtQxcp/votGJEUuWv7EkY+b/961RYU6YMfMUcQ+q+kx
4Ox4CsoKt3ZRDnuWK2/Hij7z0XvVrpD5QWTNPReq8KqF4R64DqO6OJN4HWQUcZqma+SO7ZqdaOTG
cJm76FyRZKIZQrhbOwm8DWzQ2ED23lAoqs7BDGqBgr/82El3bYpqxAY3oXnupepvutr5pRaamrFi
bdb7hb3kF4vVfUf9a/kgWj7GmkJ2QSvcziqKMTZwlm18Ittbiaf7PLoC7j8GR1mXd6kffKX+paM1
wVLx1PD1JzG0ryzzkI5oHjQmcZ/xsnmvJVMFA/Mm5sf+51I3uAn7uxkNn3rZBJXbwResuGvZDngb
GHybkYIVtGokG6eL8RezKntmcszqAk+4bDwOLvPNyJMa02qAb0f3rJGe1W45BL4PgXjPA+8Uuuph
wn19gjBmb7lGnlmivzbJUO1dPe24bvFNRumP+wFaCU+DeVksbR+gdiGlLGy86L44t60rcEao5Hq3
DL6MlbKqiMvOUn1TroF0Mo5juLfRmVk7r/aczvxGpH6lP3L7Csc4bbkS9oYJF7/ZaFSBrZXk400W
omF7bvUOdDF6FKnBBxl6BwoZsi2uw+UZV8VDsET9dmose+t05r7vPJgALaxL+kI9Y+sXwbzhkiOe
6OH+GVrq0i32WYb+G8lMlPG33oIb0oe/2mFuuOqSVaosAnJdGW2VqGJLNGK7qOFX07cyhq//PVNG
tlOr/N81RiztukZYCdFLFggz26pCDwBfztFFJN9FLR7ajAU67nTrT3EDBvueVkobanTmk65OATSM
AxfzQc0tf4idHNM7qWOzUbuqm6p2m/UBs33/3JTWuTW9mLrPksMY9b97lBxcOIX2NkDJApJh1qz0
LVPl9uB2dkGnpk+CPS8UQxBWNbrLOqv1AEZkKsPXy6m8fzJcv+z2ZYjjc98aEmKRw5itPgPN4Sks
la3zvXAjS9FsyHvkJQ26gzZm81YTg3nv5BTI/jahHhLV4m8j5/9qzf7ws16l7O5/rP/hDw4XrHNZ
/7/+/I/06P39564K+J/+Yfephj/qn+18/dnpgr/6t2Lq9U/+3/7Lv2vq/1KNZ8b7z9X4rsv5X9Pk
fw4uff69f+jxRJBMbBno4NAIV8Pg73o8EaS1bJDN4D+EeIf/+3fh3TF/I5mEu5DWGhLIgRf+Owkl
RP4/6+74ATxwwVaIxcGJcDDxQv44ukYSVp6ElXaioQDkQgoHxLA7ng3SxaTye6AUvfIsLjRWz0Zk
qRm0ylDbFY7sen6miZAWXJIANsq59CmIjay15lcmWJBQ8uQW4AqGh0a2NPR0gvL5c5IHMxnZrrF3
DkGcuygAdsirZJGbgezIy5BVw89AhEyrVQ7Goc2I8G4ENo0r8YwgbgX0wXAcGQoGvN7GyeZDgMPl
BpQdUzjwt9UtL5OUPeSE5s2JIFXgEpXbSjMWnDENs+BnLmfqY0FqVbdfrGTR1BhwyrI4I+K0/DGk
TurvxyjgdGsOSZrvSp1OsHVkZnivmRlRmEw0Jeqzc907DOA3I2fa8UHZAWSUIA3H9ELLUhbuazlb
6RWgo4/PA2oVWDIqElhNO7QrAqWm450sd/2TqQXv9mUi4AtHRJm4WgzJSd+fM1auBFY2eNAxBDkY
E2S00rzYlH5iBmSWqvS9hOlwPwRzDaB+oQqnC2bVbNCMwpdFT73BqjhSlwp37KD9ZdvzT+sEvv3w
hBouAcfGLpZm6hwLfA6cw+16OybJ8NIWj1iqiwN9yXAiKQg5hNG+aQegewOOt3PLqUC5qoEZJm2+
MHCYNuBa69iYo+Rx8Ofpmc1MvpgrQj2AsBo7xF9gg0nvp1FN4oqTZtqoaFJb+F8QISsrP/Vh5LwK
otebkUkl9Vxtdcqh7924SXHEclJcqUSUj8OEHR6/K2BR2NqEzkefAwAdWNFM11c7tOB3ou7dq63k
Wsos2E7clE8yBQ5pjn15xjfX7TrCLTGxqIITMfQSZVjZIZ3q6MNPJTpkm7TiYSBS85YObL8cAmbz
Es0hG0QvLOOmwlQPY8uszMcWoOdhVGr56tjFkzAa+9X3U1hCtis/ctu3vvohD5U7Oi6NvIl7Srne
IlRP5al1xp9JAv5uQUHcRSRs582Qpf0bMt9OLIyVrWx0N7IZz4ObefeF7Iq9MyxUr8FLr48tA+kT
IRz/LqkD63UCk3Wxgop2WnuEMiJkcYJ4G3HKr7unjpTdvTN6dKc7pQNRdZ4upFeYbaWN99g0mXXR
QyNeVJWJVz7R4jBN2jnreimO9Nk2F7m4xUeT9n4SJ20agNxylgfw2AMXG0yWpFSsYZM0YcCpomfg
bBhI54Yz5Xfh3DqPAB19epx4JI7F1CZI+GGer8l5514jTNwOrZN/w0oxDdS3jOZdI4cc5JBUT1rq
8Uue+80NSSkKXaY8ekXVFF/bwe/PvVdDg0GwFjfmEiywXsuMEjUTtHSzTHQvLGaKNycK960avF/e
0BJlD/z52yRsqMkR3EfZlKfeS+6IH1XbRGcm9JF1jFWlJztqYJSZM9Kmw+HU1T90NWIVkFVxNFNk
9opWKLS9bji0eUV6H/wLWFhfvTeJp88mNEkqU0Hy+ZU7Poqaq2cmw/lYE9B/xJo7v9BesXyQIhwe
eUOSe1iaULeC2YKzN5ZbnpMegOgkjiMJ0APwPx/VQ9fyuckxWfCx87QYAEeiQDY/HBpcD0tYoiBM
iensJn9ygaq2/UNg4ZJEoZx9JhQUCoVcp38tdsYohfodzVeZywyiw1MzyeEuS8qHBr3wYtd2+gKL
sjgsVJ3tJ2fGhmDOuXnn5xImJeScC8Fs+3GeBrD2VjeT4qyt4hAV032hNN0zFg8qFvEUdgRCbwmu
vOfgihWHdj6uFSQCVkCWU91phVwTOCw1qJ7kLzEe2Mq1vvgzQ67Y7A1YucqfP8i/TdwXjRBCpO6E
ONIfoN6ZGDJcE+DIJonhWNX2d8G1+VRQOHZQFOM8Wa3ormnQBxf8VwhaGmvYBoKieu4qGGyTF6xY
ncZ4a2rNqNayxmuRA49kINcFt9U4zj/g6Yo5xijkHavKG2+ovRkOSWcNl6FvnRu7sNfMjVJfR8/r
HqYVpTi72D2cfMoe2dmaV3/lLoZ9FfyaMfww8Og7wo5R+gMFQuzIiKGn9c1+rEN9nqfO2wYr3tGg
zlbG0Qp9DC1JyN7sYJ3QOmJRIWaTLY39xcCnkbnqa6KBSNbQa07hJ1nSWyGTlYsHqYsG9S1MK9/f
wRIo3500DQ/ViqjUK6xyCCtjU6wAywySJfgdWIWzzf6GotYXFyBM0b2AmHYnVw6mDjsE4tro75Ie
r4lwJZp1EXCbHCr9LXSZbdifUM3OXQGb3crabNIuvKUkaf5pOrrQm0jnbNfRCugsxt54yjKPNt+8
Zun5JHkiFUH1ZNFufK4YwD57E+wn80znkjNHZVka5i0U5Bkc5IoKDT6podiCIIiCiCKLa9GEO9VB
+CaxiO/N3HkjhVLT3Vh5X8KVSGqZk3M79pHLMjjbDxjYwLAl1d36AZK+cazD0ut4mKt8G63EUx32
4pTatbNps4rC3dR2noOVkQoZAilX1d7B+ESo4tDd4Qe0iWzlgMZqpzkx04C56qXuR5+1gFitvlm2
ehyiL5aHMaBSnQ3iu7WevE+MawlB60F+wl3tYYLzuhJfsW7W8Wg6t+EnDtZfybDKRCZ1/ekm6u1w
h+dL/cx0DkrWmJGD6WMMjgygmrhbmbNVMncPzVI0D3Ju1FFktk09JALAsvJqR4AlyyGx2uAbZwH7
aYKYMpOmdIJfYWno13Il3yayeQHwC9RfRI8UOHaC38/sOXeMUHPtT4Cu6EV2M65UXf8TsItxn/bS
ABffR960pWIeC43XBsvr1WxvMzISX0246uVK701Wji9EqvKsP+G+DMACsXU+ob84EvTFSbXi4ttC
g23Le3KxYIITRkYH9rtqP6wUYdTOmTpPKzjadRHef1LoqOzIXzmgwSA2BKK2gkusKY9gkixhFQcW
nZsnr0itmG824bxPrjFwbRjHgVlzfB06UoNct65+SyXnuDjjyTdnMoVSMaQsMAvz5YgCpM0lQ4GU
9kGaLCsYYDhMg99nEN3b5vhloFjz2ZR18ezanAFdTANuzLhJ3Teyj86L9DmtpF5yMoMGLwkILAe/
Q80OhmScnHI9oNYQaRQ3osdmwUjNyjVHzKg+cveDIO38nSctcbRjF3BUeJsMIKdxarUguZjgEll3
7hBJ5wuAdwsdNE/jPlWAqyvalVMO/i8LKrdw/ad0xVxreNf4+y1+S/emlIH1PccIjM5RFLFKsDQA
Pydhsgw2iN0AINyYOVu1orUbZ3lrsxnpAhb9Ct8G3eZvixXI3SkmNHUPpNt0DDeWcLsnrghnqHnl
jkr0Zz4WZ69XzDc3Vb11Cg43RpHfD3Sx3XVQwa0VDz6toHA6iYqtXOHhzYoRR7hiFlAiD+CRaja4
9qobJtfwTXS4z1YUOYOH+2wGTu58csrDCWQ5NVDt3iLvFC8r0DyRoM2XFXJeQzsPVuz5sgLQZ8Oe
EB4xJlB2eYA4E9xPKzC9WdHpFV+/N2g1OzL0yRM8AP/YGMl8g4Bt3gEpyrdDCoh9WZHsRgecHYwp
8ceuX2Lc7VDbXQ1dve7TS7Uy3SMp5nvP5JcTAN/zBaiOr5q2RwzEafGHW+v/AcjwV0M12AwaKhxm
d/ArQu6Hf74YZgnyQa7D/CTKjmudMQWMJ0DzUnunYSq6ZqU+Gs5SFVs26J5//sP/YlXnVgpby7Tt
NR/l+J+ckD/eSnFzMQlZmvxkTXX7sYi2uqUgL7sPZSSv//xH/SVIsP4ox4JnjdXW9P5zQDDHDeUD
SuBHNbYCHI3tgFz2nNY///nPWT17f3Korz8IQ3zEpR8wie+vb/gfHG6ynmfcKCCB4C/Pe4I87snX
k70rqrx/UK0kLjFEGZPx2S3fmiDlRj0uKQ2cSbZerpmtVbt//pL+80e8uu0gnQAl404b/OXuD/48
zHpuGTiI4T+ZZTsfHMGoETxXhF/eTLP2Y9IDn7MF/+/zZ/9XK0MwYNq6q3/1f9aCPvWd34Wi/7f0
o3/l5uyQetq/ikfrX/qHeBT9RsNKBJjjz/XqkfdbsBbsfWJr/gN2Y/7m4yfgYQpCcr3ISr9LSf5v
5HxtBAKL6jbiNP8Wks5z/vJ1InrB3sVDxESXYK/318ab1vKF0iqFrOGZTCmLgvaingLTxEbA9d3h
1UzLABCGV1/p+6guq+tyo0KAEnEVabGzgtz8Inq5AMeyJ3lPr4aQG98g6R8F7WGKcuemrzQMOvr8
1NYLyXfxXEQuQwQAJvs587LzUIz1rZliN93UdnHbIJ08BPUKPjOj7JAECQWuklMshF0j2XYsZYcl
z9oT9lL/TnerVL901NE6mvzEphxD+zwXtv8t13at46C0RcxKmNKYpoeDMNbxU1Un11q54Lto35pO
GtK0XOo3/CXh3SKB8W/w6fWcAYgnjHhK9zKZ/PsxmUKCDX5E+SW0UPOEgcI9ytY2PkZ291/B2pVJ
RWp4qilG+JlOdqLirGyshzxr9KF3nPbqdi49BjIwSTKwNZSxI+yfwqyxOnjAMLCtOQzkYYxcUrNK
z12zGB9cs+nutJoaL/6iqtOcq5cB9eUqxpW7kYXDc9b0/Zco6ifm1MbSvq9AkxekZYqftcfgElFD
aDxREVm6sCLtSGZlY0NdPmVeJAPGv1b7pghraJSP8RtLPaMJXRXv4Kv7Y7Tk/d7iGvaxmLq4zc32
3lhS70a2fXPTJstybpJiAHAXdPtgCjt72zK8zrhrarvlQ03lC/YJnFm8S5r/GkRCtDSnOM9WQL9E
Xfr8olPEpMZK9K2Ve8ZReGZ2mFRSPBFVzr7JPmeDRhp0mANPdb0ruWFaOEoIqmG+ciQEC76AeB9d
fafdaOliXZsODTUWqKEM4CBVyLg947EDD1ssDic68C7jrxynGWeOaU3zUde+HBqRVQ85YJaNy0z5
Nm1rqheWmSqTNizvmt4Qt/AQLS6S5YjBCSmDYQfH4PRrgn7hcy1K3Xc1jW6D9OMxPC4Yp9eNWR6X
hjqdLZNDhnlhZV3AUkSPaUJB+QgjusloYsjmYeu33gUw/fBRBY48mS0+pFHg/twOnZ4xfWTTeVmw
DRI66KvnqBbJi1ECUL3B4qnEjtJ66weGsk5DRBv1daDUO9kNs7Ree/RaJoOV0o+WrhSAc9OOo4Zy
dYlriLnn3M/XDsxFeHSZ8NL4EHIkze2520RQAl0ut1nGtT2xnK/OYGZnBezonamxWW2QQwHUBi16
U5NW4XcRmMGd9KbZRNqT0ROsuBoTGK5lzNWY3oot98l6H2ZV+UaqJHpGeX43zLHZ+k3r3Fnan396
TYtXurOsutolYVK9iJQ5VVy0gvEMMkP72gf4BDYYoJtTmNT9FocUB+4eAf02syeMD337iAAaoaPk
PM+MclRM46a7C4k8xcxduZoOusN71ORbFyvlbhl7dSNrK7jxzA6gkJOJkPcB9abWmmUNT00Q08lg
Hgb67a/2YHiHOjfltDWiPnF3btCar7bMImzVrKiDbdIYFFVlLrjgNsUpnR11wVVFtIqmpv5Ks4DL
GxuU4pvMhZoZ/WGZZEVL9ClJJ/yLoTE231GJIVi4ZBiPyoT5QEBz7u7drjU+ai/ANdpZYuACDCo9
gYcXbYRjRy1mWnfY07qtvvvjPP5URTa+zm5l3Tnc4MpdP3YhuH1vbpM4ShzFgTpK5Da0m3ILIXK4
0UEfUZtgNuA+u2bLWW7EMdjmAIykArgY3LjN3G+HqkJyzuijhHSYnIRk2awtqJOTWT5xW9eHruXo
n3OwwQDTgisBiTNXuF8HfweHYPmxgKspd4Plq23taLTeOhuAUZmhuJ9Mqxj02S2UX/U4fscm/7YY
KUPymVuBNF/CWXJVx+3DaKJ/0UQKxH0yoVHakfDvLQEuiCqo9uqXhXn1rSB9YFmcuA/I5cRZ/ivD
zuqqiK5etdUl9oaSpOTrCJjhxSF2hdsIUfYmI872Naz8dZw88liFeVM9mHoqHwCyoc6kdCUgkLsk
BXHlYtTAS4dRm2WbLS+eyjm/aDvSuNoCxWW4K6lpjkxeri8NcPQ0Um86QoA86kyRNlbb+dRJ8/Lx
edtwPqsEK8DSJ1/csPVPIpfjEwPBkMDYwIjVWYz5vjJSXUIaVzU5vzm5RHXTfMG6HJxSfvEPHJ7L
aZxb7wDgTu+nRC3fqd6Z6nhR9NumVjEzc5zx5RAA2KmeLiKJiWjY6txazna/BCdqvPDRjOJBFRqC
kLKd+6QmAcAiK5MrdVir/dW+a6c6reNqcQOeNU3tDJCow/p+PrX1StsWC9K4awQHoVrjXsphwBVh
j2Q0oiX7kfSwtPKJEf+mVRNcPaCj882MqPpoS9p4ozmKToOlu69tUv9v9s5sOW4j26K/cn8AjsQM
vBZqZrFIFikOekFQooR5SgCJ4evvAiW7Jd1uux331RG2IxxSsVgoIPPkOXuvXdzS4Fd7nidnwl1Q
SVROLoLUdojgCc3TJNa4QGIkEabf3A2mKJiypKYfgK/SN7GdiH3a5BaxDcTGza4/Hlo2RlxhxnAu
fe+zqBL/s96aRrWyW7t5TtCFfRSQZg9tpdU7zMuax/GdpYbbL2aTtnJo1KYQ7jZRaXaLpHb4WLsu
BMxOd16MKvFujKnkyYuXRROqiZHs5mGw542UhlHdl5P/DEIMjJOKvbgG19P0eiBKjxwNeET+S6KF
2T1O3ra5dSRTzb3pAkBbzY5DYFaR6o04GQ6iIFSIeinIniI/rF6MH1z5ypine0lOHdxPb9qaMYFR
te+4QQxzKgyIWrqbgQCnV53M24IACC1+tmvTTl4Nh0c8gBYm7I0csEig73SWWfa1ro+c33dVlCWi
P3LLGiQSuKqkQfHahPMLte/4hP6//JyqkSQxzCUP5JzWR3hsD03pTpvCbIqD27R14PYK32U1Xpx8
fmEB/Gol8WvaOS9uP/Sf4PZQQVgSw09r9y+ur6V7x/Xy20bPN4NVaCe+HHyNss4YCnTNV3O2FR2b
usnosiPrBLPUJ/le0hC4M+0hmwI0oTExexJ164Pn9GS+zwZIfLpowKiqwS601T9HqP8myxy4jgfN
80/AoVXZvZa/2OHeX/P9BMXsnVDyJVIWjIwAEoob7Tvdm6MSUebInkCD6sAkDM5Lv3NDOXcJwR/B
UkCfSlPkj6OUZf1mQvthJmFw/nFgNf2dqbxl/sIcECBLyVHnHxPyk0cP5udeQY1EyQgp5m5cpH4U
KeQGMTCLDTuwGyeb9i6UwxLNURSn3IhmfR0ZRCXmqCre2hAjBgPoApQ02MKG3La5QW7E5ML5PEsD
G1KZeBaa3Ho6VQgM86dktppT1c7iLTWj0QdhnI39SkB1m5YiSJm7RHOqD1h1XOPQNr5SRzTBcriW
NLk2MWZlyiYkcdiwnOy6ptMS6H1I2PqknUQ/1ckKNGSEEqecjTUymY+KSp5VOkb8pEYmalPq6V8g
SqCDmQAsbn2PnseG4T3qKsuJk+scu/uBOYG71yQhCqoqUlQsSTneqUbbGSTSEObkPw3laO5iLe/Q
zkZLLO6ESP5ptFkO0Doj4IcZGPs609RFqa7rqNwIdln3VU582Qpog80WW9JtoU8sSc9heZyRVjrI
SVdi7jl6GYl9JFyrvW2JZHOuBt21P3NFpqus9dNQPsxOPR8g/LWadeXKaMw2qdRXkBSdsd5Jr47z
jTEaw3WVWnli5Ytsj8N5ucVnUSg9GKw47sx9ypAIcARullr17hXze3hmc6BTvRrM8OOsT9ni/UiC
VDvoBZ4TxdjET3EbseNC53j3tLtuva4NGqPKNPRL24ILRSGsjW9U9XX61Ucs/nUKBUOjs1G2dqHf
u0ivtyz4C3wA27v7XA+A4Bgb+uo00FQ9OrgWuFAyC2OksX16SJBPmhuZZ3cU1gQMJVSPIRkyNy0I
foqfJOW2RD+6nmow6nBH9aOXZtUmigSRJyS/7sjdutGTerx0Tm8liKJzgmF8RioB+SPR0fMoywPL
5GoHRuqFewbtCM9yc7IPxSjklvW1fa2MOv9sdI1u0iNtHeSexI+uOo9cnVXUpRKrFojsY2viNLDM
KKcljMJ+b5X9xzi1VBfMlWXfalxBm0NYHX2MpCWuotQqtvg9tZ0yLfyCvN016oiaZCN9vCurTl/k
wlSVlh66KK08IPGZIcjSQHaB2g6FB1WuUx7UIDiGdWFKQdTl1gm+wnykCkMulwrmVj07kzSxIQq8
J30enZ2YzsS6t5wTxC0Ap2MWfqQm8LdATBWnSjKZsgZgfK+79Qe4D2e7dO275c6+QSci1nQE8BY2
+vWccqBk0+4Cz6xtJpKIY7kCtfhakWZ6U9lZ9BzVCcS8xgKyqLJ83wINX02JE+3SVGU7iFskmDZ1
+2YMMC1qR/r3kaUhSwHxe/Iy93E2BPkeKc5NPBmnbFY2zdqGU3faDk92U8GsT7NxwKFjGi+FPTEq
78Gx0t7MhXlxDKtnvt6aXzXXQ0HfcTW22Zx2h77LP0O18bG2ooxYa/0ESz9TjnVfm8NIFJirqs+W
t8SjpRDp0R9J+xOC9WRX4sjkZ9TaAVkDTEjAwqumV/lhEHhZshFXpZem6QbM57g1y8jbj7YTroaa
qJhV76Bs7eyIlEG375Ir3Y/7B8Z0iAe5Pg/t2NxxW+PzMKaTP9AqsrPQJ0okrj3mC4179KQGYNG3
cu9tdMr41s+9ZK/CqnyjweWvc0Hps6pxzDuEF1mCgbtOgFF6IevEO2BwHiHQT/a9rlV1wSBtMpjA
mmEwdMglBX2KabQxUbpuk5xTiEcrZtTmxyqPhlUR93imB50kG5B39otNuOXaJFrnQjBJEnCcHJ7Q
zdPCN9Pq2shrOh3KHT9rY4mVyzC7rxFabGYvzbypiFqG/2GYzwaexZtZpx2lRm++nUq72uo5tmkD
7e1VSEzAPeOyOQuYwmXkJRFcvGmrRrxChZBra+yrCzFBVYdrK8blDKxiZTFT+oogV+xLRTqjyYlA
I1BCctBlyQniblLOyoviYV0SOHXwBtoerqeca6OZSWOwNZNBmW58ADdUX3mDHR8rX9YUb2hyO8Bb
XFk/nr4kk+zubYxsaUAqdbxuxZRzytGxKIQjlFpdZ0Q1S/LKA3gZX0jLIAIA6Q+nWKO6xvmXBprZ
yBPY3eEuJ1iL2bt/3eAWTVY4JOPwYDpadh0LnTBS+iUf81YZD2mb19du7eGgHfQWeYET+xfLH2kV
eggeqjFMLPqW1hCoOBE3RGtlTwWj76fIK+Utiu3wsc7C5KofoYDGCL4+6NKayJ6p0t2EgnMTTl2D
VoNIwbXFp2WuzSSxO5T5rLBHuv0HyxLohxKrLdcac/XAsS1igEUsbhtEZObGpb9xLAeNNmiRDdOV
Te+QdF5JeodXWSbXsRuerRHpta3whuKFxCiNvXE+6onufDb4+VpQhWVCCijnIScV/tM02xgSrZmN
3itp7K3aqE22aEOck4tY8iF0lYxWGrCmDEsrjYq1N4ynvqnkFgUWLNJ/iuP/qjg24Gb+WXF8/vJJ
vrbZz9Xxtxd9r46ZI5g6hDl7mY0JCl1+3u/V8VI429TMjgf7YaE+/FEcmxTHkLg8hxkEZLqFXPdd
smqJv1MM40P+eXBGkp5NrWmZ9D5M7lTrl2KYuDqNFkSsTmYx+yqmp87plrvItJp0Kk8Arq0J2RZ8
wxi1w9LHyJaWhr00N9qlzZEXHh2Pkl//Wi5tEHQKzml87410S5vEeO+YGKbEjEpg57O1NFTke29F
LW0WEqSSs7G0XrL3Lgx0JWNTA9ALcOKa525p1wCtabZCeQX9IFHedktbx3/v8IB0zx4hDwzHBRTb
r8alGSSaAci5iDXYRF7lX/LYKy7S6FAI0khqIaxjFKK55DT2fKFnJS8LtXiLBoMuTtiNG20wu2NW
UxWOg5kFyiGXwootxsAJqsWHHiPvq+sWzT5pqxDh0gzFpmEXvwWfGD81RdYTbFGl9dqMlLH1Y5fq
z27iiz066UYJS/GsinI8yWhgl2/aDwyrIcNQgGIXtqgoA2HW80PZ9Vkg9PFTNo5YwEyVsQhoKjk1
CeHLeOvs9iNwfUqAhu/wQ56lxdkbVLzVung+yoJh6Sqm5l/niqBQoDm4BdNQS24Nv033Wh7dYERJ
t5A3yMiObWT94C33YqgoJ+KyP5WaTva2XjjeqoPffc/K2G8zmsQBWdDGjYeDbj8x1712GzGcWBCn
PbNZ8xUxcXXED9rdO56RjyyDWrYh2wvTsYzBUhQsSdcAd8S20V1tDey3vNM6Yd53k9W9AEvJv07M
8B8M1ROhzgHopmht7WwmLvxjOnFcK1q1zFV9llyveDZlora6V5frkrUaGW4G6U3YGowLOdJhb9sb
NEBAr8ZuDHxTJc0q5cZBEIaC9TN8BOYKjdTpWWizCbd9xFK4sagu7sqW6KCV4zcd6NBiXhWiwoUD
aBDnoPWqDOVdvVNv4bzUZ0vqUdCXROpoxgy2vY3G7ahr/rhRFL+negbFlEe1t2cLzb+kZZTeiho9
R5JF802GNIkQbDvUPmMj88g2jFqdpPbBwbPOZL2/KhPHRV8fx8eEc+UK/HpK2E1uP+PgEk9yTMeT
42eCVPS2v05cgt4YZjTqTmrR/NLkHFZQdNTjVW0n0YOPjuzGQy7NsSnaKeUySQGsTZecs2Fmmx1q
JDVjtdD10mVo0oBXimHbrx2SxzO6dqXGRM5z2KTTNDwYmH8P5CeSBQUsAekJFQCnXLRIxSPLSE1d
gwK2jBqxoe1vbxKtFtdurCNIQQxLP4mm/wbtSnNTREV0I2PLWDuNY37Mma9ARsMM+dSGsYu4x+un
e1poJqHvZa5t5lSP99SXxbGf6XwRoeUOYaC0xlbbEjUxuHcTeoNml1lx1pA/Pbp6idaOLKawDqym
CVlJEgRic1G95boQS41ajNfm7Bbs8pmdZJD7lfYYqbb1Ceey/ZCWQTRCttRTWrIpUfJbgo5mXP1e
Pd4ZudCfJIn2fRBxHqibbe5UzGyvdUa7I7JyMypQJmypTKLCD6JhchhVjqJvxX2Iz2hyPkRuUXeX
bpmCAsAAZlseye2FmhJ0HsyJem0pIxvuZTpG3meLvFPOc7Gbi8H+UICGatyNV2MI3Wp936VvE20O
PUNYrkvJxkXn5x+dwV/5VEyxuEb+c5Ps/EW9vv1cBXx7ye89Mp2tnsxQE2Qp/FbrB2QUApZ/7fsG
+z5UdJdzmg3rUadY+N2qYvNHtkMankcb7b0k+N2X811/hKXnm0/n3+iRsMb8UgcwTVneBskKUFME
U78qkjprVKWszWs3bN3HabBsTku6RlN/zsV6ioumwUZWHdETNfqq0hss/TOkAXCG+a432uZkh6I3
nslAyYgezSUzR6gJMHnqhmWjp8hmEmmp5y4r5LqLJtaTGpRu4CuP7bDuUmxqDt6UXT9M+qU32+ql
VKG6maUfjozWyuX8P0tSrBokmdsEN/3elSlmL5kpguiYbu0cn19xVcdsaEEUQYZba5M53loT4W7b
eMQ2skdBNPdr4izEp7RHqLnCbJq9NSgmb5LIVgXK+WK8CUPOWSsyGvjsRV1griCfJHMP1SQtWit6
T8OJZ5U/NVuICkd4zxMeDbuZDiR/QKEgYXjE88IvCJEznDXIG01RmHcGxt8730qjy5xm6qbJUaCl
mDbXsE0p7sO2QvgwSHe/5ME1QWpVc8SMpcPv4/UZJw5LAs65NjPjQ1fXnTvXGElE1TX7ULeTfleE
BhbjHUqyLNq6Eji0WJPXIUsRZMTFnk0iFko94AioHaxWr3oOy1EDRCN1LK8ss01CznDOYlvnFgEN
xIaxZ9NLRd1nJ6Eaz1mjLJ/oChKvfcRz2O23LHtetOpNRB7kjsMrCumTTNqWU7neDoHdQv3mYvaK
QL2W+iVesw84brUX7aCHZKPis103VquWG8ed9zM6UBwNY0r4LunmQ66OXdf3tTjrU5F2JtistlUD
C242GEOrP0c0NI35hcV1KuVbNzRdgYuPQJI8vPtnwftvDj4muG944P95wXuaCP4rox9Ned9f8/uK
9364MZnTC8cQrGUcRH4/9+j6cu4BKr3IpH4697DI6cwSvAV260Ce/mEoIH7zfUZ/rH/LkA6r6985
B/2iUxSesMVyCLJBaVtQ/Fjcf5QPhj3mXWTBw7kv3shlAlf56Yer8W8WWC7Wj/rE//MGvyyvcjTz
oh55Ay91VhxHVr3/mqhz4qM6evvzt3p3Ff5A60X/6CHsZIk3OWNyvPuFSz3Ryc5taKHXqQ2flV5+
ocH2Zezqe0bW2B/b97ohroi0ETvxrbCooLdSZghTNFHxVjXQYSIwoxZePHeHDUnsJq/svyRIHZPi
xGq+9ODF0o/Pv/XmsbhNuGLB3z9MTbeFfmcfWzxct2lT0eCfUvzZMEGW/r/3PgowlKMhXBkUQecQ
QgocbvcNcE4lA8cqlVut+SUIS0wczgJMjI0jxN3kwzTmPUHZDZzBWU35sEWvlpu4zTpWXc5X8xnn
hj18RCnP5BPjCHwc4ogCkM2WecMsu56Bifixdj8Qdm2VG1NFZFfWtEbTbgwXEVDyHRT+T5n0l2US
z/kPN+9iGP4Jrnn+MvzP8Ytsv0w/LhwGBTkv+75wuOZvPkNBFwHMkvn7vjx8Xzhc+zf0QaDokVmK
nzy9RA2yKbnAsWwWLpdK61+Fk/ebz4+jePINXMKCXsovhdKfFU5gPn9+splm4mawCUMkyNglGuGX
p81oZAmB0pZ7X2n4YUppclaMKpldEV9nXzHWaNR9ZJMhX4kk7g8qKbu7uNZUsctwpGcwFhRgJYwR
RNSFvQkBDSOsUY+EiEOnS+6ANwkQCSUxQj691hnBxTnKdFT/iBrDh9Eo7WenVK85SreIH/WgmtC+
77Jqvmul/4DeDXpEiaduVTl52C55UujFQHhe91R5JUwTjwEWbBUG8J149smwImJMS4xLWQ7ZsZVM
hKrCw1q36OAHh04tPK/xXIxkwuuarl/C2dDgL2r+19aQIG3qykTArwosTpGi+FjhFcMprABbzUPr
B7PVptjluVDvsRHSjT/x/SfgkltePeiKsyTODvJ2dcOvgrToDzO8igCEJy9s7QHZosHhLl05hV/4
Tyqdmygoc088uwWe5/fQe9vw8VyiWNqjnWKqqfW8u46xeQXWa9q2SUckeoKEiXOtL0H+JAmTg6E1
Z5AeXr+wqSPtpe9NHEwdiWcrpzf1k/RaX+wGW88fpywHKqKiXn+WxZJXmI3YrbBCxOONV+fa1zke
/GA0m/CYxWP8puXteK45BO7ef792+a24syXYOP57MMBdlKuSEVTgOuiYtkL25Q6NlIIMVc8AVLnI
iMC6DXGKiwu6I7M+8pDfxau+y7LhBJw5jolK07N5zzFdmtvYJpluZ84mFIaUKhScZZUdZ6s6KGl1
pKWlqt92SWQ81/iyna1eTx5Qp8yakZQU3AuQxY5p37Zr3h2mVtvaCbo5275nVJY/SiIL72Okf89N
HbcnD6TWQzorbB+mIZ01J1fziKQsugobhKHpVEM9JjDxSqv5sj38cqzQnZ0ECnZakM40bOzZaMsd
plLcuHbDPBE8p7NQAlGZlMO086zW3+W5YX4dHHCFGGSLoiJ0izygdWQgttr6qejic5ZX/Cy/z+ut
U4GzMhhyYmUhyUtWbrrp0MhdwsKfrpN5yAJzyWqeOxFeFw4ZoiSJDt5O73x9K/PYfMx7kp4Lj3gN
pDQLT2vsksLbZbpo77vKera7HOiQLZ4osKc0mFSzDOUgchFMRnRZEYVzF7SYFrbJkj6N9LwOcHVg
k3kPp8YHIqHZkFjdLtnV7ZJiPUwT3trE0o99VKIZAHq2KcBVLLyzbmP41nzEg0gsdsaAORiWrGxG
02JlFxN2K5I2eVBRCK8s4qaC0iCeJqAtkm3Ljvxto+rgU4kllbtf8rmb2myvkV0h4PPM7IrOjn3L
iA6SXaywTor3oG+UaYR+e0v+dw7ku18Po3CfFXLd63BJCp9kmn4BRHKQE1/9vOSJl+/R4ul7zPj0
HjkueM3r/B5ErqVLKHm05JM34DxSxNt6vOljBYNVy8r5A65OQXeHfHNl1pI0nboie9GedkbjCuAG
eEQht0a1wHxPAGdNYngH0obAMtBrJf6pgYVCX/X5INbKcaarIeToFZOg9+Tz+U144Bw0DnVRue3a
mSN57LEDYqx3FpL44GVQWxe8+Uo0PcCG2K3A75e1DGRuxA8OWAW6wzmDS0MW6ZVCTT8Rz5kgpU4N
oHymU7eB9NW4i0VUBsNUvAK4bzYymQxE5417rqZee8BLxeJPuPm89YcxhW9V5h0qMG+WnPgQBbhM
TdfVwGKOsotVqXX68OV9ZWmyLvzqj0V2zCueUOJTdaTpy1NUOyxaI0rKRzkUxCxpiNbRt4KIYrDG
DiMrp9yNEcszLTTD4nEYjAvqPN6IUey4Lg2Ud+TDZvP1IMjOZE6m+eWZbXs6g+WqpnVVzSR09hhb
pKfb36Ko/imX/qJcMi3E+n9WLn3oXuMfC6XvL/jjhIWEyhbktiBvgim+1Dx/nLBoN+FS4XyD/Iq4
ZIqY33VXtJiWzhIt5H+VSC69JUGtTylgL0ervxXU/K6n+uk8woGK7hdNLtNCRPir2Y3DBGrUyZuu
QYVoTLK9oZ6mLQd7/7EoCHRiugHTX0VRfYXTkPCkaUp245IM8J6mIxvCzoy6ItkABOSmSHRCX6bJ
vsWu0QpMKmS0Q3lbmSDGFFt+4VjhcNHcaaSB0tNe8q0PcTj6Rb3vcZiAdBgUrX6Rh9qNX1iqOFYy
JfApMFDZeF+RpU5Jvx9QTI3qwMBXRycdutDCjozmqOVqxUW+18rKZU4FCdOCNjzI+YpryQnDw38S
CN42XrE2QRkpjAiKuDVP3YWJDO2qIU/OYVGQYeUaM4s3gs6HsmBNmbvK3POhKlwPvfaJjlDy4KUW
Mal1Ead32FrP3SibAw7iCDpY2L8S+/SlMXQ65IwEKNCwrwZ+xbHIJdpjdo3ymKKutWmbE0KMG24Y
hGqujG89INwv4zkm/1Y7jIx8UMpwXJruiejtaRqJKCOfMiQM1HB3BpKpfqe+NZp0kjr1BY+Swadd
FKB4U67rETQIXwIIAaNQh/e7/J8F4S8WBA5CS+DZf+66LOen6y9j8rn6cVn4/rI/loVleAya3vSX
8KifWs1iWTHQYjIIRF6J4e2PZcFclgAOO7QElsbwTwcozlbMcxhSE9YpDJ2su79xgLJ/bb34Pm9v
k9RnM9amX/HL+alBqzcPUZmeJCyt6dVCK8Zx33I7ayPAZlD9mIMc0mmfICsutENlxLUtA58k3T0x
PWKHfnl6kzjVmbuJ2g5GxjXz1Vg67pdG5u6asZkj52ZfdhF0dkrOfJh4fhnieT25gD2A4PYth2jD
Vj+Bn7c5lcxp7N+IROvcO1X1ijyE2umApd+bJUz9wBlUJ17I6ciTaTUT60zYSVyJsjgmeECC0XOx
NCjUWAT3RrOdjfEJWXZTe/cxD99CoF+6WiDyAMSR8JuWdQE4BpuwvuGBN3PxlDRuN/e7slaeURAr
UBDekJB/hO1FNJ9jrZVbt6mnW9vISzoh05DyUmfS5o91ifn++p8H8L9pe/IkOfpfPYAvnOV/efyW
F/3evtB/YzhjeNDeQIt9c4/+3r7wf6MbarDr4wFfNM9Md37flZfGJw+FoA+uL7IPloE/BB//n3CQ
pbH5w95sEZiHbxorOioQMsWcX54+XTmNEiLiQEiuTcKMILJvTDnU5zkf/mYs5/t7MWXEDM2WCxVt
sbj+4NGmjYEn0tPLg2sOeOrUREofx47HiStwAuz0Vzlpy8/75bMRVWagQkdpTpvol8/G6dRAKCZ4
v2IJkR9ETSoXKSMkgI6UHWUXwg4xR09/AOBrPPxwH/x1w3f5sPSFHKotvj1Ai7982EYTLf0RyFqz
BEJd5AUrT64r7zTpMxT4cPYfQ0P81Ude2si/fGSbq0VhyBTv/5rOOzqucvBckFeFPt5medy9KRxt
oCCWZKhI/N0sOiiyOjcpb8fdy0z017FhKjS4nbSZ9rEWVlcukyBmhR1VmmdqH81QOS9/flmXRuDP
n9C1ESotfT2fi4t8/+ebaGp1xo7hqPZ9NTYZs/qQFK55Rpa48gaL2MUJF9TZy0vr4OKkvDTKLh/L
unYHsj6yuUTC17oX0lGMfiWV3ZNisPQu9NEfn4k2+Iu7wHb/ze+LbIdnHy84fcxf9VUl3IooLbp+
b7uI7x+0gjCMqzbKETRF1YLzaiJ9OHJGnnLcMp2tP/AMTpcl0n5vCPBnx4SN4QBfw36NzFYyPXBy
7iXsbyQMzp5+HgFkx0cljLzYgGXTzwXs8gLW/BK/yWQWsKAmE0Cak0H6N7IQ/axJlwTPHtbKVa1N
40XvKLbDxCfca5aqsj95nLkn/K3zqDZe1hjplTTt8ZZkWRhEiQdcdp8KpT0RkeGHl0ZyBiZsJm1M
6CTtpEUgjcH561+4S0eouzqa3hF2jq+su7GchlMpYkIrMQbTJqTxS2DpshBIhJIoPBRxehr0qls/
a6QX4H+rX/rUAHQohXn4lkc3KlW/eIWpbgWO/yLwG3jvAWCqRaIh7VdPivHyLT6tUGH9YiJeuWjg
5x7srvfWyZwQE+fbRnnAxzW+OFXHHo7zBG0+aJDx0luST0onDN1v3hKAh0gkfAQqTYxfjyb2Ne+5
ju/ZaaG09IeewPrL7DX+49DM9qujkV+XRAhGGnMgdA6eITlm/qgRmdqqcLx8u1fjNALDGJvJgGIn
GylD0opGomXzYY1J1e2uHYi1DzQ5ZTHHjzApDlmjNYxFHAN+8qYDa/MUK05SXs16ukbfTcpxAQvD
WeHssl6r1iObL6p5+DEanPxJ+o91XqSI1sqEO4PGLGkxEPmAp058/eZyzqLpSEqdcgwuKU93/QKO
GKJYVNGu3Srm7SinCME49Bhk6tUAOv+SDJaP9oe+9/79+ltjh7uu96xNnLnu2vcIyAua0hfn97/T
hdibC4ZTrBtzvNf4rHex26n1EPn+tm9abmBMGvQuyKSv922bhuEV8DdRg3weemDCo+eTDIE0mrY1
tVQPIB399rlrnBa6r1dkxnhfO2CLYD4jClbbnAHVkgGx2BVA9YvDoHeuGjmgaYTjtS15NbtJ9Omw
biJC2y51Xdr5Kq5smxSguO/CkzH7E2Ax4Phq0hqFAbSdk9sBRs3AvFxN8a4lzm/X0oMCXwN1iIAJ
hZSXfHKkucrmOrcPtRnGm3Gx3IelP219mGLN4iMazAZStpeaZ9uDhUBGxT70p/Gqw2rz4ECie8/X
5WvXprNlZw7ZkLH+3AqjWdfx5Ky6adSBysfdZYgbtAsdw4ePnZVhF4rNliYhsSjjlXI1tbc8qGSr
XuDDWYmKgZnso7emZdmk++keyyR2zrUo/XDVz9Z0QqRV8IWPNOdxVEQYAOq5e/OTeAlc1/ooWXNz
+8Aju7Ek8E619CtdN3w0y7YrGRBYH+Akawigm9dSdwmMyZHF7hssnoq/aHLTSbGEOU8Z6Vqxzv+s
WJfHC9sc97IRlsQKOlrILj2T5g2+p36xac4+LkEa6QIDJRLPVmq8vIfCL5TRc23p9csEfDcnu2V4
HStkX6ntsGBWRgY7UqRPKf73OaAbbR5C0ZIS7ppkqda+iMHEheWabbR6cOxiA4eoXLd8jGirm4Vn
Q3WaUWTPba1/LKSmzYc5tnrvYBYSTFWg1y2uB6njrXSY0H6C5Gw7G1nSpfPr8DRodXQLySs+RJ7/
4MZx85h38nUqxmX1T/RHyMr9OoWyeIaywDpv13pyxCBsfOw1xtQBvnCYjf7g3mOkyzjdqOFgI+JV
a3NoSCmKdRfBSSW9rU/f92bsjbHfzsCXitir19XYIs5TBdp/DMQN5u7cstWqMMPyXLqa9SnXTf5+
zY4lP9ixb4SffG9IyNtt6rDazqRP5dDqsx6GVJtpJ2QgPZeuAHs80zJ+nlwPDIFVwgGLTUHyWEeM
vE4aCI7UsH2pRo9apO5s72QOYNAyXfG1Nr4vNwnuZBYLK48k6uB2Qn2UemdtnNgWCkj1ay132jdS
s3yERujcacXP3DT0ZsdLGwlv4bkvtxL9ckYBcaWfOcSyljaOwZqe4kV+VAa/jdPF/qkd+GpAqvus
gwWJ1eCpl6z7BOxjxCQOE9RqNCOf0Ic6KRgsZKz3Usn9FCvWQWVHZJIh7/ZOPnOeIPUq3jllM4ER
ArvqtjZ5e8ceyLx2J/bxSvLGZjhbrzN98D54XwLduCdHErzqcusPgqDwbig98lvrwToNfc/ML7dn
tZKd1r6VZsbOoZuSO8KYG/sVydB42yY263TxnsE5NXhKFmS6S8WAcsvZffu19HIJCW3ilEoi1JYU
WhfX91WTS7lXUz/edorat8DLstHnHFoXwxLMD5iICB271glQMgMh/eplMBjy3Bj2EsecFDWfdVBL
HGpJR9u9WE2dt+wWTmcRrZzH0TKcGDyhXDeIRss59lmLiQke8nRPsLP94sQ6C+skgXQMtRyZnuF4
IzSp16OHgTMyeSgid07WbHot6yIK6rzSxLHuY+1rJxt/F/eDP674nalyEs31H40R5/rKy+kjBI3f
6Q+mbNieIuYM2Va6Fj3GaEyWK0pDkiAXGzlz0NceBNJCslTdh8s3mmL/ep37JS04b/kaNb3h1NAZ
s5BijdeRBI3cQ+r2qGsTIn+uE6XlvWMmWn+vnBF7V5AMcRR7lzzzfIetChk5XDQvaqZkO2WEKOgf
Uo9qOdqNQwfwTqfcgIiKKFZYZN2QQpisuwFe84DyYVcwcRlWrkEqfWbJ+GwWnQqIm502/IskD9/s
MU/n+pqvv7lUHitLpmLtedT85Kh18CdUG7P1TF6xjwwHAvNI/EbeDzafo3HWpQjphbr+lTW1YdAg
UYs8lnQTivmWTh+BvLNerOQ4NodKoVGPuly/lBZLDM5FID4pMw8ykqlIOqfIviKpwAinqhB2DIqh
Vdeoas0TOBCwUn4tQe8QXnfjj9Zw4L6mMOgbceN3tbhhdKXWCvG0007FfuztZkNtHN6PTg/ugE10
zSyIYD/LurFEZ11D4S3v+LbZl8sxP7LzFTsLpTnwQxNDXuFsIj+/7jML4TyX6kYAo/5AXGv/IivD
PFcKJndgRoICcmx2OXK7taNuzUK/UPmVGwPn1Vd0xfbR/DY5LGBUAAIoXZIpvb2Wzl9wC/OFWD2P
8Na2zSFeF73IKwptTZH9yw7c/i97Z7Ikt5Fl0V9p6z1oGBxwYNEbBIAYcp6YJDcwUiQxj4756/sg
KVVRKitVaa/ayKykZAYjAoC/++49119ho3IHSXXuEDyvuBsOOALHzgTYaMGQvlFFyZe0SrnbZE7P
N3Kb9kKCGA+6ul+LOWc9yrE7+PMxap+SfjcnuuhYYKQQFlgLQoP7/RQFPDD3eOK1pxY7M4d+gsIg
BveD75//nn+ZfthGGAYNXSweXMHg9vvfQ3/0MObNAAoczAA8GimN5071FJaLxdgp+vvo8nY7/PPf
+y+jP793t3g49Ibj53L+MCUykpeE8Jb2tOSl83nQKKms1FIu0SxT7l9NVa+PjpPuDHSs1NmPeNS/
ddOi2/zx3SX8zlTMBc6L2NM6PwsdUE1QTwynOdHWRQQDAKH5TFiCFiPJPpbSS+K6vt72jCX7ydsU
8CP8tzfgb8n8P0rmWKV/+q78q+WIh236P8Hn4o+VvtbbD/6q2nnOO/Qb8lnEVWxG9914/dsubTcy
7h+tbkI03Lt9/6naIaej2CFoc02xivu50td+51mGjqCumz9QcX9FNBfy918xAfRkJ0ciYJnIhOJt
TfDzVwzZqVXOIs3rjcN0sh0zlaxDTE5f9yuKejVm7bCtOCX4kwuD3sd3uX3UzNIxDmZmnBTd09eY
jcdw7bQqSjg9gPPY1E2T1CfwPOPF7WYZgCp0rpqx1p4odm8PTZ1oV0Pm7pn7ynmaiDvwKINt5Y8U
RB6Ntmv8an/MO+Thff48IzKBh4AenmILhgzJCV43sUs7ORVZeuNwZr5gZmDB3MUP89bdsUUKJO/j
DlAwTp3CMeJyzKX33rkYIgYaXngBh4uvo22ASs3ZsVdTnx96q15vsCnCgAP7v0w6EjlL+K5UWhjn
uRGt+rYdibEk1IqaRyza9au3Tnmo2t36UYoQVvpdX6wi5G4OGN4crKiUlXtoQVudrIrTk1ERWuad
EsFQu95pVWP2SGNpE1SGsZ3awsRP1Kx70LmdTuTi7/oVIlNHfSAPMmpPRnajvtBbi7CpbQVJRsx7
JgpC4UOpLkUmb1KDmYsh49HTqzkcoOl51XhqBT7oGOS1v3qUP5Cw16m20Y8aIfsD7TjvQcNjPSD6
HpI5HoKBPHNQrmNy6G3N4Sk/fqkUSeVlqS4t/P+rlhPbwYJ10Gwy0jI8MjasugBaHx1yKFx+Zzsn
L/Yuwwrszi1MqiS3WHu/WlnjM2rbBJCJY1sjZT2mgGCFl209m02aP4P3ImBnuFMgJbB0tRg2+Dht
DdSiCyoIoFXbLgef0QF8APoh9Iz8U7u04qqj6GitY+rNbKsLRtXPNCsmR27R0vc6iIQlYZ8i754b
5bx3l+06N2fpJwTWI63O9BBZMD3Ktvq82fmnvBvEMW/inhl9hmzt5dqlM71vAnp3MNCdHPCdeMaP
5TszXwm3Tx6gszXRmGDiMHH9wx4fDpNrbAehSt03BvuMCGZ8WsVmHIpeXS1a8WVbxRIujFVhnrGf
suukOmwb5UpQFqheq/MukEkrTulGCF/QA3BgfOmCwug/aGqoaLld4oCzNvU3zdodDZdPsKFHJHLw
zEWxlb/0ppPcoJVVkeV+STylX5ZEdge7dbRnDL7gq3B/iUCWWfZYTZTx1goTUF5Q2QHgsH8mY+gG
rCWKx439RKDUdoMvrIygRMxM1qkTbQWeEht/ZVgvgPYGU9NB6vUb4Y6iCgGypVAJoWsDzsh9rFPO
2TBBkGWJO51MMwHnP5lXStPHQGMv9wLBmnfRpfPPFLk8OIk3068Ihlq3G9qx7Vx/AcRIh4VmOFy5
3RYNacuyeoQEQsi9firo/gRLPeoXY1Cz7Xs8pbPDrBUpjeQUDS8DHd3UbhUYgGBX81LHa6nhjfQc
7bpmOj1SlHKrieJLNlH/y46bTrKOBfiIFBPIjfez3ZR9klRcwHbRvy9x6pLqb+zLHjz1c2d4wuJ8
BnnuXFxwWDvG6NFB2gxn3Woo31o6f5tLJxBIXL7Zeb9AUnjMwH/ExnhfAoXHAJQZxzXTvlVs/aMS
a0A/yOts5r9Xsj5yrIeABckskonWH5g92mDdz4qptFzfENnnrgE3kLjbk2rM5SR3caQsWCnO7jgc
OGitoYkfL+hhyh/0xOlvVlNGeBs+e90+aQBOhkCl7KfYTJNDJb1wXKkf4FIDOdB9mxShE7nBHbP7
3DrqJdgQUB5FlJfmFEIr59Q6FORKvMo9McXfNaX5yXHUdZ4ImqTt5b07KxAJmTMcytVyYHJm9bPn
Ta8lwZwAqf2bk87k7+NsOMxJ+Wwa45UUQ3/buuYlayhotJumvCmlQ2y4vy9T5JbYSt0DXO7vfU+L
ZeYBm7a3sTkKQQQ0JlkYdvNQXmP4prxp6V0gC3AhypzCaSv9RGOI97wK6h7K2rjanHyMJnPtosEt
p2Bx+Y31tj2TXMnu6TCmyJOHEHLBgs8LABAdCWXUj7bt65X91BYV9VlDl12tnTonPVlBID0agw/1
YyxU9IAslPOxLJYPczyOJ7lSQziadOolZRqN5jAfl3rRIspnbZCmk3c3lKjUiSSlK8T+wmks7pi1
BlRe6jgfG3oWiVFl0dJlyOGOKM9Gqr3SMJzTl7J8tcCKcC8cx7M7bT33mqwnjBo7J+6/2YUWzPmY
aNzlQFPahKHIFoDlgCq0WXaUyNmiWayFayda45jI/HXGEHLeNPd5HdSVQmH3Wy35bmmtvJR1GUea
LDdftI4R2Y0Ecy8q/eK2jAcNXaQIgE0cwRWkv8ZdCct+QZWphxcBf4U+mcTVOq8+LWCOAcVDr3Ob
+T1zUEUTcI4ym5d+x7evcuko7T1I7jI1i/0iQ+CxlXXqwK5N2OxarKwv1jjXFkn0de0VCUlbNdy9
C8pQ2zkj/GzG9qMlMEX2Hxtqh7f60luTkt4hb/bhB5dvyZgMbbrtt77/eyGOOTMb1v90vAZJwqz4
7x0pd/Qi/G4Z/uMHfj1Wu/o7WAM75AvL/E4GY0/+67HaFe9cbGgGfjOCQz8Skb8tw413nrRNhwM0
CUU8ImQXf0tBuu92coHB8RXtAhfbX/KiGH/chkvaulgt2vvOnaXdH5eL8awl1GPZ9pl5uI0DM98K
upDa+AI4YTrAjcE7auWUYvUUZ9HxFF9c3JofeTAvL3bNpkU4uXoFD6ReEybq8Kd38v7HeP4/9Vjd
N0QA1P/97x+HWl6dyXRh8wJNy3F22PTPZ34Pn3BszJ4455NoPtupADqgp/V1/VbM1ZF+O0I75TTR
Npj9//x3A5v441C749IMfEQOc40j3gDVP23vidjRxjtmHazT+EPVxVRuzmPm3RQedtLAaW15DZq9
dnibHHm1CC97oYo++7Rs9fZVjqqbgnZbrUtSkhotnLE8DmU/FiFqnPMgOUWtB8qF7HM8V8O10Vpt
xFmZImhKjFnaV9ynWS1Ud6m5sgSiZgfWottBYYUSJoNx3Ehru4iDnW+xzPSn3DE/gnyhIhyx3d+U
y3Ya7Tvsm3J8xCRcR81KzMjXBsstogQNOgWsmuYHKxP6q9b3GotP+TzS01IexNbxDJZOW9OTuyRI
b9qMjthY02nVqvhQwA3wcxpMcANJ3IUwWDh8tCl9XJW5rB/qfF9SaFCyru0559DXr8OrSyMnQAkd
g7KvG+lCHxM18Ccs2GtEabQDkxvPvSbMWcGjMbtHb9TyB3YVmRHkSYf/iIhT0NRS7wM3XbxwHgEh
RBOOBoLrXEq4DNwEN3jXOUg8Ih2ejbFJw3qQ83jea8foYzTr4XHJRo55hjXDosocQ4+wS8SuX8dD
wXHCdlqDxEey7UW5vc7BJMnMmaY2b/RZolCb3NI8euIcaFJrIxwqg2z7g8xXF2qnU98Xdb8AXe1A
Y42EgzlPwfn0E30xIj3P+6gfsJtDAdeOm+myh0rNKSr0DC7INAVcqd4Z/0z1uLEPZdXXjPlly908
cO1BfmZl2J62St9Cr2yH05qBgI4Gc0gQ9HOS9Kg7nNIOE9PrkRCHAU/Jpb7FNdhO5eZ4cud0rxOR
dvpNYI28M6j0tv2sltU3sj57Me/WWYxDWU3nJNgxcmzTZlu+I3snD7j2nthssbKjn3REzc5jTK1P
dNxnS+t3sm6mQ2zFRFPyJa4N3wWA8bXO0ziDp9HnR1Nv5q9AVSuDLRVM6dRv8XvpN6rz+uwzsbaS
5vp6EuadUlQEbONmgQO38unDvlT3rlc4Sp831M6R1qxx6bkqOm34pY7HvAx6b+jSg0M+IQsHama1
kLzfesOSuF7xk8nBCMdJ27Kn1aI74URoAdlci2vE7qbuqyToR9bGn4Q344sDCroXCK123QMsKPQT
eZuUR8FQX/fpnLVBx9n4s2qkdTYoKuGrvujNeWVF9Igrdr8ZUjxHejur7/JtpBhqbDoaUE2P39bv
f7c1JbIEntyYw46oFGfhSajXIXNyCBXZxKtn8NlOXUOcJ2vm9iNLelYSEyAT37OndgrSmQs5VPq4
aKw2l/GLnnOSpNK9t2mUi2ekvhYT8edelYx/rVZiuN9v5agAvE8iH81wQJZnD6ENE54Kc3tfKkuj
BaiYrQ022xLTJwtgXAhj/WyPY6+3F5e+aP5RsLRGxIA2yAmZbPw2Tx/qZCkzRY7Krj9Du0cKp/hY
XTX95tx2yuAVT83UaNEMBS3fARftsQOWcrfWKUtpGnMJPUKKXh5G4jl3omm4sLA5l3e9XUJYqxOg
EoG7TtOZ3iWiPPo0pNV1hbMDliWvgO8umJVzjQ9ruhUdeBCfA2E8BrXq5SfKo2ZyR1kPdb5M6EOH
c+6suj+mMLdRY+T8sQGRdps6q0c5mpM3foytnNIdXMTFrJovyhheSHk558nzcntPy8wPo1NaZaAV
Ip6ObrrTRQzSohPAR5QfYedxZJB7uUmtKYacr4EXSjnPP5vFuDgcBUf7FzCwlNdNdKxGzQze0WyA
XpRsSK4F1ogrOEUpxapbTx96x2S3dG5rh+7SG1cWYMqzZ5obtBIVE6zgObPxV/bWgAJ7VHn2ONLE
cqIUhI/GxAi+DrJej/VswXXHCJf3AfdxEuyJLYAuc8NXlaVe356jf+uy//HgaP+5k/KOloWm/v3R
8e1HfrMxg47FY0a1BL1OFsonp6PfFFlToNZaSP5AtfgW/uyjdN6ZOGH4OUyA+o+I6G8+Sk6VXJZ4
m39Ll/8VRZbj5u/PR8is+zqFw5lu8pzmhPv701mhRjz2o5fd5wU3Fo+e4L2no08K586LWyEehNP1
6tiUOs1HcexxPCb8nDm0uU7NvNwihxFikpAndyNAMViP6Q8Ug41yUegHp2CMbae6OHG96vP9UHb6
10pvSejguYI6e+iN1NV9czSahP4GJit3OjaeIDmWdvmlymvju8V2vPFBUrtftH3vscCeuchCdH7T
JOSZBlk+wjWMj8lGmYLllTrU74znGJPYOPo8xKvCp9SMvORmCe1F6toXF2wHS2gYuuT/JHTNiaYl
HNTXSyGys8TL8Wneb68c5xBA+9pJH3uI7gADm2W9n8Yt9oLWnKs+tFr+xpzitoE7OcSiADcGGBFy
a6QY9tas2fmSYb1+UWg7+a1tLlqgKHW6y3qdJelKSiE7lM4K3x1nBQ4bb/GAtetDtj5Je8CNwiex
fojXpoa/5UENWZc4eUJqjz0fDY7t68rLP2dOnF5t87J8IDJo2EdHLPo5qa0p9HCQ1yC5clCicnDo
/5YAgl/XnqdvAglRHVxJoERTtY77x4bRyIS/uaRCZjkyxO9FAxSOcvORS6q2gBZW1b+1cH/k8Ng5
9/xNTP1gcihYAq9MlwBWN1XxOpttKMXpd9kjEqZJVpxUJsZoTiwnsPc4Hic7+dBtnE5xKxVJYK5D
81A4COxgMCk4rzrjQbO9mW61CieAkEhCfW87X2cYyAG6+3jLrmFDiof0kDLKrxyToq7W2mvwn/l6
o9ejLtuLiSXObbHf18pFHcgrBn2OLiCeRNGlzXmj4Vv4ugVfqwZ0gEDnj5XC0RAXaM8+5wCXmEhr
CEsEFaO/9TCqhM9qMyb5hK2ABjSpLV77HsOF7FCKAK6uqQdAtNdTjH7I2Htej+41EGMovJg0WsDM
VUftwiEvZSH90l1BjE+kZNQhdpfmVmludj3VtAk7cT1/Nqu9XLzARxau+BjW85LQboMIa9Z02paO
np5WtLDmxKKnNPyBGkbgwVuiDSda8GRUJ1l2ny0YeQ9pN6U88cFccWXHrowx0K2U3YN9wavTxu00
XW9Q77rA1IR1aFI+zaCddhqxXmv95ucEHJJ7fGoZacFqrOTNslXzLW2a+pE+q5Flh5UAkzOERkRW
Yq8tNZnRBdqUE4CVuEzJc+tOH1SlO38w4dEdByTK5CJ0hSFqyLcHxoZftM2ruaYATYPSAUhJkqix
FGflLq2GKBnX5sNCTY7w3XUkiLS5JtJb3Pb1kf8TTww5DMpluBOtT4I24eZs2khkB46opnMs9dSc
zxLQ1tlq2v476MsXe8RLYWW22p6mwpza01ykBuHQeF0Ct9V4Xiul32xAex9EPXM9xsLLqzBPuJvZ
I3v2Yu3y47ZY7iXXqI2AZ6kty/VikAWTlqq3gN8E1MqNVVgaSYy/jM+qiZJ2ywNzE9aDBvxriqwx
LQPHy80rMo9eaLm55oVaRqCKEpHFeAbKlgW6VZp8zoVI8i99J/PPZIi1F6svp49M9lPP0CgE15pY
poDFvxVWhqMNZ9ZN4gBAMVchSOGkv+I/ECNFrJwuffSMdk18x93YcAul2cQ4Vpz4Lfr8WjI1sQOB
soteT72N0ye4EjnGnrSuR2WOwe1RSNHY1Shumrodgd9CyXs21sR6D/nmVfAVBo2hFk4pXq2bJ8ed
5YNjMxomQ7wGg5l2ZwmKWictPlCDptnUKjXLvDzWsRK3ZWXifK56nPE3c980N9uAanp0u8b60A3L
h2RZJs8fnAxzDfm30sWQqA+4gmD6jjcQkfDvwxl5xEOR9wcoskvyYCxYg1DQRblu66myaIAFKSg0
9IJLR5eSeyvcwoj+Pk/9N0IcDFHjT4W4p2Zkz334jJ6R/Z7W/+uP/pZPcd/Z/FESpwQuDVoJ/3Gs
cq13nGjsPbW5R8P2f/OrIGfZ71hvs3jGJecIE8nun4IccVLh6rYkCvBrCPWvhMO8XdP62aiC8Kfb
5FX5Mx3ScPofTlXUq6If5FlzWibJcOilBR7Lus7wf5Gniig9FSPDUO4+UGCGt8vM6uwWHnwTTFA/
3YBVtvGcx5n16qh0vYcFUD9Nyok/kVDBqIdjsz3JebNPVBkxjHq8R1eZhmcJ4Ab3ynnhERoMsKgY
SS3p0QdbauAFjEYrEDtsC+pgV3Zh52VMG7COZ9YJXNh0U095/V1VI+Ye6a0iKjQl7lIGuvuC9kea
hpdJC/VOs2jlomYEccmuwZVZqZmiPiqWDs0KkVnroRQOJrfWsbKsy7yRBfCWTK/DpewofeMy8wIc
asM3fouBJiVqlDK6iRWb87Yjji6dcg3ffK6IEE5/KNAEwHwR8j9lOj6D0Nr06nvGB37CWInHn8Jl
qtO2LP66OXYH79WY1SvlZpI/l1f2SiRUvdazXjxCm2TtRf7gbh7j+rlFZLsb4IWsV9AfEzsQIwkG
iPXSVWAxSiPmOdYRRd/S1n1YCl5X57S8kbkR0zXFmYGNDD038mGj8fOTkbjufVySffcR4XQjiDFF
cISjgy6SbgXIhKKbpa3au8LovHubhs/0OgeJdFK8f9GExHBdOll33NJ0vk5HD0zjm38TaHPzZBid
+6Bhgr9lXUp+YHXtU2Wwwa1imoFjFNRztvLpaDQJnBEmm7ui7ybtaRPVGjoyN7ips+TqSrywQcZY
oE5Q3gb+zmDyqSjrvgAo6z72jJqvrb7y8Pc29ur7dEnCWavAXQ4pbAt3Xr2HhSMMew7hPZl9ljws
1obI6C295h3syfpkxotSbHV4iAQD0uNnd2PXWyjDu25bSybRuOo88Ze8zk6x7IbtjIPfXI9ZPGrX
ZqxN82FGQwstfXFrymBBPQy0yYFJ8pO5HR8R2eziOrUW7751NcOi1MhxXmpjFTcpu92ZQr5SaDqk
mLzZ7IMDj9w6JhSGYVfQ8pw4t6/xRuCPtbPG/Yjlb9dVvZlKvdaxYj6fXS4lJT52c4inxo2S3tjQ
3/Apa8NlcNj3nkvE3OyVLKY3XGz+1+/MJ4AucaI9rTOFEWYR38iqmq6yaVCvaVfd0hWfXJdjRfNP
zvwxmb5pVY3QLkmlSyoF4PO92BZaYrbtFXc848KYJEUEC4v+AksvzwDP5/fZYGaB5qXNDVJxhyVk
eMxHIw1wRpjoErlpuMid6fzeceKEtZuTas91YsXHpme1hKppVS1itNEGVNTRtVUsSaQNBG++Uhxg
lqdVz2ChTqM5BuuwLFcaQYVzM+p2sHr1Y7O510Ou6OKaDIU/plkuc5aPoQRnFwpq3HxUryNnKu0r
No2wY8lKD/B2JLcGsTzj4LLCAbylgOJp2FSC5WDetU77vdHvaJmRsY1OvOYOM+4jlSimP/UbH5vy
sEkLzA9TiXnbbR3C3rU6qNyur/S6Vd/yVd7qmxl/hDs/s9LryqcaI+JdPjXqsIKIoUFJTfd0kVjR
3uLszxm2AwGAK+vc9Vhi0jykFI1FVE4ZbFv5KaMAd5T1fdPSJr59bGJJCW8p77a2vxnmIkahS6dD
YTX9sYuZknPIFTd9H893jippb0J2QsrpjowYbpjFaxxh9sqp2rbp8YKRctoaXAblNGl7BYVBt+Q6
4TlMPu1qWpAYTIeFXOsA7HTjl5SYv855N5/0KhleYAAPfDFm7Yhh+PvYO+VxTfM1HPrZeJ4MM/5k
FTYYR/wCVMvmoiJV5Zr6eXQQqjAICfuqxm4c4WVHRGwTihJazKcXl86Nw6Jp8mFsU4+tLI8mSn+z
42CLim+Fs8nbVXWQa8FtZHnodtnwyIAev/c60geWXcXYbcb0dvPc7kvdFA0DOCzKD60sK/S0iUqQ
zHSjSg3esYFR/7EFCPnq9YkWDhPk92aut1taqRr22TM2SDIMDxb/4gb/mHbHZvW9JBpEdZwH3Jl+
bOe2N2Nj8cdlKIyLveTJtVdUrufTDtcdyiGDvFaYVrNb67MtEDOLFxvX92EyDevWirETc+RdmKQY
5o6SqQhbjiwuWp+gSrcJKoI2au+x/KpXvnF1F2Tj3F7pVr/bLJqHBRDPrZXDunSHvcS35GsgoCEt
pjosRiqwndBwPlF3zzQh82+WEtW3seqrAD9nBUdiiPGN9MJZL7XkiX3I1w5sMUfjlwag7mPqFVRH
EP0OW4+27i42P2ne+D2DbviB7SONAiuwTCXsl1rY2g3XFIgXqyCUAh2JS6mLX+gvOS5W/il2xl9c
s7OPFJwM/haDbmLu/bBOqxcMJQ4NKanqpIAPRVM/A4Fi22WY7bcEXL9f5BrOaNfKTxNO5uZgYicK
Nyc27on39SHjafFQG85tnaCyg9Iaw2owiTBByNt9FWk/t6Eyqu12N/7h9VNf6a15XpuAoxTnC9b/
IHCsiRYcI0e2poqmQ/jh5lrY3X6Y6dzDIBBSF55yYVrHVIcVxbNmOs2eJNE/kVTPTrSgyW+EWR7J
wH+P8fG4fUYWTpMfa1jJQWcTbFgKXV68Nd6uW50+G2l1H9GSWrpjxgso7ph7Z9uGxN8Z4pKJ/p1l
rc7W1MKLxlWQO8ZLNq/Fdcl33odxbUQGMI6jmQ9s0PT8CB2tvTTD8iS2VEXGltZ+SZaK7Nn2dcD8
exissXlizscWrzbe67iyVvxvlG6Q+Bn8tVZVRE0GJnbN/SWGdUWpWfxR72zrDr2qPJDpeaCTge+V
/UtlVgbi1ago+czaKypL3sza32Q1w5oyvirCkGlA2Ul7oFVlPrktUCQlWhFmRCzwWjrpkROLfCQd
kECRnPOIUXK5M2sZ39OCd+n50Kk/OmapfpuuijJ6iTkjN9wElWPB02PkJFfa/IVgnvMY79gN7A42
fFuzbh7HlBxYrvC4U8JhO8QsBY/0a61TDmCg7f2QZ7TuCbDq9R1bgeQgZm9Hp3xHC8FcUZFn0/S7
eFZ3W0nNajogOmDlydvqU19CIt/U8jyr8b41hrtBq284reHacraV6x6sCVUe5BMmnIXgHBEeXLoQ
A5spn2Z4Kexr1pzutVN10KiRfcyV1Q8sp2q7N8k//Q0J+q8cGPv0xrj17x0YPwa/fzU4//qD/zQ4
YzYyHNsFdgp6YA/j/yan7wZnaL8W0RFYZIx+/xj8BC5mnBY/k1p59gzp//2vMN8ReTdBaVigQfZJ
8q+o6W+mkp/nPqLSTI86ZCJ40vusuQcLfnIbeDquojjutCvWbdMDwj9BPJx456rcilC2FMHqhBge
rdJh1dSw1ze46Z4ho3KqKZr5eWVuQ2NCdDG6wcVtrE+2jxO4PtSNkR8kcH9KM5PHpLVOohgm9Kd9
zy/q9/NY3M8m93OqUd2DVpipT/f2AppZ0DtU1XSviALRphOl+TTUkITa1tzrZ5PqVsyTekYF54wt
gZGtY19+1TVkZtd6QSn5brV0ywB5fFg9cEB549jHbqbU1KeCoHrM2I1ecNZ2V6uEvOYvFEkcJ2vL
grykLGIFvXiuEspXc6wGF9HHXjSokbsHqEeHlJqu3/aOZi7+LGjanhZmI2TmzmK00Klm2BNMIZYK
jll2Z1/rvXtCvntsddq8rcEzbqg6u6rjpQryhd1+4qIbFWmx+l3nxtEAPeHAF6YJ3dogD0iXkZ9x
wk8Kqz/wYVVXG2nTSNqaZNVAn1hMs7Y/CtlGi0k77mmpLYOGPcVkU5TbU2fz5J/X9D1jq/kyV7Zz
XoScPtZGQ2kFK/BAZzMd37b9SqVD2aTwpg+dlhr61VTH1vZU91YBDiWbG1f7pSgXQ26goEZti0aM
ZhzLa0r3DvhOBcOIGDoCSgifj0TUXZpfPbBxs9tZC0P71M3HCojBCSw6zSBVzWEMEVveLRXuCE0O
Ok+RTKvSwXc3ZU0EODL7WhY9uDWDo1ioFRtTLL5ibrD5KIpbbWUroAVatUBZO6JU7g605ldDWvHD
n8YfpHCrtT+8azKuh93Jtrva+h8ON0812W546zmo5vMDbozqWP8A80LxJiAc4VfRx+0oOD/vZ0ZG
PucFCBZFAtr01ipA7URJx4D5o3FA/7WAoPjRRzBn9Uo7AVZEqgqMvbUAzuTyML9VGaxvtQZEBQhJ
gYViD2HsxQfauJcgZCt9COlbNQL7Vs5/RL+WG3iIlCfUXsecknQItJ0ZP9ZlClvXkjY2yrxo0/fx
jyKGfDWNQ7X3M2zT7JDOfqttGNkgUFA91PVl3Xsdmr3hIdsgJxzwvtKI+lYBQYabotJsL4aw946I
LqUtotx7I7q9QcLZuySGqW0PZAwpmOAFoDTryg4rXDPhsjdRZHsnhQOe4z1iOcOZ7PbSCvFWYGFQ
lHA291aLdO+3cFtJ1QUQc2ovkr0BA+TpsOHYoRdjeKvIyN/qMoy9OSPV1cBZiTYNNtPJUbICT43J
vvPyKXmO39o33oo4ur2T428l9L9SQi2COH/2QHz+VtfflPr27eflsvXjp37zJRrvHIINUFoEX8V/
PAk9/R33JAvTIdZECvdc7Iq/SaDOO8dlseIKE3zV2/PuH55E8Y4H5L5y9lzb3ZHmf+VRKOS/GO9M
UCfUeuqGBQIdnszvH4Vy7ckvznZ91uj/MdrjhCSSTyHVcDME1wrhgQeUNOfrwVzXQ6W6NTAUVZ2S
MePUVSLzYztWVYiOa9yqTjjPnNiL0EFEDJLEUfZh7llpJM7ygfsVNQ+rZVufvaQ2zmarl4fRs9G5
0kSElFZ+Het2OE+WSo64opKAcE53MOIiJfkwjMd10nX0TkuACvAWFdnINMCHXcLAOTsm0Xbu57pX
1XnkxhjpmRONCvuePkz6Ycqz5M7oCVfWa4ZrHJsIvFYlCJ2yjW8+pMbYHU08Sxc1lbt6YTrOF3Zu
beovVUv1XMVC5qbBWvcCytulg2rTH8e5N4O6lA/TaHg38PG6wK2S5BPpSoL+jHWnTY5TUGQMH3Gu
98eeO/Fpzsi30x//0LSNPPe45CKq6Jj+GIPuauldkroI7GYp7jXme57okIONdXZDvI2NPxYdZqa9
JHLuhH7QNyGo0l7UeVSbdoq1De2wSLVLqeo2LCjdO6RslQKV681N56QyDTtX2ytp5/GZ8k4Rmrhm
r5O4so+YuKvI7Giu1je1PbSTqW4kRdN+MZrPzlItv6zIz6Ga8TzGslAPW8GAQsVMGTkAcwKtXdZH
keXyy8h5vq3XT/Rsq6PRMoaOE8koDn/x+8nNmogboPOV/W2x3iAm5jeJzeq/5AmRHpZlqEK3wluf
obGfGFf7iJx9Fqz6XnKHfXU/PRDGhzbyxe3r+XuCyhltexwF7aqqQ64bDBHrrLD05+1LOhr5C5va
9bOG/5BV2GbrN6CKpytX253n2BxSP/PSNmwTtGTc4W5Az4h7iXWnvrOMqbkhcPmSLlo7+JolupM7
NgXExI4ODvb2d2bVk3DuYEr6FFuwssqQYOVp1EDORT0RLQpfeXAXh21c5gu6RpTXJhuwbdkpyqJ1
gUNieUOKM6vTOrqITptHvTXbB50uVZMQjTVzICWjnEhoEdi9FnOr7rF/nTwbS0c61v/P3plsN45c
W/SLUAt9MwXBnqJ6KZUTLKUyhSYABHoE8PVvI6tsV5Xtevbcs2qWRJFERNy495x9mpvWNd9l0Xjx
pbEKlZ5ro3h1s9Z7KKWzR5poaMcuG+zY3BfYbZhkj8FUBR9AOJpsm8TzwmGpurtuMP3yI6ggClwI
WQ0rvx+enVpZa0ZISqMAs8iTHXf5NmgHY5sUVXCaoFWiYYy7YoYX4tYPtdLKHFf2PCY4zChmns1i
soWKHMjEPbZ+AjpggXSO32moO3JiSNko+dzLERg1iZrMErYyiXVgtFgzNjougmsze6X3Sp0BFX3b
ObNxX1FKxt+B/xPnli1ByA7HiWhrwP24tfPkOoIorXKYwgCMjtiocbVD632QfyPwdNYOfjUiJXRk
Qcq89AeCW38F0KxXY/tmIkIJEAhsJIE6nCdFR4OHfaLXx7BqJnWH2NX+Tve9F3u66MyhvRlhZjQS
IkrFxtwh2FaO4CUXwBNoLJQONwDxS0l7vYCPo091tmfvY87aC8btoRl0zI7LBJNNOGZBJW9BR5jS
hTvVpFZ/hi7o6PBxRxwjnvISIIaVe6tAA+wcm8GKrhdjHrYOnzGN9Hh+grNmnqnbuzYUsm30zVIG
0x4KoHtTBXZzFFnAuldOHDmiIFPSHMh3GQwz3Vfe6O8l2al3lVlclgTtVNgajiS8zUnPMUYcRHS9
nTKo8r11vpxhoxuqgVE36ug1nGbvaFW+rlXKTCNxs22bSEvbARDUH70CKLNrdhjeQBhpoatV1RWR
Htmso+dee5fxE5I+k46UFZxnaC1h0bRGJJSd7PuWvlm4LAPmubJb5o9mbr5xRrXXlSS2m7x1YI94
0g9NvdEfk8WId8Cb/GfMrN29zdCYw6EqjgW0rlvZ+xALtFk/jdAKPhaurHdzbESd5yZHts74QAaE
/kV4RhaBT/HfRqNREgKOWR9yp1Fnb/GWG9sx/TBpiLqrpzmnvWXR3Wwk4khi2mh22KHq9SWnnZSi
w8pHUoBzmlp3iAdyIEbBvgOi/7x4sj/OkJj3RlvhKAXyiKLHYBK0dCg0Ji4qtx4zqDxqlemfM4st
PkAwFjFfrMKJ139Uge2EpsFoLsGCd4dKAK/UsibO5UGyd3kDu7oTY0E6rZ2yNS72F8tqoCyMTlC/
w4Psb7jrGD8YKMid0yNHIGfbOLhdY72SNVuDB5dJVBtdsgPPVMOe6Yur0KfmZWAd3tDnbu9gcQYX
oBoVYGvQm7Qmsz0XxfEqpLNsgEq6B/JOvza+nV1mYrNfY+YV1zg2An5J51IJwH/HU4c/VJaWfu0U
OpJNxsq/c3JP7QPTbd99r8L+6gqsp0t/3+IcK/H1+u6xpA+JNimFmcvd9duEOjysValjPpP6EV72
a4xMjA4bbWnwllBqiHHaMgrG96UbsC2qmJQ/+FA3RADOSD+7FUfbJuAwNILIbbrEkK2M/hkwZ+9j
JoXXEtrAhAKNYWI3KperJPbtDT31OVsdwT3kC9/EkKYL10j4bTrJsJbPoib9IJIxtDBT0dxSNm3H
0NNzdoIW8SzGspFhkvdokRkAGgOaFDHxT51LLvv9/+r7/6y+N+z/p75X790fa/ufP/G3Tpf1C3kB
7EFGQHrqryTbv3e6qOItE0DkGiRBfgel9T/qe7AR/C/TtW0dfCQNqN9aXabzi7/2zHxyfn8DAPwX
EgeD/tkfNQ4G8F3bZNIOJXAVW5ir1/93vS4axNrYSJ78CX3l66jZXsgx/eErs7guhtZsUw3nuSql
ePAm/6aDNfbFHfPmsZYY8/W2Ow3IFok6XXc5OWjHObbceD/KPL2j7NDewW4g+nSl3hxsP8aISIWW
dHekms8Wm20mKA00GvrecTFa37wSL6DL567AEsCUSyzS2mMsr+sbv251D3gtEiRyxkUw9qUdxjHZ
HLuFvGmmGvXUts1z4Vc98ZNexdD/hGXWJYjVjIN+66W63e3SwjbrU2+z0BgAEEvKpUFxeaGzUOZU
x56czRd7TjoKp0UaEj2nHSt/zwolmH7IiFOk4p0zL3+iRNBQMhkeMOoIWJt8z6vY/564OXUYYRKq
A7kPmnd0N363HmtICchl7fkTur1Q0jz7urWsPuqAIzM3GOFM6Ja63Yg5ZdwuEh9L5Mv8UCYSDl6V
9dCNKqs/5JrysQT7zts8ggHyrSQlDTZ7THBt8GUN+U1Dx/6Qm9NLLjPoB/2Uh0YZQD6YEmwwTZmk
r5nKKAlmBLNgo26k3Z7TaRheu6SsMDl3d1apkJhWY4AcJHE/yCeaIFxNbwu60Q3e441Q1jFR4kWN
QBhmHL4n37e/JZhst1YshkcQxx3VtFbuqeFfNKuSIQOHaQ88ztv5ZrXn7vkwLtmLW5ifKIn689JJ
ajGRXCnrvE059G+y7E7lKKuD6HF6oNiMkCiaYTfX7rmme7hrm+UuTcjhEKZ4qUlVigbGHFtRjj/c
rHIJ1VjiuymQQCt13BnBgKOrg1EgGCfs7dFmOrxQoudIWcdxVJvEwIBPKzW9xEPR3vj9ZG49x9aP
nsyyXaUWJ4S5w41zlTFnWG/3JWLPb37aqJNCg7OtG0ejszvbmECTH1hw5K2jkVXeZ+oRvWexp5fJ
tp/V2aESrhsOGaB2bDBUOcSV7HrazUf2hXTXtmawI4CYMU2qBfvRnX5IR5RHlBsyitk7QpEMWUXe
efZNcukFDVaV2yQBOgjCoaMMtMqQ5ui8cRYN9IE+FluD0yr0TfVkOJUetoV40Yr4CDcA0mRXo3jt
tVdnjvXQEio/pY2DUaa2s0+LjKGvw0KOr9HTSqNW5yRr4Cgg/hAX3P/D2XV7VjwW4CayQB18yt7F
GT+C6HHw7vs6pp58ZJgDbU47mEIfHpAMTd5jYQu6YbpZVmu2Yrb6tN0dE15/G3PlZ24PmoszjRO+
140l2We5NE/VQPbfZrZ6Xo0HS5D5OvUfQ9HAC4vH8Y70PgPVII9FEozIaH2l5u9Nzaa6TTx7PuF7
qQ64pecp2Pc8WmqN3tDVBkIwdwKIUf2n0TRThkQlRuilhiH9pD9HMgyssoZmnd7U05VkzO6to7JG
/JHapGgYY6mf0yoo91OGTjltNHMP6ZB3JtCozrm791LJLqHIhJE6Q3KHYTiq3WUl8jTWNg4WcGlJ
nIWmv3xRuFlfSFhX1yLX3llSr+aS6QAkhQTqgXRFa+xrrpsiIhUkJzol+x53fhtlZp29lG2O7wRn
ZHZj0mU2QM0tVrTAEblDsfXcFCj0gQ1aqHjsQp6MoN9ZnjVeSD2uH2wr0B6F3XnIlZ2MoUYAGqoM
iIYakpRlPCnT3MayUjtUDvqNi6gdYkiPzKHve/TDqdzye3A5avpMU4NViy3HvSdeyNrFDcwzFDsA
M7CmFykWsWzuDpOBkDeM+2U9SxY/nGO3uscd81YN0jkQlBB8tGZ371EETWEnMD9afv/FnfMSFyP9
dNMaj4hw/UiggcKrZ9T9Z4xydptrvXaecf/tfNowIMdAPdcS5tsMa4yMAYP9wJ+v2eSL20XTx5s5
C3ATzAN4w0qZoeroQo+e+ZN3ChMksBUFmglQNc+HsDbaPcjZlj24vwkGdq3FgrAQgITe6DApjwh7
HUAfeBYSY3oYfDAPwkcDJ8GFITKSwaFRaq/NTXBs9TFGSqJoYrlB+THXkpjTlSc2GJoWUZY3iDck
fC64+d1TkOVwVXwxk15ZBBGY2COJ0gmD5vpTNd4zNE25XYJp2OldDcViJlBcsxmhpJUCFTCU6qSJ
5vuas8J8dTgbqsCoOa0yC9OrboEJ6xfso3Jb6XO+m7JeJ/sBNotGmGLY1JhbSTwmSSmhvYZImshm
gcPeLAX7XeN+XRbkAhVVPteX/qsphTg7dQxhhjBmSKgYwIjQMi48A3BmMzvdTEJ84uEKdqpevgKp
wvi3ICShdefEN4R5xoiHcrZ+ESTf4PNM8Ey4S8TCjDcp4qXrZPsjhzu8GFTNGMicTyQWP+w+K3aF
Q8EwKvu1xFdIIHgH99LnVy2tDYBgUP1nO9gms+1cRDabKJaWKb2TTpHfB6asj7pvLpdR9HwMnvg6
lDEJFSOri11qfPVnyYHRW49Z5lYEidDQz5XPvu5mxTeTTHBcuLM8DkCLdvnozZsKPfsOSld5MQ0T
0s682JvRmr91aTyHI1POcAr4G6ZUCOAxjf/S6eZyJyw8IpymK8Um9QZFqo+o+fNHogPfWPaiR8VU
+U+N5/Czls68YoiP5HdPG60IEowOxXTn9HH+BkflEXbZtJFFcrVN2R2swU+ANKR5Degg5oNGzGg/
I8sjTQB5OF41f2svsWtyo/KSNZybwI6lYfaSuSOKz0SaqM1UhaaM7zk0a0PejsaCY2FR3sFTjv91
Ep3+hjXyI6/j/nbRLY0s+jEdD3ndW+D33BHVZ64qdtaagShkoU1AD4xGouPwROjlQ+MHzsM0652+
YdfUKDHM2tw4IHI+u9byuUF3ecJ3CplNhrPXuvu6NhyWTIXm9ICqg1T0AWt7hIz9sc7mYcNs7UKe
Tf6lg6r1jXzwUzGlMb4YCbmkSazv4CUcdGeZ+WEkuQZfB/eXCLVsUMd6ol1C8Emak+frzOpDL/wi
quXQPS4TMSkxm+fNmGrFPqjcu8WtzjGaCA/GoCnVwdCWnMfZHb3vceJBGzY7DxChk70CfLJvjCFz
oraciq3DKG9Ty3pBvdQgopS9JR9ayyZvZeajuCph+ogLYwnKsa+HJFpaH7gPjbr5tvIB0iRGm+9i
b+p3a4tqW/N30R9xtX1O+6TcN9B7XtnNxCtH3PClIFfrkf51fNBzLzvqzkTFGzfuqalGesKZ1sUg
MQjFfUlMqEPnUZvp6y1pewrAe8kw1fFN1gzHTvTgRtJFlSFCZVc1dMOEQC29a+97jCGvur8M3516
Gg9+J4OzzPP+1k7S9llaTitYf5JEZgtCpCgd8HRUV8tL0PawWLk+dNNTwuAeeapjD0G0BLUF26qo
53Gb5ayHM1ORkh5xXDCRjP3F/ZIIJEnR6CtOVn+wAxZiCxCHsDAGwrawXTpDIn0bvQkKlfSGx2Kp
Zno8aaXdMP3O3mh/VzumA+XqG1IFEtcKwKyfJ35o20Lzw66cylc9VvE9TRnmzSXba1sGj/AEoMRU
zfCtKisZaamX79x+Sc5tRUlaVOM6Gi7H8slIpzSEKW3uJ/jRl1x2zW4u6YXKpCk2tbYUaI7b2tlN
jBXvUX+3beQsTLnzkSHwmBukwFULoWtmXh3gcCd3JrTn+cH38lbeqiRleBjAhWhcMpAYOlEslGgC
59WQ+msKCeVmtoaSCK+Z7Ef5W2AJ7hx6dd0hD9IyCIlCId6kULYGZo3Uj2Kpq5YY6pR9VPmFonRy
rUOfus6rift2iEhXqb1DK1iL3wgNiCOdlllyycYxaxAd622+xXg/4akawFYKBrHsPn0rL2OvEZkE
tOBBNT13Adzl+8XB7Df2Mzytqa2PLc9kNPRWdqlzgvxic/A+S9wyH3q1KkTbDH3mnunMUyeCOHsz
DNT6JZ5yZHUuyZPdsiDNw0j2g9FzcnAHbISMf1Nt09AWf1nySd+S/7rACesAFHV0I991CuvzRMs3
LLgfS6/W95Jfe1rMpr+v66z+kiq7fJgmwzktdTZtTCxqkQOvHIBuWlrbRHRYa3QAFnqz+roFZqwW
w9bVthva+PyNzx1V5BapLlGVlZFvE846ivNm3iqz7bdD4R0RN46R5OL+gBgg2LVCN98d7D+HUrR1
GAt2pgIpB/ZAme6zxBqjVq7U46x0+Xq7dPpWBNq4J33t1lJp8B1T6O3IX8K0XzfRwZrzoTEKYGHD
kFwEV1pQt4BgUU+7za4OlLNt0OCS50g6e2jkWbqd4jIFg8AxHgMn+4pIpQ5l4JUHLQPHpU2cJNXk
QicDWdJtNF2bcb1b1k7GNl2swNNue2uZH+opBSxEbKESiEcdXI8tFbhWbIs5TX/UtWvfxHGWsdE2
CfptyBCiY+MfaoIPi7TYgMsoty2KGg6dab6nEx9cR5Xg5UbbdxBu5myRZbNhdlKeMt24830c4l1H
WgYw3uQdQlYeVRICFYVd418FjqgNvUGxNYrYDvMisN5+drrBVcAgLgk/eNPq7q2xmM+nNMRtRxl6
KOvxu644WH0i0I9zCcTA4OK5NlH7IVRVUqBhRgydewnwkqV4J2c23Y58W6FZqS/EhpzThCyLpYHY
UHzpcuRDjHl0uR36CjCEsqytiws4LEhNOOVZxwSiU3FYJrq7oWYmik+rgI9uW7AKA8aw5iKZmfC0
dN7e0IW3MVt6q0WSiDv6D7oeDbYa/O0IwOXa9dTbuc44qVnbP8rv6mPQNAXpqQScYXbRf0wVV7Sc
/M4DEUKEMWqNeZ/36ElE3X70qepPXglXQIdhcqKvFaXpXCNlcCEem5o44QYYmQ2myS7Jmm/c1yjF
5irDK7/k5bEa6lGQJdvNr6hpoY+M042FPeaFUuop05pm40E0O6cuXpxGLRSOMoXbsqy60kFro2oc
vgZGczMZsxWmuflSaWx5UGsg3LskOpCI4L/ivitD+to4OnR/ZKwRO0+LFLDcF2Geqzm9ZFr11tde
B2oxfWxd3MvspLtppjqqkhr2hjTJdTAKxKSV/b1zipbUshZ/pVa+KDBDn3VdIgdKKh+vHF0Pim8F
Pzpc3PKBHFU0XDLJyUyo/fjrqA9IfNU4tjQo5umhgemIRtyPkS/TgJh2TmfPCLFK9KF2oZy9ILDi
AZiP04e15TD/yccYi6/fpr3GSii3ri6AWyISmZYMCsucxBFfVe3diNypb8F8UVgbgkxRk+QKI3RN
6Nvb0S+MbjvoaX01SeA68g/8L1H5n2ZiPti5ZPPws/QE50ecZofDFWzLRyxqRuNCE8kWWjISXA96
tVOo05J5gqVuvLQcSXAU+hoK5doLrCs0nAFoRc9wV9x+T5WHwmdvOlTCSWeyJbiqJYMAH+vBG5uv
0OhOmMXpx2c1UuZEu4kDzAZLAaY5b7xTbYz9brKEt/WEW5xqh/YfuZ7dpqLU31CZmpvYbi5tMt6D
tf/O1JknPp4dXC7VfWPXVURjxjtWtjABOPfpnrsLDcSl1G4R470ix+rOfaxBpWvdbJMUVrVP9TrZ
ZrI0gPxyOWudoTuS8aXTuegljXznO0r44H4g/fKQx1NGoMT8VSSYLMx+tnaMPLMw761vsTMaj5Pv
iMhVGE02+SCnH07njY/sfWbouqSNeXoznNqGZhTeb/QOmn1TtL5Gn4XU4G2rC3EI3OrG7gssx4tl
D5GZTQEmjsQo0dfqqThBkUFjv8idyOb6vTOkfIPsaoGB1JblA5khA3nioLV3iWn71tML7ZBz4LWh
5Xnq4Iu8RXLGFQnVSZ5GAGDQEuPtt8p5/kadxdJKoF/CBPVv5WTFODrT4UPL3E+8NnNNYIfWwcD0
g/tFIQF0Mm+qNnWmT8zdneHONFN7ubbKlwR6eKXc0wUtUUj0zFOWJSAaWGaGh7clU1GNyY4J+jLX
O9B0KfeFWLsagFbGjcNhcMji8WlOnGcqBOexiRNcuc3cH1gHOKfaDll64L9MPmg3CEnmY6Kjpu5S
69Y3uvi9VBVE/TL2N5AgkBQUK9P7PGGUtS4M4Lqw6cf0TA3Rqx3oQ7nBHegOJ7ti/wndniTZfRJP
am0S4Y2e6IVR05SuEVZcbijvJlmD5XNl+9LWdnNG2+iD7pNeAPxEp8c313m8mdkXyIRRgXVFfK0/
YZk33MhvhuV1EEx5WMYxTSMa1AzxKni71lDDoeTpaRiET/1+aqrsstR13UYcWDhpySWgYpqnnizf
Hlh626+VELvMWylc7ytkd5+lPeT9ofYhNMD9ayhafZtAgEQrxg1yXfXoDHVP80lHGo6mg8yD2tSC
l+Kn0yhNcnBOSYxUj57a/DCLUZFszELbLo1iyuV1XLyVyRFNCVrW0WjVnxPl9ZYRwT1huvBhMCOf
auH2kVMPQAWzuLlXyWi+5qv+FPING/bSOsZd10is/PgP/YfOaTlP2cvkXbFo46tmZ8PJgjcxhCXT
tZt21vpXMmb0K0hbsntrgtS5vHbWPcoC7yFgxo8w34iDs6al5re5yMSp7/zx0TQtmqHKHFilJEu2
KdGSfmVSM6Y4sxwUnhtI7JxYA9NcEO9tkORXOvwr5CForeKcG+bs7Hp3cvimyxxPdZvkkRLd3ZJ0
zAcZ0ZkQJ0hX0RcvOeVoIIgQT+fPAnfzW2x0FGqLy/iQTkd7TQMcnmGSZ83r4DpyN2mcuom0Ocx4
pCIuO9lWT7p8X2sYrQgdKM9trLzjOOn9FlSzuNRGRawCQ2r9IokAfIaC1QP6UeDhsfTZG7eFb2xl
vXZfi6a+OsiJDmVqJNtuXOr91GHqsGrBU6K1U3/jF6X1he6txiE21U869d2llc20G3qqf9qZHl0a
LX3AwzRu/CDBb84sY5PUXXkz9MGHNhooQ4wyPrip00favBg3wcjSgIuVYmawjjI1/LtKuUTTzM54
cjVvIY47LiIbkBYPTQDe1e3bUwcI7AbskLj4bvCNTFFjO8azvsv9+T2ZSzzuNqCR2M9pKxpxSa+s
nV+0zIp3HsCSbW0ywNZ40PfpCM15RO57FB1xTBspqtmk0bZEqaWMCGEQgktHUsvqS/uWFfa84aqw
HIBvuMxkDXwLvifpAxtBUUSVY47Fg3JSVEkph03urM4phD7ionkojx3GN/RYUTzPMt0Z+NHCgCwc
Ryz8dz2+7yw13059RR94FC9BZ36xEjZrBBPbDJZ2RKfkPaiQjAQJA4+JyIeo0wo9IkVF7kxD2IfJ
JpAgyUmFAvZEqqUD5lZfwKctt1aaoZbIm9e6a/I7N8EJqZl4/5t+P0JU+6opxiCmpX2xdHBs+kKF
rBoNRxmQpxDv0nsZ5M39NDT32EuLOdSlz9FurBfBtNBuESXOGww/6bGBDXCxR+27rXnDzU/ARcv+
H2aMwWj0BPaXfsJckpTqMta1OrZF8z/g0X/m04ADxKD33/s0Xn6QW1P1fxhc//ozvw2uPeMXxKAk
pPEl/6Re/gOW6Vm/2LjydfIFfzVb8Ep/g2X+TI40TWahf5ez/sOjATzJoPXiQHIEWOT9V8LUP06t
yZJGIxJ4/IVoZtcZ+R+n1r4BuQe3r3Pwfe7TZZr6IVRCK/zdZ/IfMC/JF7R4j3CdrIDhuP4n8Ws8
wKWzkJkdhrwCITfqARdYUCVfq35Ud6ULca4AzthGBJLXvyqq/22Mw/p9/d6EsoYbQkDQfeQDaKf4
sP/4FgnaK5QlYL0ndiDxNrQdqWgKbkCJSO6BA0a+J8RKww6qmK8gc8p+KA3xOlWOa0UFHmfyP7Bk
9ZT1G6vRGlJw0Ad1fr7WOAV84H5ucfGxJdygg40fSreYor/+AP/lm/AQFRhOgI/GdP/0CeqtXZMZ
szDkWGC3KRtCYqmVuNu9aX5uLHihsSE89mDyV4BLq/qNwtVH3ZqsHKUsWIkAprqTdGm4CC4YzALG
bCOS3iN0JcFIZzKeymzodzOoEfQCJbbPv34PyD3+6XugsQGblek1jbE/QSA62xqG2ZsCIoDJO2p1
pEdQWWbMpfnnX7/SnyBeP79x+s0W6g7SV/9Ja81NoFsHG8FhhLJ/mKFA73vXb05tbzX3ugMe4K9f
b32Cfo+3WJ+wAJ6qzTh5HUitT+DvpB+mQWJcyXDgMCZZe8+OgmhuAO3416/yLz4/1OO25XDphdnx
54jloGW7QD/pH1pzyrBL5Z+1FWQH0flPf/1Cq2Dmz+/HMfF5eCw8vJd/3hTyBJ3NxDN4MBfu5YvX
YYkIeGbmmS9uLkHq0INzO2hjvXhAOOFf6gKBmA0B4gGJ7HIuHae5b2cXD7U7Yh8k/Qwp52hY9D1W
EC+Ab7gGPJvPYwK9bwO8wkZpmU9LG9oJL0KWALnKvpkdOtPtXid3yQ5//SZ/DY79w7eGIIVUG8cz
PWqawPmTOW0FQQ7p0qrDlGOyRRnCZDmJuyOtKrGTouPSaMlPVbTaqtnEijR7+YHQRajkzER3tGhg
oYuM2XZfWVHjVvqrAY3t6uDd/OpNZfnK+G7bGpP5aARlg9RsKuhRUnw9mboIdikgTWIMUvWcJhXy
9iSb94J4OkwmX9nOxMHtHec2GUznQEeLgBnELYeyjql3EXkeQE6RruVk5TZFkrTvLOk/tbGTH3ON
vkFlNBidmIB/pLj88BOI5GjXCDTqwpiacFw8+1L6RJuNsets69GkdLXhnLk44YtNbyTyIFopXnpA
aUXDpJGLvXaLdHH+Ps/zirFIe3qwvbV3YpvKPXdTc7NwpYmoMO17J7X0J/x95SvZGuKzNlKJ0kgP
sDYELTblcJIIxGWVqi8eeN/IK8324ARBccznXF2WJnBvXaK3ot7P1uzwMptuadlhnc8L511vui10
sXyTxuKHxtTgBt2TFqFEAurrtaeyZIBISEqDLj84qlGrrjKu49BUFVe3pKU7pIHw55Z5WT9PrLw5
7ibSLcHHgek1SuvNSd0ptFUKMU6U5QWK1vysFaKnLgVUezWI8SMKajUL6ZwvXHUnaw8g0z8OUKve
29jt7nI+J8bW+oBM0eusJ2HvqrTmiRixNw+NZb3LpqWRkJpaZNH0L8O1snvmIjpQNauJrwbcJx3V
5DDNwy5NrXszLocte9t4xJg+h7Omej9sU/M7wsUyorlW389tcZPFTroB1oHKOimAytHIDlF2Em+u
czU0IYHpiU0XNlDJI9qaG3gYX1NAIIe07/WH2Fjmbd66r3RvkS1UFd2aLt9ouRu89E7s76y2Zd6s
humE6DoI5bioTalbpDPkjYabClmXx62FLQp6mlFW4KNIcQKYkQR72qvVZsZvQbs3nfljVLyDcUi8
JcAICR2uIUKBw8iLOIZIhkh8t4ryKUONlLjmvu067ewAiLj0GqrVlonhe86tCr5q52FbmxGth7qZ
17cLswG2qc7Ahzkb9pFhfXEwrEw/eJLl4mqIVAWZJPTthi1peSnD4JRQiD6N1wDa6qMd7eRLThzE
d9fr5i/W2E6nkjYDwWwBeTxJbV9aXYP3iqJ8gzF/PA7ozm61mY79UMwMR4mQ8DrjCObIW5rIaNxy
W+pkdiptUc/2qFc77E3pURdJvUU6YsM4QFMVWOSLGW5TXTI63/QJ6DM4kn/Nq4E8B8wPzc/GYeTK
Yd5rLk6KptPFLs7H+XPs20le9RlIQ0wPmhiyGXUScZk0GUo/yhJODmMBC23qQ72lI2xuecftyXOx
iU5QVSIz1ecz8IbuFcmDfWuyUK9zRuMsEjGoROQ1cvwBEnwC4aNzbQP+/JEyJdsBu/VefsKEKyxK
T5pOfcHwJAU9OVGdjJR8EMb0kDQRwMZxgUcpHAzw6kp3xUOR2M0XUvtEJPRlIgqQulBzaggkgoja
yW4EnbFgeJF9B++FzsH3RUt1oiMIhstb3mRTU365hYSwjPDxMM9WfbXSJT553Zo3OlmAj0iJIn8O
EhuWipF3TnrR7RrSEzmDZW6bfgFviXT9dvFq+uWMvvgZMyggH9M+3Awt2aKTGAJ9P47E98W4XPAT
4OIEakk7eItj2Lk12BiYN4EGqYkbZPzrFpvAG+ITtYoDS9ANkHIV7Wl0eV4Ni04FNfD4ko0t+7o0
m1M+F6jGqW1MJgxls48rzTkzyNMeZl4g/ZmgCaWC2WLkADz8OhHCQDquS2as7tX8E2K2h1YHYdN6
qfEFbSP5EEBm6P/KfZeb3P+pF62zo/Q9flpMo+1gXUdrDa5Fe3ckc9fdjEUOu3cNuZUV9iXutQgq
+yxEyeBsEWBCQaiAcjJ6GPdtvYbm8vF74qO1/Sa9tF1JsC56E0ayqgKn3pfELrYWyI9LwAS4Zmed
SbeFZ2KnVzRcqlyOP4/3/xF6/x9CL6a+9YLzFxfWrE2gp73/8cb684f+dmOFC2e7/B4Ezauaek0o
+E1q7Vu/oL6G4xZAhqOyXuMD/ia1Dn7hQor2Wdct16V6RP/8243VIobNguy71pO+aWLo+29urJ7x
T1ZKXp52Ob+SvwL19lqO/67c9kdXSjknBndWNFCErUiouXrgsOzmhoQeC3dw/HWufJKfBz9Jn9nr
gGgANz9naTJcLUmoGDuAtXO82Ii3rYfhIZ2TGgNPVTzJigQrEnz8YxP3TzGn8OogaN51GndtFjEN
T54JP6xezN4FPldOnDMjiLfvTlzJM5KX4GLPynmv9IZsYmUyVLRqqr5wvT289K7UfgjlqWcOvFL9
wH8aeDnx8PZ0pYG9bYmDgvefn3WM1v7eHUGyTZZNEhkt5MG+Dr1pGOzSUnvSbAejHNaPcUvkNBBb
Clf0ExnZZp5pqavRqiKamkH75hZII84dN1g+FqjZB0NNySWvDaaawqX9rXM938b+NDk7owEgSgzM
N7tcqjMHBuEB/mJHTmuLL23eYfszYpsyjy3x/9g7s+22kSxrv0q/AHJhCgy3nESKlCxKsmz5Bku2
nJinwBTA0/cXVGb/tip/u6uva9VaWc5BIgkCESfO2fvbBfqzJyDcs/a+YdlyO/auGpjbHQJM04e2
DmYJ9qbxzLLNFt4pil2zS3BqZgXZYQuhTk9Nl449zXyyTreLhCq3UllktrsojEmXp5rs7Q8tWMB2
Z0ArfJTYWV6GBpXoinM2YR2xC64ktKxHxcCEq8xiR/xvHVqPYU6rZjXbHG3jtGczLRotgumdgtOI
rHuMtKC0tH6pYyThNBUDv4DTI/3pBOXY2pAtobMT4sKjhTLUWV/+WFgZ32vEDNRbtQMnv/WclPyM
cObcPzUVZ287XEgYFj3D1gxcZrq+gFT70eVARKouOM5YCdLe6xygPYiM8ImCEoesJHMVD6OOosct
yscohzG9mvwaPoDqQ8isSS9eGqCB3ZXbQ/FZSdUtxxCNDZ+zJIvTji0ScjNgAh1FGBcF/ZCbHfuc
kN9r1IW8gQlfVcxMC5ABzN+oeSbKB2hiHI05nVF8ysQyKL9wN/RhPfs2Gosp2nV9ZJIT1oxk7sZo
il6ByGH+AnaFhhf4EExgqtniqkCA1K5roxq7cQX4i3/B9INfrzz94QN6C/DcbdgRazkp/snS0vxx
PVoZimp7ZHxBB4heKnn2RsOHiAbbvAvSkbwn/YqeP+RqNxoeW3GBrXb1lvyZTXH0NCFYCNYAUTAN
uJM9LlcUqu6LSR0ekNquSCo1SetsASSPK8Szco//T7jnOBvCbe5o7nHqpLLbQoQiWLq1U35/7BR8
rJnK75Sgg/pE33w2ni7vMig45e+LmUSlNQ503qxoPO4yA1PabSiJNyPwq8Mw1nk6uAAlfbs8QEij
CVUX+iu10dtyTTItQOuJBTyGXgfgS9b8fTinGBfp+ZMVbdQcvvPa4IbgIAmOaypYofyslXu3NK15
l7ZN8ScqHO7IzDP0PWVpFVksjKC8qlEZgtu1SjVA8svVWvl5P236kPIEUNh0j0tK3Y3ZTJApdxqC
mnqAlVckFZEWoRs2pz7gRNIIAkmEbbToPGzwEUMJPW89yw5YuOlHx0yHc/NloixyKLbus2QGsFDI
rnlmStYxKMhs9TByF19lKLN2kK1sPCixoHbvu2+ZATiUUT2PBSm+6iHw0An6tuTGtuUk+TBcgJNH
n4BPhzbWwVMCvXrdT7JwNiKsGFBzyVBWKI76qKBD/1vbZLTErKoOnK1LLBCLQwcRMo4z9wDckes7
qyR6kr7PCjLgIuQFy+kDmiN36+Kj5jTZO9PKbnHM4Uxzm4OjMIHURZAka8mOAdqrqe6LESox4Dey
DSC/J/ZHRhBEMlJOf3f90rmOCA7fZ+QQvhbCX56CeFD+zmQJPLWMwb87rZoeByHmQ1PiO5hpKa5h
hnyUmSGfONt3G6BbzMKLMKCQtZAP2sooThaHWf6ZqnZmAMyyis3lO7hukJLOVHTHQEw+KKvMxz9R
LpHzPOcZw/eJwhFBqG9xUJX5TSlssRHTpCtI1VP4pdHin0TcwqCR5XchwgScWcCRFcJYC4utV8Et
Tah7qwRRs6VVCTcGQn1nnQqmMu2Z0y/kUxMzwIhXFpn6uMH/09xMgFwI5Riiu2qUrCazj3PDaIZ7
5mnMZCaLGjrscCUgd3dODeHt9seoceonMnTkA57mu0SM7f1sY+Gd4s7ilGr5D5XPJKUYOAV/aAGm
7VPsrgzwEvNzbE/qSMTz4xLb3qcBqspVrQRIQjFVdcjz0RDLgnZRP/hwEZuwRLdk33UdNC4PPR+5
2mZinqZ6QWIUtb15RotfoxyDxVxk0lp1mSPJQGWU02zJ/kHFmETJ9CXCAVmsUbIJmGEl4vD93BYF
mSyWW2wpsut1oMz+0cYu9ZzaSCvYCgnnGzKXUSvHycPokTvFODL7otjej1MxDLe9bX7RM/Cbhu40
s+dJNd7aJ9nnBNUr24w0JR/m0HCPs8qsc255/Z8j8Xpf5jCu2xcMscV4BuEexZwjlvwQFzmigVZ+
tuclOieJhYnHg/BGKcgAqbecddFR0vievB46x/ggZQ+MwIZgjhy4/F70kzq1mnJIoh96pbQfnyEM
RJsYnPVd2ITiA72BmNFlRcbeysSqdIsLPL8xI8xUm4QB/ZlUHrHx3YEk8LLAIe966pqhZvWFDjQ2
nbr5GA0NWemmfOrZErfIj4RGKzxbpFVmU9adjFm4n6eJaR7P3CxRc3QWNA2SBrqYI5xD8+Fm8CUI
AVo+uW/3aGqhXK78ulFw7JPe5RMGnO8Sl7STuMFjyuZn3Hout4qZJqdyCuq9XVifIobKq7jwmHDb
HNJpIWmNCcNJq0Hp19mgHRLFsS52QjTPnGMJRGQMbO1CF1TrykY+eg5i17sLEN4+1NJFGipB0vF5
kn6dL4qwvn4EeYFqCuXxR89smWdK5pGWo5o1ygRBjFJZPmDYGStsylmxs6Hwb5RdAC1vtBuLeTEO
ZhRWyV2pYQc5uvVHU8rxOHeODsLiB0dIczesQOM+VV3abfoyPDu9OV411ZDwt7bbHEEvtveJAAqx
hrg3bYe6wuGcTLV1PZCuc0aaz0Eu8g6YzYNTndPBNbsiwhRVDk/JkNAwIUiLmVNAQaHG+OOIdwDR
gkKK3nbOtdeUaq9M5OVumATQLDy+B1KUJkz7pYmxIvAHT+7mPCG9DatSvm6UaHfIEdgdiwRXBuLt
4qrBo/CEftJYjY2SDwAnfVJq2yijwWLB88u6dNNqslAWG2uFwvA+wQXTrWRGzuqCJfFYu7NLgyaZ
h6OSLkoA21YQUFlPodOSBrv2WW9es3bw/qTVOW3T3BPLPgn74lvj++0+lGG0LXRpBbNRwjKc6R0h
rajXdIg9wMwtebJ49dfBEAw3U2PZm2gu+jWYKjglvm8f86wcb5cuaJyP7G/5TV8VWLfXZajKu6xP
nXWXC1iBpYq9e1SmDoZuI9Q2hYyyoJrcr7llm/EOwRLqtNGkFsT0nH+I2WTjsVAnJFvdFm9eqPBj
BIzCKQNu7KJpWHlnJ/6MdhAd9eLQvIXa/xwTOHK/RFNGjH2c7Np8mE+iE+K2rZJW0ihrDdIpBLKQ
uuiPymrnq6BK1Z0l+u4xmUp0Me2xCRa1aUO7/VB2dffNY7W8GvtWXkNPiq5kHDxRqE07WjKb0Zfu
mZYVXhkx5jm5paqMC3QIy2Tt0nBZyIRzJXpUZgWoWkrbW+4Hx2y+qrwsYm4fu8CnijV15QDPAA8C
RiPHsYjdR9M1jBDOhkF7H+RGk4rhK6N1GtJzBY9DvtE5SoPF7RAp7wrkg39fg/FoLkCP6gL3cCrz
pZ/C5kbBulqlAffCIZ9Q05CeOedbpFwJyhfbFeantORPclpJJL53NWqAncB8LkHGosz/tCRYCl1H
BrF/F9tNe8fud+hLdtDpNzON93Ov0HQ0qshyGLVarvt+SEhML/7QmLrWl9I9TA4nUZEm9uMy+91r
KK3fTvTej6SIznCsQNjMjk3IC+Ld4Atw5Ax6vqv3FWSWE35KIr1YmF9I3wKvYdfDt6QwXfc2HoPB
OUjmqRGxZZaRlDfYJgpWPh7sLb1OV34o5Wjdloa3NNfShlAwJn24HfOaAtBdqoiyrfSQHMamE3Kg
d/vlwfaMSG5hQch9OgyUmajXX2oxTv0DUG3cv0tvQT1fVx5+7S8L5wm4l4HiwBZHwqHWjzmL5KwY
j6XvMDAt5u6VW6b6M1jG6sEJkdms+lbrkxlmNs9m6ZJdEXM2MvTaaXLAotl3Xoxu6HYhKVzdVRDX
4LP5DyVZX43lXcnE8hSA16B+vpyFS6+1bn9o39y9Daz+64c8yffDRwaPwnPp1OBnNWnO6GHeD92Q
nAqZaQPqSEHXl5NminWaxmrBce3XL6R/0Y/zsssLhSQFBPQ+HPv93RVITnBtwQshEOcrbgKsIYxk
+H549tyXLg04W8e14hACX+N3Y/x/fXUGugEMLQz7aO00zvLHj9kYs+UjJsWAlDX2ozdNdLPbdKZ+
LOS+Vgav6vU+hwBjKjm2/fqjW4g03n32AHyAGYS25TtgL95d5CkTBiREWe9Bd/HbxykGW0PKk/1Y
ZR3HZsQPfPjRnetjj+WOAYusBu1Xif0C3YGy3ka0/2lv/ra9Gbh8N///9uanFwICgCnXP4WQsSzq
H/urwQmO9A8WSUHT/o2byuT3b5YEIWRvuWTgHP6nt+mGf5im7bp6feVRuwTe/q3GEQRvcMoJOa2i
nwHr+u/0Nn9eT5kAcHsDJnRNZHD0UN8/y6R10a3rBgy+YwEEm/11OMuiI2AAcnv35YcL8w8Lx89P
1OXFCGIjUs0MXY+P+27xjoVyC586+JwYHP0rt7YfZ+iXT3mKr211WfKAQbgv4ZjJ/f/hpYkBMYNA
s2bfP8ypkVuqx+9zBi/HS4dEJGzHeYLtQvlnPTrID0ETmJKWWxct9Eh+/fI/75P6k/u2S4s6IB6V
L+79y9tOGlcMoZxzURo05wKDGmVt9gNbT1rrl1O63fPr17R/XkL+elFuFRd/oMcq8u5yVw2JnnET
2mdhVywbkJYONkyFdofaK3xqelQUburw4oM1sJUk/dC/evRGrwrD4zq0zNeuGrp2at8BYY+2y8Ki
6wU2Sx7ad9M6jk2E1S5dNMW/gzCHvBzGhfMbrYtWRfy/XeDtY1wa74wHgLi9V6EEU+DQvkjsMx1L
7pWhoHFX6J5c0LHKFSkroMoZz/366jE8+NdXDXk8fBJkbP7/59WfRqKfKSGtc2aN1iN+KUBHfpX8
aWYK2bO1qHvhNtYtjmrawnNCF/rXr/+vD6ZPoYMzBbIZ9837Z2UMw4pIP2WdPcNT96l+YDBeqLt4
/O1+/m6vuVxhx2KzpWHBC0Jz/fmzRrPfV6Y5WGcX2dY9Y3J60GMKTQO3t9O9ksfnvoym1zzHpkmX
ufEnHhYDXhOZhXju/v0P7sDGdIA3C7gF7+5a2zXqsDUjBuzMCtu16xPlckL7bo4E7Oa/kzj900Oi
BY88l/zPp7D8+bNbTWamhjPaZ9mh2cY+RJ/40rkdfLM+gmKgcTfSI23blLs8LBZKxhEZAyhz0kmw
0C310fBGdR/T3wVRbNrEcjCw31o9s5okGZmaVnPGU4YMHUZgCHq32P36kln/sLz4Nt8fYi0Bez54
J3TLijgaAjAu5wgWZbtbqMb3l/tG9WXzLGVprIl5Y92buYAlFodtnEJyX3dz2O6buaR8SHMXbc4y
LbihrMjsXgNpqvtfv89/epuou6inqBs5prx7mwaq/NED23AWi88FuVxmq6FBbpmR9dgifPxNpap3
0J+eYo9eD4VqiBRWAGt6/4plH9uZmc/deaKzd2Q8Il4Id9R/cWhtD6aj7qTj0fCO0ojK3hwzYgIm
gAsPKdnMDSe9uX91aqQBmckKYBo8BKnD+IdM8fp4uUQdu4a3AssWnrrRp5luOZD1DdJ/bITqxJ0x
y/n1ZXyrsH9cEtmsOXQwkrRcG2Hj+3nkEuShTykan4nzQ9/UzIvcZL6RfYAPiWOmwp0/kfo34sS2
BcmEMPPKKNmFCeOHVcHvNtczHci1ndlwKsre342XmEIkdoNFqzLGfwdikeYSkCNaIGYyGR+xx8X9
xvTrmqjuGCHAmqkpbRzTNnkyMh2LyBagExI1vsQNmuo86OzEoCuzE1qQ+nbM6AVDRZIm9A27MD5b
s58Tnj0X38y8szZwhPBr0CNcGt7fmLzOgjCr635Oqk3as39fM3MtCdZ2suaOCHtoi3hgiXh0ddqj
8IkOpsXmG83TUBXZtHEi338IwzZBrJERqEo7jWYIhpCYBEXCX2nioUIJvrYGpix6/F2f7xeYc1Cn
hsEF5kyyEOd1TicnOx4ot5sxujZR9hEsNDLJ9GnZy7MxgdBfZaKvBJAFG6RtmcRNc+fHZYEFNXST
aBNkU/gUJwPbbs494tMlIeOvhlzVlgkoJ0qDcOvDh+bd1UK8gKuhTKgCVhtKQD3ubdgFunTmxzha
F8kmctACBx0GrpWiP+efcGzmAzuzhf+iYTA9oM24Ro1KBCeqwvaEfI1gzni+pHQ2qQoOqNeS2zEP
+28I4jzmHShxaESSZxw6ZUyci0vKeoiNpuVsNZnm8tnqgvTaxoy/CagDvhIVWnP8YzToh3a0w5FR
f4HRJz4DgxTEvDTJKzeK+h4PUabHxnG1MQe+HlR0fUVzphGb0vLHNTfWRc0VVUqBj4Hatwrq/tVt
8cQqIiiaR0MEaQ7APWCacl1VRVg++iPBkyE3QDHX/qb0y0Cz1IlK1AYxIgoim/+30FkJjFxualiQ
YGdQQcRS51bYfDYSGt+83TzD/cCkoQx2hqmLn0Woe1gYXOmKQLejGSONZbU33Jc2mJjuQOMg0KWM
o+KjMjq+sTliroudjinY6Id6ZKanZ+nMXUmSqcVm6lao0ddoxZvnEGpsCsFz4UulvWqsTVMGmymc
uL2qmMk9CEeW7NSF++EzvFwvs+e+RExMVnFqUq/2BbMz1H/iRUVL+EQbsXvt6PgQeUN0puGyDvlu
GW5LmeCrbXlCg3VZOvx68mx4c5w46iNlXfQ0eCPMnbmsj3mV24+tqUfVIFHoq/Qj6zPLGdSXwg1J
dbesnn8Sk0LUgS+l8HmbJKLAYbYYCC6OtNmpV33h8F/QhMhu8YexxHCuDk5xW4an0K/V/V/5nxex
lV4jqeGCU4S+7ngZLkZ10L22ob6Ul5l0R04BAez63TLaYHyGaAhNOWWnTX5WOt+ROM4f8wJb7AeG
dAxYY5o6A32Y28vZeNajeIAm4fYiGhhSjhtOkdlk+yFOT3ql9cW6epxtrr2F5JR8Ip7fDKXR2L2C
jFPMFfkTunGaM4ywkRfko3hBGB1uQ10eNQW7bRvG7XOWl1S/Ku3m+0uhsORtNV/j5vZebEV9n3UF
X23Lm1F2kL0yBmA0lqKIPgAcxumW8Eh7dQQWE7xXfeI24ruj5U7xXrdsPB29HgLs1b2ZmRThNUl1
SCPy5hneGbv5nKMJ2UZ2SJXeLUzAmRKCr2k7yTuHS0cFhR5uZpRiSFpMlwIH9zIDqYXx+tvhx9FD
6zkjU3VTiNkFjwNpiNThBn/wzSRmZtKlcF8SH0n2FdsObxBFJV2twKimjDghK/pK0iEvXl0eIQt9
MNNzJXUZxM5DxO10Dtypey3Cju+oiQKKO/42hN4mt0QnsbbV+qhCuh7KwRlBAcuAc/D4pm+rzvEP
fJz6CEbGu4cEA7zISAreLVM8uWesaN1Cm6MuB0t4a4J+gUXkDvxm+D3qzmXyPdw0U2wkeOQizoCW
Rz7qClU2A1saXryZiOjgFZEUuhVnBeGTGlP/MctRLm/71kyvIF1zj1w6Ukk5cU2Jy+DzXxaBvHDU
/ZwScbwu4O+eiJR2Dm3IE9Z4+uXLCbnARVVQ9FbznGHmPTIxk3vK/XbfRg7fKpFjhPWykXMdJkrQ
sEqjJyOZ1Z2aY+8FSAzPq1nQCrNT4HCbWPDES9nxTi53InF+FqCLlCVAWNTo2zchiRu3cXcXqojI
3aDWX1DWuixNdh21+1LS/kzBu+A45TjakSfVUxTZgY6htIElP8wmnU4ny5B3MOEn9zDjGOKSJYdU
iLYzpHWdIsk6HyJSTkMtqGio3lsmh3eXT8hORI3cwVdEB4M+8nLgXSajeV7oLj+OCNIfU5ZuczVx
pH1ErWw94q7la+l1lbYQLl68VYyXbXNeTO6opjBQqAQXFYdowlNlo6jOBhtl8jBwktFXDbGgChH0
WsWyQRrPQ+/xKfI0cl8aCCTOutL6KQaUPFbLDF7QdxZnB3MJRYLoYpajNOfhsl3dbEw6KUATcMuD
z84jdZ+kkedsJyKn93MqUPOIcCjEvZITVmdmJkhjDGmKl78UKynCm0rR/2VC6x5y8u/qLej+qYCU
6PHT+APs9gGN6kTFHqEDXy96cyHXT699ys6Mqzq2WOQpRWJ9JMc5Dga+5J5Y9AV4W4v0wX3MbNYF
vbDK2GfHudy7uHzZ1lTfyL3y0/krTqPofLk/XTgKV6QXDlcEbrn5jT8E3CKBOSD4EPl4ncQzEN23
GwJeTvBn44MdWdNCl3sjIyG50DBtVKvW4+Wu8FSuW90kwjHfxNhjtZV1mwndbcg7I63XDJGsCl/m
Rc205Mbab22aEFJk6HtS/YHe2qrYw4u1dCf+3UwhJDes99at5fIRuOWsR2Tz9bSxipgny49adhiU
aNBJGm6aIatZ7Z3U+oAlYzlzUuemNg0LARYiDrm/rICk+NBOJVOQiw0pQG/fYK3JDoBnQzOIDQhC
ZuzMxHKPPYtCHcsx2rUGs9VthUuLLO6h5zFz2pnXhR6p7svZ5UjQcFQjJgSNSizweuLmGHH4Trbb
G5vMlQpmC7XQ8jBaQar2/TBWyQdLw/wPlc5JlubIuxBBr/VPKRbdjWlFi3zsxUAREht5+GRqyHgF
wJ3P64fTnQuk4WEIVPnBdsS3xIiMdQ41YS+KFjCdZGWf8jj7M4ZHtvLRmKwcOJv5eqwdHmCFpg7u
MzvSnIK86Gl5hlQos/eUZzPXOW34QmsBwfXKGDJnZ1YBKYlxS1RaMqrykDZNduO4nWWt2TXLAyd7
tddqFULAmqaCA4e3JVQF9YJnKxZDikzC2TsbQplSXW9et3rxv4YxRCMS3TE11eDWnGAKgN5GbdOF
ocs2EJ2KsOYhzmy+Hlk2/LUNLS6SIxZ1RwdwAuhHYCEGBdaldqTGKXVJ1yaBus9jgucQghvroUWi
dDko50wYjpMT8qiGScsow5S8PVQpNJtAyE0bhDy8U3XZTKKEdXshrjT/XlNjsrsgP9gi+nEO6GSi
pyiIuIMuB8PYjKvmusDpwZLXs6bVnkK1RD+NcRlqwVMaxszMmtC6vWjzLKPvXu0FbixEK4ZP3E7O
rvJs9k9YBdytZcxqtcA0exx55fVl3QyznMUR2ayznduKZ6LQ9WYThcGplGCcEOXTvpqU2zyTdTSt
6p51TyJIu+0Lbp40Aupi1GLnafIt4HXYVWvOdsnexgH93R09swP+N/DE9TpRQeSE4xpvFUZLxJ1W
xZVgRtyD7yO/PHBgU/2+43wDrGuQV4jnh13h2jAXcXvio8kX6xGuKC07EbIq0efhkviZwbYBvY6T
xGVe5THle0zoWIOqQ6zXgOa5lUvMZvRWMguShz3mzlAwYX3vMMz4wdabe3vHKyePZBmojyrxllMC
fOUjEod80/GEsDpz2ll2KCs1wsQrQSbNbmPcyUvAPeU0YfeOdNTeRsj2bWgc8ZqFw/Id3M4I5lZ1
lNsTs2DqKvtoNZ15sijKrgqaK581pFnifInAR7RtlRG5WmOcEAi4blO/CTZx5qWfyqaPHzxqfLUe
SjIV8k6YV2QIz7eh00QfEwNJe93O/CYor2m3hmUTxndLZXBiZcA2WRp9B8xThqP3fGkr/GfC87sJ
D4MFOp6/mPB87/r/ekJk/S8q9ref/FvF7v/hozT36O9bAreklqr/rWK3yQmCFM7U4zJrsX+Y9Jig
xE0LL6ePY5vhBP3Ov1Xs/h+Yrj3timTsbdOQ+HcmPV7wczMMab3j+RYmbgKLwM8ysv+51RnPLirO
LE4OXekPxzqoKGUqu+mOzgwcj4wICt8QuOW944MiQhuxIoAYkooWuOSJBPsYRYO/k30oH+glADxy
CspGEltAqwKUcC6aGURv7W64KGmUFtUwTvHlbsiGSOtJXHQ3xB8VYuXmAm5ziAFIaIlOG3GwD3KY
3HKGyRqXQfyRqEySokcho3XoZZ/DaXqyLtofQkrmjwspWms+EmLU0TA3vVYLxVo3xKgOCZHSaiI2
dIRFixG194IwlBM/QtyyhDh+BQT9nEZN1m0SlU17iVLuZpnmChgl+qVFK5kyrWnCh+fsEJ0md0R4
eGShLvqTI7XttkxTUgLOUEd5vkDvlExz+RAnYC8RwzeIYPjXvom2iv3pIwm8gGQDdFeBO+N+Rppj
tGa9iVGbxSs4qv1Djnr0Dl6qc44uQq76Iuqq50EzEgNj2ZCJEq4CfyTah2V95aH0A9PHJXQ6RGxu
Ta6AbZB7ECkH4Eze7GlL0g1AX2YNyQdYTIQS2LPpFht/xD3pigkUXBEvLuY2qhqmxx5Zdd7SE4ba
7wmR6T+6HYarVZMu1tYYbYmxbkYAJ7tK8H2I4bQE9r5HJkeEtdgMWjmHa+spqkjdCCf5cc5nl5B0
s/oiARBeWwlioHImbVHkMxyRXmyKLI7vO7dySFfx6+ImyMr2trgI+cKiTPxVU9YeptTOA6RqRJrD
OD5HMrLPc1tnWxF76jQvzff+Ihes5sXbRm3Kmolm71qxr8jMc9ZOgNIQyzD9DAvh4FCho7Cc/jO5
S9DqyGg7JBe54nSRLqqLjJFYqO6LiZ3hT9iUDGLKRhw1quAh99xsY4hqQK/Utd66H0su2dSU8gbt
+Bd22+HWaGzIxpP53a3KL/40EWMNXbI9jFp3WWgFJgnWVrcp5Rw8YxkZHhdDh7SOUYE8BaMw1GYt
5jQvws7II9KOTItp+oKYvzY31szRbNsZbYfLVatDCfuxt8InYInj52ieR60jzbWitGnpJK+VNQO4
RHA6Cet56cJnUw6YH2k7Sh+sDxiqlG6NiyNRXgFwQ5GoZayYLx/jqPlucjwgFFyLXaWWvQrCsoMP
wPBpWiESXmeJZ+9j1px7fgO+ELCSRIalx8ALp4MikIO6GTA6m17cTfZNdxHeBpGSMSa35rm8CHOl
1uhKs9tlWrU7av2u1Ere+aLp1ereAZkvKrrkkF+kv/ZCoNF+iCyyCoNhzo6IELN8m3b4KlbKrMVN
J5xo6ztg5jjxWtu26WHR+FC/rMYLPrmynMWqX46V6Rv7uO+SqzxgeweXa+xERHkbmvO0q9yM1pcq
8s8Kx8WmzNrpGKQ+XT2g/noESrEDNnGVy0ycaUrDUfWAwnlTUq6DEadp1pa47HLoLzWqoavR7dL1
aJXxzTSKiSuQLQvTD1McBA6LG9S6xtNECvBQHAesmpuy6BqahXFNoWw45S5rjt6sPpNL5G1qCuiD
IkJ6K/ivjoUw6xurcFrGTa6hyNusW5vWOFnz/iGn38dKJduzA+noEZIBUUIelUkiQJiu52aZSZMC
drsOizwnLIA0T1f50xETFnwGOX7BH51R7Q+JWjH4lDu6eRcI/22xxPOfdFFAYtGA3yUidgsYls2A
Iaf7BkCceHufBO1V4lXWpsYLegDpU9DCiuQpLYYvbCzE+/TFuK+WduIpBRG5wMuaJqzkZdp/syt2
m63v+t3JLUkwHWPrIWY0sncMwO10Rpu1rILsqvAJW0eFt+9gMa4sNthtRS4EoTDGuCdP2DyYMybL
KMyTgze5aqsHwEevxyeK7yzYdQ3km8G3wqOq/JRGXXEf6SBjv4v9K4p1oKug7v8c6D1pVnGA1r1h
7Z2ssaBtbre0ewjXRgYK8tvU0VpWvTZqZWuUvzvfJE1MOUj48jovGnbZJQ83grjMa5gR0W4a2iP8
2XYLfbl7RTxOqEHZTIwHCjwRDobnZXCTg1zCrwEC3UMsJN3SeNgO+fS1LN1ha9Ix28Kr/FhbMjkE
sov3w4RdATDa7QgsAXc9YeulDUR1GMUZEla5k0ZHGHh2P5idcZ6S7E5xXa8jRRybNItbKMfLTnk5
Oc/Q4wR+2rHzdmJBUunmxP2hphx6juhq/ujm9OOmget63w5p7F3TWKThNndmXG+xKBEAa6cKoCo9
nZlYNHeqZ3MLXHQxt0kUchiG7xcan6cOfPkmxSWxaGaXdm3kFTmtKreKgjxBVHYznNP4Ic9rP9ss
40Ip0xFzxTiDdheQApwdRHFijzAtXAUzaHaxIvO0/WDXtpFsmkwunxz44Z/K2lTXPmiq49BW3VU7
G4SSjaWvyBGChca4J59Y+ouKa4BAcD9jxmfOxYoZ5Ib3MkMS5mwxZNdYEAZnJSBk3kNITq9LHeTg
OJhXOZrvZlC5r609GFcd5KS7bg7aHTmyFtZ2gF6rsmJ5zel5EeY1I20gyyh+Io2X3IxMU98amiY4
cRwgeXJxx425QF+acM1MK3Y3DLY1tJajbAZYrr0tG3Jf7HnAAM3OZe5Ex962CuaE/LnOB2a65By0
584iiHEJunGAF4ksuUhyAxZF61H4RXAtGRW44QdLGF6/rvulTXe5oONcByHjxsQZQDwTjEqKQpZY
G5WZ2TlIZHtP83iikPTmdF0jigQRH3GCRWWxX6xEocrO1WiuzFn66BlJXfxUhGG4ibrQOpVZUGpe
qpo/L07q7oB4XzkQ7sF1kxLJVKiamP7Ru1t3NTECcQpyYGWkHThDZRCjPOtDLBUQ2OWScM6Dm7rm
pyhKNMDMjJJ1PEDd3xHwUWEpyntzncq+/8zivWwdLtIRC99XeG6Asn2OmCu+UcS3Ra6RkqHMYeX2
Qzav5CDsdd+jG127XlJ+qNoOWb+XJ+QMiOSmEVOzC6eyP02DLw5eEjSQ451AnLtCDjn5dlVx5eoY
vJAv7ToYOgTaReXOryoKki8hNfdHEnn9Y+QSAaeT9vxTR661t4liKw5vSlM4a3v2P/el032acV/j
cBcuSWfYwm0lzINkhEq4MmnKz07jMgpG841iFbEFe4kd3hSAIr7bRoQDpk2tF9bT9DqdDIsWgut9
HokLnYmxLP1oZ7RpAhLDJPogxlINqqd37tFtO1vhTdWqZn67ZbgWXqEhH7YCDio9lXG6xWs93Xeg
MonpmZCDC/CcNTG+L3M7qXZl17W7s9IamVljNShq7bFflzrZwYn6dmt4ibezR9N/RbikTkiSltug
XZqHZkIzsmY9z8gosQhSqMzic2yZRYyTIguv8ehG11hyzGuzidA5cb8ezTb2zs7ST+vJbOqDTeN4
ayyaF+27zXaufIva3/S2QkR4zrD35CzNZbWbvEZcZYVRHZSJqaIJi+mxxvnFlFBu+6bNPqQx0+pM
i+ozLa9nkRg3PIA8LD4I3m5k5XPw764TLc3PtUh/vuj1cy3dr7WIP7/I+WHabYuSkKVYi/2Ti+7f
v1gAtBlg7OvplZxkHAKNNguMF9/ApC0E/zn//6+CwryLgOIX5/+0+1bDT/hZ4Pn2U3+d/QPvj4tM
jIM/+MkA5Nj/nP1D+w8aWh6SOjoCiDW09u9v5pr/h4mu2Q2QhLg2/nLER3+rPO0/OKL76BmQP2vZ
4L8VBqxP9j/qRTRrSID2cHHdw/919L//QbGNMDHJiVHx3oZNsgRFJiy6hcs80/XsJaPPHxokd2+/
+keJ+D+9IM0QdJ5ad+NZ71RVOZ+6sZtSHB1hBxtrBAKyaPWaVwTc5uw8vxH6/NzaQL7FB/xv9s5k
OW6cTde3cqL37OAIkotenJyt1GRZUtneMGTL4jyD4HD150HKf3QpXS3Ff9a9qQrZcpIJggC+93sH
3xWMF/RKLATOmEVhJihpoMse/ToRT5luLZ6aVb2Hmvn9r6bJcGdjyaOGEuhh8YYI4eyrdZj9x0Nu
ucdc9+BTPPoPhCkCTQqU0NcS09tHP8/AK3Wj9v1L/8O3ZCZBIcZqDBrtOYAztqwcptG5x96GllYF
aHxWlKEA3LTPPrIYs87po4wpM5A0Bg7x0DnOSUZTXYATTal7HGvIvLSA6UiQImDSDFPSZ6OtoOEk
F2Q/0+6cO5rkYKA1bcupSKE1cGD/gND659cHCwuEgMiFrwOqgLezOLMS+txx5B6DkaJ6fRImm9Bp
9/+f10LPCfGaKczEOZtQMdAPnq6ze3T6ET6Ba/TP1NbT3aDbau8/VT1h3k4oAW9Pmyv6pheY50zP
lG4c8PPgHlWUvLwKnW0Ie+9f5J/GjkUI50Uuxip1Nmshtrm+tAv3uGCSeswCRTMzEFQgFr23j9jO
lh6d86/kIOm1kbkwhOeE0iByLLUYlnPM7JTm2olAiaUL3beTOjtoczqiYuYl1YTTOZGk0anI+UA+
8g8zGHU2y56pX1XdZHg7YSIboUokcvc4BdK+cPIK5K7VrZHG6JmhND7LbZ7b9OrmZYDJfHp5UdWn
e1aQjxjo//QEXNdBvq6fNBz4tzeTFyE52+T+HHv8Pe5OfaqTuQOdzHD77z9sFEYBDFq2Fvt8Rk1N
QIvdb51j6jG84cnVwigmlvpAy/3fv9jbpZ7lG7u+0PRDl52FUvn8Yg2RdkXbNsYF5r10CA0DPKdy
ILosJ5E/5mLBB3PZersE60tiSOhr1xdmM/aEZ9tZky/4IlrEqZuU4nvcHmj09V0/3YnRgCvdRzzX
UzeQggdWQYx3QAl78OgbFe08lMPtYdHNstMK8kr1mBfYFKsoIWQdRBdaxvuDhPvMm1fCY+Mnvh73
GKB8B6Mbcfb48TfO3IkC7qIvzBJrXryq6lQYu9jq82FVm+UMp5hmYVejxc+aWWwtPuxzB7nipNCn
84zQlbU38mL5vGDN+TzZOVP3tattw2FMNnSGYGF4Fm1ecpnhAZ2anoXAtsHM+GedZtL4SNo7pMA2
hhZ21n6TmrWKXNi56DIGcIVsf74lYhMuESGo4SO5bgbGd2HUWger9/hoUiBx4yrDhHSGoiMmZBWj
oRf7omq5hiaoiD6Bm9XqgE5XuVidgVbifZLUzJDGpYUKZ08ue4OWm7g4cXN7GZfw8DqrSi6oTuUz
LNL2m9/QoLgoLS27AsG9NWxp4NiB3in9bs0hj8xfHEHBNsIPeWxx//pWyVw85YT+0hwAk36arRCC
3ElEJRTErRKa1M9mieyDav32rhOyRKJP29tPY1et7D5UHk7zZIkBAEAwMGgMHOE0wPmNoCk4kzvd
FdCFH2fXTvcngvyJOn7qUGPoxfiEeB7cIexfHm0FtawJNR2gFFBAranrn/MytrXVI2rDpY8Qvwdz
Rz5yM/Nb+Jo7n8Ko4lNK3XZfJONGWDxt2dMuRyZFsMMXvHBwX0m6TEu9MJaffV83qhPhwkwEA/cv
En0wOXH0T+Q7EyuMuxw27YTNgAFt6ESQalPC/Dagpt6Tj0U/LKYsa4A/amyO1rjq+eLi1Eo24LeQ
9eYqKOL2pAUgmFzm5LVI9kVRk5XFDI7neFsugXWdGBBfN7NXQsmA0AdzAUsI9pvXIHSrcpjLipbv
Y48+HwmjxDYWYHO6bayAvUiCxut0QvZlfC7ptK0bktWvFh+QcW2lULhV3XpPAjYtkp2qCwuKP6v7
EjuLfVhILfI3dizc75VS1X1AeMAVjvPFBqS8tlZwAqyA0tPsLtKiVjgTaCphX0wTVjsLgSdmHwnY
OUs6rkwBL3ble9l8HWD2S3hAQspBmYfhGlAKSJ12FqL1Zb7PsdBFuZ40DQYCOhmaOUleCEX7Zygj
ePFn0VBCGOjkS+AuxNLb/nAdCo+kHAwUCHAYclam9aJZXVSpKKslgo+v+FF2/a73ZvFzwhmOoMCq
uoTq3MU7LeQYiURt0OzjL0do71Bfh7QpSOtZ+uR7rBm4fi1Bzymm9/AQo6M1S7/dB/0ovjUwbCjm
iesTtMwuHLfEamEa3eU7UuScWthe1j2QZrcJkPqsMdSrvmd0pyQZLVC+c7Pz9/owCoIzwXneaInB
tuUMuFKwr3ZkYku9MMECxBTxbgC9+oScpfmUdUm/m71h/kW8w0hAcWp8xoam/Jrmyl0XwAurpkpR
0beEnQIfPPnS5f2A6LaJbDzhB9VZu5IyPusCA/4ZhGXanhE+jnlHpAsgM/xTLA50y8NbdWC7ca2f
fDNectINDvjkzN6mShVWm8QRQRQuwmiDPwJYKTLqNRFHyWapZ1o3ZT08EGpADISq+t1AvwqmmPmz
IODsa1ik9ioNrWnXG4QkDQX3EUay/MyutJA9zPJ+Kdx2XDWxyRP1USFcwj+obpF8NbfI65jUhuBE
9nSiDRp2xivRa2rntm4kgaBi0jQSuohw6Fht5XPcmSxI9RJa97O5MGVNCZO18wc0J8EA6LPFWpAM
Plm3JhxyqLjLGup/TSABhNkT48Wf0a1KWi9wMQaPODVCpHAP6wr9adbUkGt80uGhlOBgRsDBrTFR
R/VEK5YbQeP0XjUur/6QeORBTy66sBP5tGmYthrzoH2cw9X5ZtdtzHkuGZDHYDBYa+/evim/gxMG
zcvcKFdTiyWgBzZY2ypzx19oUtqYFBDD+ws+P3maSdgfMBwFI66mOKVjZmXJj17Jpwxa1dZz0zhe
R9ik9F+JjxiML+nS1M4hsBNgbtgya0EgxDYZx5bAZbHs5qBqHlAyEKoS+u74QE+5vIOi+GIXhLXi
ZnuD0SrEFVH4xdoOu2HrYs7yHMskfl7SdPwSDz5Pjjc+27bwskKoiD7BISpJ83nVFr1/ITyoIJtp
JAZi3aMTB0IbQMEOMpzMo9vW81XbA56JZUqNVVeSdboSPAWsSsETHrGvmqot2fMEaHWde4PLVXHT
4upyV6ZBu+5qizaKIk4LINb5UYdCHaVogOW8yE4JSA6cdE2PnuSSYRmxDmoLlosw8kgeCtwL5Ao/
IhImvowyztHRDeZVB5T/PR9FHq87bC7YKzH4WMFhi4nxntOrjl7XhRGOIZmVKu6f7HRsjqjWw22F
ucHREqaB7kL2ZYdp5JxiPlQNhEVYth2tUjfywbDRAt4L4uMOqnIWchuT6NKch+WzTIh5DFU8fhsK
2dKz6Hs3vZjSafLWQY3GZhVERLpeiwmC2z5Mhp7k0sq4zPylfjBTwu7WRo4ZlEZ6zRxeVDBej+zw
L5Zq+6uhadQe76/5iFC6JG8sTCK6jxblRcLitifO1kqhlDeQrWPlq8+xrUCVqyzCJbJnyfuWT9KB
hVB4l1Nqs4zCAgjlum1UNW5sckgjGrG1fSX9mURpFFRWsA0K32VBtMh5tsUQ7UKjJUCqgd/lui02
m4XA+Wrw07ueNLyHwZr7xwAbr62alnxNJASsSGzkScSB9kaqdebjzzv6BP9ES0LokWQfkiY+65Gh
iFBzGapbtVCnVAXkCtxrovQGfdj0YHajceWlkk5R6rTOLjCcDveNpvJ2be97BIfaadjvB+buC0Sl
6a8mcOTP0Yv851FIke5MiN79GvIrrMusLvxuFQXw9hYN/2+6BDXTwZfNi5eQUthnyApWS9rLC2ec
SJ+p64ow9Slt55WLBG2dszvfGAW8cNsUkSTEkDN7vMxEuiLe0XnyA55yx3wgb5b0evU1ga+OrCZe
sht4Yb65iujk3lTkckiYKpOBcNjhqWGbYJGY14zFNDxOWIgS8HY6r/8vF+oDLpSFMu9vlc3mST79
n9fYiuun8td//cf/LdCfgAW+/tmn5//6j9d/8RsGxaX9P+Fg0tUPfDScgEb/gkEJXfpPCkVMOilH
wxOX6V8oKHkVKOb4dR8lKqpPXc79RkE9/soDRAygOoLBQKr6dxhQzhmixe3ADaZZDZ7F94QO9bYE
hzgzl+Vgur8Sc2myFwTvkWOSwYLFnNxImdnzI1LKVO762SlYxfvZ835OUdFUl1aNI7K9awyaJTTq
AoNQmCqMaCphTJ4n00NnlkY20wZtxCJWtLxiZZANrFpXrZ1imEnwhsXd2zcERjS8VrHJevyQSK1N
KKB3Iz51KWhszF4GYKK905Ow59FxzbywW5PuioP1rlJZTyA0rkt49H5UVZ+BNhSm9KctdFtAjK5j
n48O8Z8WdM3F+9X0o4I3U8Z+gm945zpOfhXGGN7hbGSlVfnSii6d710tI++wsxo6vk9ljfH08Le5
dfsKGP0dRbb/uCV6oxYKTpxfgTPCc8BT+/eVdd/Fz5iLePkVcfZxfrG4A6fDfWKIdMw56qSIjVDr
NMEAE2ZCX0duWlPnTzVJujg++wOb9gX+m72ZbJcoXkg2LSYexVZS2S6PCf74BjQAxDriellysPJt
Gbo97lYEMw1++Lq0/I/pIGdwH7CFnoOQ+k1yUGgLwPf7OxYfJTkHAM5Jv8wRNdoXD1O6+q6E77Dc
vj96Zwp2LkR3GQsJgfcVg3cuCp6Lsg0XDpLPUBVty9k2CApcc2WbvOGT42fuzdjXHis4jjqFIdeN
FfvqLk+96qN0jDPoS98JLuhagwtsA2ZzBj5a+LiZ4ZSJZ0XGvbj2iA+XNLVLg47kBZoQwmE/GOTz
KwKxgErBuA0t/vNHP6DC4GdMbZl8y2n3lxdp2cnywc5Hu7u0e/lB8+H8iTo+3QcHZiVzVOO4Z09U
WCZCyqbvvyvsH5dHL/M7UqGopGeykt5/pva5GQKvAgcBGhA+fGIHQ4u3sycm5bkgeth+qGDMB5to
sIQkjDNz0tk7ptk4NM6KqVTyP9+YJYZQnOPCxyyTHvoNHfQL7b20Hf1mNCPmU/XGWlxX3ZtpbHhf
caSP55/ANAkTwp0MkycTYCCcYrEYiCHUmXgRv60Ad/lyRu55LpI7MJJ2ZSn0wdAHLbwZ2k/EsqVz
saP+i92r9wfhbLwZYfxwgHWhmfsOy9bZGHgAYGEpoHgPZZawBER1bCjCvce6WB7fv5Tm7L5Bsnmm
QBmwcvFJEcEfUOOovbUay43uA7c+XWvAcfU6V/hjyhXuYD65Yq+zumD7YxTIUp/aBs776adOkYmb
4hBkMriAhAHarswqmnrmJIl4d/xk5NlgLJd91CR43adNmY975I89LyzeXpH3NUWaJtUOvVIOz6Oy
Z/zKVgaiQAHxJTBhwe5UDR8Fe1Iv4ypYXLLe+fTZuTAnUp+9zfAS/SQzq4v5xz4wDs9ddqnNWteP
mc19D6e5mzkMCJmedOH5wNkie6/+AJU/9Y3+uzng06fjiGDScyQJCmTp/PG1fAOEME30s1CO/zXr
gHh2dkrmiMiDxl1PgH87UK3wOJOCHm0aN6oOJf69j2TdUNtWwVDtw56wg9CYiSIQiWwfImdyesrc
XiXrJFD2IQ2zz2Xlmz91zUpvrkMLtvYJ7b1RXlQfE7j1V4QW4N2B2pPYCgN3zb8WP2gU5qmYL6Gl
g5ONytrLH43FkC3K1gmSXB92t67gPL5z0Z5d+XOnNrKZ260VcodJX7goPmzox+BoXrCp87HM1tIq
vht+7eGWeRICLa1pccDv/Hu7DsanJqktD1aZSD65Vtz3e0JXseD2neExdZyEE4ZpuBVZex4ijgE0
szCa7otw+/5XYUfDIZuGbFdZ7tzg7NwL7HbHkBpzcEt1QaWylWMI3hEkWfbXQHuNxk805BsUUPX9
QmjphiAtgzrbAM0yhfnZlbP5w55l/x0ww31IBg8X30mUx9zv0y3RielH4Pibd4wJwZmPxczD+Vp3
wc83qtqKyS0nMfqZ54Va0Ab93JKrgP+4ALD+4Ezx9oV+vRg2Hxx1bIzOueTbBRTfsArmYlg909wt
2X0n896qGrvHDTK/UiRGEXYZ1+VnJE4EO76/mrxduE7X5muyC2LbwCJ+fsIavJ44MEinz21V0TCm
SQLQWTqkKX6wTZw+6c07huuPbYNx4beke05nS+Rkk6mg/CR5tkjTUKgz2S5WNY1/PDyTwr+r7DLS
jRKjWZmFFza06JqUaJ4UTv6ENhXr91SKm0504UVltP4D+y2InKJgfyxLCHm2rEqkodJyP9NbrF5K
mFWXVWP4n5U923+F2dBhG1tbJnaieXzj0CxIiMApxa0gUbzYkpXlHcwunJ/JJpYwZIduZ8We+WRS
fK8Xnt/F+2N/1pNk8PUxAHyPcaEpaZ/Omn/jQFgGnqBuMC/P7qAHP0mdZO/UWXGYlumpIvvxm2OE
02aw4xnZGC3Zg4sParV5/zY8PfJvngyeXbR7Q47ZHMmEf1aDWHlUTl6c+M/xsBS0Tyoc9KcANu2m
T4tFYq2LGMIvJQJTSNElNvd1eajTKbzCAkLJVeHHxs1ixe7BWRAroI0Iv8OPxXuiy42rFD7T5ezM
+8opnXtraYqb2uChEcDZTvN6kVN+NWZ1H639JvQxk3QUTqRu+gJzLr12fCRhYLveAbJxc0NGdSFR
RvYD+arJ8EDvL/9sVAEbhJiscefYciTNFiTpfixCSHZJi76beCm8q5WM0Y+g6c8SfIOn6ovrGcFl
mszuX9aoRXZxnhP1/P7g6rE7H1uXvAeYIGQn4bj19t0ezCjkufsRkl3XuzawCXlsUmdGZdVW5rU1
alnI+1e03paUzCoYx7qeNS0bjR0V7NtLotQtupKt8xfouHuxAE+UGMjPxhEyK5njJu/SxsFv5LmB
UPBIoLe8TNPQ/Gyo0Nm9fy+nFuLbr89Rk+XzlOEocOR8ey/dWHp9EFfVr3hygTEF/oHfa+IN1KbV
PPfWtHP2+bJGtYgcMZk3sPa9Q0KhucHTgq4GQRF4eHW18L+mULELuIdURpXRJ1e5SPsDCVLTtRgS
0F3Pj90VkLY9rno6KMQZN5hPrzp8J9cBestmbzAsuyyXxlUoLMUvjD5u6rovONNoIGIJRekuHtm9
oYmm+WVZtyht4bejhinaosI+GMXIVrlZ8eipeN5yFum/SBK14PIXTod6tgQhEsjdl7VIzf7WCdPK
YM7VJH8hQ4x2kqCsGKqo3+CHG/aggGkjqFgDu7aQjftjtzeREf5F1k36dcBm+cVNISyAAmZR/sFM
ebv2u1A7HBRZlgejxmRdPl+RDSvmBFD4zs9iIIOLNNu50YdWFSzRPH5wrbfvAdfSE9G1Qoe5GeAT
ZL+dCMRsFzkWtPbzxHEidX/ZSE2S5FN0Ohli0K2LvmIWA06o70/BP78kVS2eS4I5SJv+3LQST4i+
Q5Ha/5ygzuoayC8CdRfZRspp+f1LWeclnungqAg1DmEdNe4fVQBP2cpHZZfPSAQS3zxEZGG8FLYE
NVlLDEPi5mYKl8gsL+u0q4S59VSSL49Z7zccbcsCiAapL+7R4WeIsnDz1omq7OIyx9MnmGHNu275
EQfkjwfD1u9RtUCmssw/eXicEQPap2b1E1upjrvAhTDPXpQ1c25nnRcUE1Gp0Oh+NFh/Phg6kLAO
4I1xxsKO8u2MiAyLgM7OM35AfLXo7YW+l4Lzct5NOnNtOWSBF0iA3Nx/wgEND5BN23Ud5V6JaZe6
T8tlpNxDQb3IH3FlZeHOQZk8Hz2k7pQ07z/ac6Wiiz4RwdzpNWGfDKzzEsGLx6Yrh67+kQQUBhQu
AckOtxxtdWG9zLSaFSUAbfBrw4lS3qa+cl3gqUrMMyVNmLtUsUzAMnsRvalLn9/lk7JcuMOvkBAJ
e+Ad3kTM29c+Dunfad6/ruvQ5vU8naqTguKpgszEE0FApEEjFsNEV2/zVASfo6SR07dl5r0nmQUZ
DmOB7EBXw9iFiTbb2W7r8X63yZjS30Y3Vv4S42Cl1gpee7/c8vqH3tcKGf7y2JG0TXlmNVmIwbRV
DdZXyFpNRtQ67u/L4yIdn9K7a4W66zP+ZFwlVcYKskowQeCZ2Qmmne0KVJ6u1DpzGkPXcgGf4dCf
z7Ik3mGlJSpv9bvoExbkDapO4fel2HtqSuRnOfol8NrcThkYQA9DmbU3i0MubaRjyK8vJJdzNSOe
KYXRzafttzZIPXUAGWjTq8LFGWA/WuTuHZPWmIeLYRom5tIU4GeLrANrwfkYqF7X02YkNYrXBrR3
u0MTtJLDZe1WTZ4ffn8BLyOtm8oX8iclr2lGBgPqmVTCx36K9SJWsBEY5baldc//EFvPFF19gy7u
X5/RNi10FoeYwjRZM+XqcVqR1ebpwhfohEtPDSyXi9mp+U7x66i6tL0ZOS9AVqG9ZaCGX+D9OwCq
WEmor+gYPjjyTMYaw9LMPl2+DQu9ni51KMHRnJw0s36bRSIr7ypSyBFHZY42CF01XoYcaaWqkI7s
Jrax/CGWdDL5QLYmK/J3MpYQaS8Md0rnn205KcawnmBO4PLNwmhFX4ICpiowAG4dQAkYzitq/njB
ukHDDJPD383kQOkvkYU4iF21TqSqeFsbnX7uvq1YBbbdgptOua0hy3EnndO6/BQH9I/URdiTlJBt
6rl2eRUoigJ+MmKJ+8eKcALJLc18e/5wHDJ9L7jsgyGsBbX2/BOVS85McRYh3IMCX+H2MhqaGkmO
FIEk1z3cXjCOweWHdejMPreVuaEe41YR5PgyTOPAcC5EA/FJBaC0e8jkRIdxF5tCT1EN9qv7Jqj4
L724ghfYz6iDrwGz8UjYumPKez5386IXjwTDqqesdTr9ShPPzId2pmvxJLweJJsOemM56t5PMVMi
6JSzQz8f1GTS7LpScFL4wLYjjAv/hbjXgNjkpKhINk2OvMk7ALAR87PJzPsw8dJQbYANfb0yJUWS
LTu6pjs8COLG2cl8jl1kywk5SYiAzWa59eZ5YvoDElE+bsMSbXPFQQH+7bXw8KwnU9OURWtytAPw
u6kt3GeImMoG/YQhNcymtbN5l5XxKe3h6ULp6FpU3WAqpFiOxzzqfe4RIibPpnUDfDqeKlRAfJkq
yua4/gIjLnLJLu3rEImaMFP01VsWYpabLU3FbMYdohnqMFwBPAaIeXBZk8khcrLBi/G9yEGpxM9l
hBmTkL7rznznMIN5yMm7S6YkiS9Jsh4s/1pOYa8nT5rpJcWX48xxMZ8jPS/NYeqZQ5GTtnl8rLVJ
cbNDIzJ0+Cl6Dktl32IFB+8553kgS8PTZWivIbbYLLlZ1Q48JQARDW/VcznyWSFSawYJGgfZ0+ja
mwjczERfyG/SVNFol+wivS7lpiqnz3jAaIw6gRrC8tS4k2D8ZGKwOihGkXfBsmXPhFJt54CR8fRb
ENgAiyb3EBT9wo0nkzFwadeCftHsWC7ZjtTcaMiwpNnMmxe4hd5kpRxapuMEhaDGCCfoZtYHRNKG
ezOZJH3TzJ1x3To0LT6tyRYDRSwYl9LWRyzTGPP5Zxm09Ed+d0ZY9fXgjByoa/JPO1ZVDD+TbCR8
QGtNOxCgwIk3bTRW0dY1ETl9oTzky6c1mz9nboyRuWM/Gw1GCcNAnxc7GxYA/kOAyJ8R/D2tScnV
f4fVncPEXdJJQ/mUEXq5742ATcsymJXO1vE7nVfASTQ2eT8NpFsAzJCLfGs1JhjjXdtYJCOlC3NI
ZbD6rFl8x1KMKB6znIp7CrswYw51UNYuRNUQIC5qNTQ/m5I9Bo+j0nCvIu7UWZO2mbbfU9bcZZf7
VV08U0IsHZW0KLunkYDp8WYJjQIvHqOAq9g43tigh8TFCKvA1sXDZtiNoxeo665NoknH85ildYkj
F5ySKJDKWrc8IyR19YQsCUVspZA/rjFXQjtF0nE3AiG48G3scAW5e5bfcHkf3C+E4s1uDNjh5gSJ
hIU9RzXCIr5/xDyNYvlJcpLlbfSXYlyQ+4MImN0uIkFTexzP0bASkgLeNK1mp0I/JoaKA9pyH2fE
87Hx4Ud/0c/zEKwcV9rWegaIILVXIG0ONxAU/WyNoT8q/tgr4oNvO3LT1ua4HCOUVObeGq3E3hEo
ZMHDkvDt0C6BgBq3TV6X7gNCtS6r92bjz027DRFOTveTnBx5ZcBMM+5cw+2XR4kbDAkbnRDdA1qw
GBV3IVEdN/sA4GOh9a9wk9uEE/DHPkol9jZL7QYllBAytmzggm7p2+CHhRiwek5s0l+nTS7k3P4K
M88ZCBD0m9qHHNV7kkDRqGoBWofc9Aqxj7DXFtcYLRp5vlcCXK9IfiVBBdfSWtfYS9j0OzypTQLg
XzqGdrnky2S3v0/f5ky0jHWH41kNm2msU72hNqWD9P9hBH9t3E0TjV2Ek55pAmEcEOd5nMYibAKa
XUeiMfMfsxbiYPadMym9rYQsJLzcbaCPjx0bOK9D4gq9wpWeqU+YuDuTCrnL5mIENOGLNWNwXNrY
4EjqJa1i6/GSMmOXAeeJ7WUP3ZPPhJRW69MfdjK6cvAphLnb2VVlEe6HtkzFV/LKdDCsBTCXh/vY
kHQ/m6H1WCaxLuBkr0Wsjb13bXwUvgJX6FN0OI8Na1kWpHrTiIwxGtnDyx6SmbIqsTiH0LULjkSV
TYvK+FQOJeEDmlqJvR5RPFgasCCiNGSPHgPH5WiCoy4dhV1T+XrnhBKqmxMdMBjXHnzCG7DBcj04
zOsaf14+zMxq0gFXPRpo7r8PM71O5sAa/IqdWSF3VEVNb3VPgLn6vBqSGgjfVg6d+AHtq6pxmcr8
6pLoQMW2KJtGn6WqxtdHFlJ19BhhFCKk9TIYPb7IG9L9wDdX7Id0MpG7kMKJSyxoGMPPGj7rI9Kp
AS36Uu9Sv3cwNC+MY16buoeK3YG+e8uJDAYS/k8W1vs5LSk6CtzLObgG7CvcwdAbCdPnXyOxtLxC
K5p3CydSbMb5xLqUAluW3KrmAIdCfEwYshSpAzVLOdEYwi6ZbvjrY2TDtKxHyr9B3gdthMPczoHQ
xTMaoNpZ3XUV52pMtCkGINk3lcNqzQ9JI+JypOngCXW/oOfiW4EZ6nZ415EDmXxqTIw8LDZKfM5G
vMtmXcgHAknlV5qIwprW6QgXVKIEtzmlxHakT/OqbjpARLOJexXcEvds1+mlgM/D/cwLPi391nEI
3satF82zui96V78iuCToFjzWSfxCpFx9ULMKSuO0tfQEc6Ihbe19a/swAzfx6+6aKBWzaQ71yEF1
7TjoXe+F0+nzphR6PkYERHKyNhmB7AUvmoof+HP925xKuuV2LAKf7dJKuC97nSS+PhrmYoj1Yd5p
9N2+vh659HguxTDWPFTkBo4sL+k7qfi7CsYYhy70GNC41mXLXNDgGWeCbOd2rp67RWWH1VU5WjEe
LHGBYphgIzK2HA61qOB5toOhSq5VLR1fwdS5l4AVlj5ahxh5qjvIU2n3pDqo9iXq5aGRLC7z6DqX
7mjJvFpFns08w9RKF4HwJKnY4HXqB9K7wJEg7wPPWc7eMh8dfGPnI5qFeYItZztt/qQSa2JQoteT
Tx+bSncH66Dj24I/k7y1/V0RB0sVcjCY4pioeXIAW92gjKlZui3mvcb001FDu9yahjLNNc6zCeWI
Srq4Nw5ojpzhXiyFQ96mMVqMv4EvhD6zi0CfwvDF00U+PRp9kI9hdar7qI9inposoZhAscQJBwZ2
p7yKM0ro1csjo65X3MVqqXk/tXD7COGhfmA6CY/LQzaIFr1UNqzJ4tD43iQTfCEmpv4BYUFCqZIH
nKNeX71KFfpoVRgl9mLY5qKEazdSqV5PjGrU+BG0X93dR6USjNWN6U5T1TIgAMCw2kJDMpBolfUr
TrUcN1cCGZI2Ax+zeB+RDD98xgxu6T/B3bWKQ9Db1BRsbIbL+QDWr2LphP1d8zGhKzvWqqyt9EnU
rmxWcbjqp6oRN0dov59aeN8sUhz4B7HuQa7sYhvGSleBr4VFES36putlGud4zVs20wGRwULF66og
Y6JTJJnM/jGpKh5pil0Qtz5gWB+X2ykZIim3xlS5GEM2gCP84jIzo1CS6AVL8hgN+mZ5n6YVGaxp
v8BVSpwqf3LqSVfo8+vKEU69PuiWVq5n5fuo0TkeCGZEfAHyTyhmdBTPAdZgopUaIdL+MUVS15kK
VULibQwXk6Rw1dOP4pG+f8lzVE1fkvIUg3m0CAEHp7eo2txUVWBKIX94YtR8stepgVOTRnb/3Uth
3cUZF58i24Isd9ZnsHEUXxToxA+4tXp9wk2H1s1xYrFm7Xr/Wic08L8bCRp+08JPpLk+guE/eXK9
icvWWOTOj8kpMSo/DklJfvfak27Ca5jQRmQvXETNojHg2NsDoqiiDYp1I23qblAIzbUKKXn12vO6
Mv9mY1UwEPQRyfd69gRftCM/vX/7fzwVmrq6w0ZLmXLcNvXf/63RN3V4V9Fs8J5kak3cBxuULgvZ
XCmh3r/UH3MORzU6TVhYh+CqwTnezTEqtSsOUE9ECzrDDAYdZHiULfDabYr0ePxwyp2TuiwejC9s
1MegpvYfksau7Z0gBr9/Io5ar1ESt+nldkhZ2e9iG9uqeROFnPc5TMz8DEHAN7sbVrvS+4DHcT7M
8Dg92vaa58nrRkTJ22HGG2xSYxg738EkKB3xjASlCmiuswL+e6NsQxPh20Km4WqAY2fgdc7BMHCs
zPqOI5RPbGFT6NI8zajUDtiY6VPj+xc8I1n5Ou7lNXPMg3MIfPT2q8ksWFhM5u57V8FcS7YdcWMs
cyyKM8816qDPWDSQ8ckM13hMQJn6qI/yx+BCO7JRCiIUxU7Ac85XFjdOCqvxq+9kF8xxtYVdt+Ac
QjJimO1fjy2qS/TRmPQovX7/BsUNpOiUFyUMFfaF8XVwygz2PHiVZ8y8xTW+A1QLS4EkQpvmjFiu
bwJHGsG4Sq1cslr7o6c3SwwsakJDk8jkxYdDAEcq20h/ADyyxm4a4QPkQHTbgMO8LUm3Uy1+PXVu
6LNVr9CNzJgfYwsPjIzQjGcmmpSzjd8TTche3HQNt+W/AvQ9R3tWTeS4+tCUBfJ04rMtfViOsjJj
JTGRUzD+QZx1IJO2mhBiHJMqB5Z9//mfv9asezaJWB7CCwgDf0ztgcoiMTCD/lYnrcOZNW6kLoHC
ReoTwG/I+v1L6rfl70uuXmrDU48GtwRyaM7mOI0yDKD6YPwWxkJjjEMaivwKMqCdG9dmb3IHWqsE
S2s3IWXgQaAL1Xfz/m38yZKgn43uH4YhanHiRc6II44N7pBPY/4Lp0oTscwYZj/AVGdqdBrLfAP/
eemH6JOojB+zyvCAmYVqyo9u4x/a6lhEQO5zYK6ScXa2uNCX6Msexd+vqBTzsDm1jcUyJAVmYUIi
n1XhfUvg3Q51W7Rtwmj6lgSdauhmo1P6YEzedu1OPf7A1Sc5CA50Ns8Zu/jwjarGz/pX7JviSyus
/o7wEmPjc4w6wt4ZroeilRcNpgSfismxrmTlU835hZxuU0JJICRXo7pMjcF5gTnfeqsAT/EvH9zl
2xmk71LQXfZo8MGZZvM7GzICXuYybN3hF2fMNn7gdfWwHLQRhA54w1/bQuVUcP0igk3QefVLspg+
UrXIbsY9Kez9oxcW8aXpj/mD3bkD9QhclV2XdQXDHWf+2m0BV14f9P/qLO7nBrnE03OZEk3TQ6X8
Kd+oJpyTD8z/7Dnz/7g7t+U2la0Lv0peABVHAVW71oUOtuzYcewcnFypZFsRSIizhMTT768BZwni
OFmrU/9PbVYusmK5Bc3s2bPnHGPM2aJY+P4Lv/LMtLBMFGdEpR/cnCgvskM8dxQcqgPCMVYNSVg0
JQQNohGc0fUBDg3ACsVV02SPI7xoqBaaM4AAgP4EOG2EGwho/gnVwmpbI/Am1AdMV5Sc6bhHyyfh
Yk+CMIDZQbkmV/Uhy+KYbj/lNjtSEOA+BcsVoXqTzjmeH6SPsb3RP3pIj93pLi1+QxPm6zjwHWsc
ZAe63KugZCfKUBvnrhILian4KzsG4wyVlb4a0aLFf79Owf2PlJhuC5F32JztAIFNY8rUV7qiovjv
wtzy2Y7OI/24uSvXRjmDi0R3Fk3ZLcNSKamsmIV5oxx87+YQBn6A0n9eLCjUHBeUpI7+hBbvyAZ6
sDp8uu6m5RkqU6g7H5X4Yad76wUh5/G9skFFgtYex6/HFAUuNwbZODaOZb7cpyttpMd0D1kRvN6u
vOEtito+zXWCTP+0M+CBTV53CFWMcLKliFeARpHNW1VV5Hgd4WNPXsEWWPdamWfDD2VquBdkTq0p
fQvgmFP0YiEbepLbI1/fuu8pculXITQYfxQPncga+xRBzksP+A3gzejCLXf763Juee90FNmfQOso
92RdsztP4IPo/7q+3lk5DXYcLw8+B8HcOV95aXy2y4zoxnHST3SFsWZ0Jr6yV4X+Uff0c8Qg6XU9
TB5ef2i3E7qhkyQiUs5KSAvQN7O7ccTE6Ku5GoM3i7bzr5p4+yuQIl8I3+GzEgtTATHSC+KJfIq8
2lYfbUmKnmXGurymSq0+xBuNaXCt4nCz4rx7WUSG9WF+5G8JLnVJOlp7u1L04sbbDakJrBKklJz5
ZwDL+rnr+8FnEgR7xOACdeaHRQhNJVVgBhrDyTFK82mpbrFpgybob9XSeAqHu6uC5sMzeEDW7Ihe
Yw4xGarQgYbPB6vQpyr8RZo7fw1il8O6GRWPvhcZpNSN4jGmioucA7TeNEf3YU63uXG8351RUj/c
sSg37+w93ZYCOg7NNgY8Qn+dggRMhzC41yXVKnO1Hfs0KN5NfJ9THFqK7rlapsA7fTj5dkhPDPIa
iB4TTq6vt56RXJGM1O+PeRgvnSDZwvspUmRdLIv+JYKjzrE/y2buIfbfEvCp13PRgsMJtf010vE8
nG7s0LNIvHI9QzJo7Y5Lc6XfgQ863GSoOl4ZlIHOgLyXM2qIrE1lU9KatMjuTS9LHlywpFcm+bSx
ujocfkHj6PgsgOgOEaxgVWg0VxVn7faC0ZGgmcMIVe48BO9ucxecucJJ+DN4Ncri9g6SrCtsJ43K
x0J3YMgDEzkiQX30ntbwpd/FQ31+meRqcm8nZjyhR4x6njjxF3qAbSZouW0/bRNG2ezpaTFa743w
PODdX0UoFMLnXpXTzFodpjRk0u8OaroxR8DL3fFxpxyvaSJGMYZi2hl5cl041GhzmVpxrk2tXNGn
vrpLGPOwP7xLN1F5W5ltvE5IlPnD43WaWNqVFkdzVOwd9YujbDMwulp2T2PL5J2f+UjKb2MP9J9h
hP5DqG7OkyhVaBJ0cHfE/rvd8NxErNSebhzPuXFUkA6/OPN0yF5i+ulo6xBmDYW4FumU9vQXiZYp
qzKd36FfOaThtUZp8Jgmyod16fIE2lqn8J1kysf10QdPaB1i0So9Db3DuQOc/0jN68DM6EEyv3Q2
+3ix2Q/TI33ki3gFuSmdf01NugOMgGxqF4m/U85e9z0vPYAptlciZ/ZlTq3tBwiRVko1b2XfwfbN
p+ASD++SeLU6S4BgpChV4GfmVD7eE2XiYkLPUqYoTMQLxDatt1oxnH9j7Rk45mO0MA62djWkTHJJ
BQxCcRI484+0iwIq7oWrwPlFwN3VhheTD/+SzA/oWVc3u/debFMhLFpYd9HOsmiBiBjBN6x57sxI
TAakNPzyen3IDjeBvQ/Pc5qt+eQiw+GFE/v7y2iLBnTh6ulFYBXpRWQnykeqF8hCFmZOoSfZhTcI
jZLw0Xn+Ykvpc5RnRfaNrDC91FzffMjmBTKkZemgNpHQyGNnFpvw3N5Db6bJOtKveoob2u3m9zp8
v5niKM4lp0qdgizKwUFmrM5iCM1f02FYnqfFfn7hH710WoZ26IxzNBOXYCHxV/rWVPbjLNa1aWnE
4NiiDaVG5IJJVyYjA7r6RWDu519Dm6VOTECjErH05gjcP6VzmsZNyeRye3T/uSwPqX4HdI4TynZt
7MeunsDWjrPybK16869Y3n5pBlvhQcTUrO355c4Py2tTFS1/0dzQ72I/VUdH4Ppk/PVyNTKTof/F
3q4fjWhL666Vd7iAtZaN01SnT54Z6FdgvDJ6HQaHd9T72EteN2KCRKz077CBZQhslJhBc/DZIhzs
hA34aqoQm31yRwYit8dIt6P2XPlmSKjJOZoLlGjpneWjsgygjFAsXgz1vLwtNXzSdLXNLhC8tCd0
5QouEz/ICpRqVJ82M8ra345Wq/AsTzZiudJe/eFIzfGTgIc+6IW5X+5821QmUBq39iTzHPoYgR0P
rvdAp6aAvI7YAUrxwSgwgnlwFmi0AESQf7ubOSvlMEEG3r44mNtPB9oAGNxlhsS0gkqPmwyVWzIu
x2KS7dTdE2AJXOQmFGDnJJodtDI7NwVH3w58EXKK9xoXfn6fHTYzS0HpZHJAH2oKQOlei+NwYkQO
BDv16FGJWbMg3JWJsa71zByTMrYfAejSgwo0wGWkrdVZ6VI+RPGnTM7LhFL9tQ5l3R3Hu433mX3A
/5wpSDyPyrgwHEDK2/V95pguFQg4qasZTUHUw3hr4A1GGdWUJwVtwDtlX4gAh64+l6pzYKsCwjdJ
S9E0yPB2+TQ/eFuVx93g8gIAPSqgv5S/z3PQbKOjp5dzIQdm0vmh1MKPKzACF3PVZNcptbXx4AGs
PI5X2jDevFXyXIQ/7vF2lYNQmZbI/j5sEVsSArJbZ3LEs6tjJSy1q5VVbC6PGIID4BsZLdLvHj0i
NcP4otEVEaFAVJhvgVqAZdDosHyXElvOctHlBAGUsvxG10aHqkip0AtrS8tOZzjXRHP7spia+z06
7zRVQLY8ndujIqXN6oj2k0ZEd550krsIiIyseK5OfKMMvtl2cYceCppZ6AxE81EBGgQm9Wb7zra3
tHPY2sWYzcBlZtxjeVstpP+Zk23zIILhP61UUm93y/R4t8xgg2R//aemM4ufvo/8MP8Y/bsPvT5Q
IyPwi7MygGWDNFTrrFzdVHXHr40RkOLPd08cxE11QCnPwrMhvCcu9uYgCiExVT9WHH0AfFSwlFFI
rK7Tt/3aNLz+hPV8vv6Z157gRGcB2UDJSTDMQcV7cyiOVBcR1ukkaJo2AIhJ8hsAv7hw/cz6iaX8
zBZef8B/PAmP0S7MhTHS16wluqsLtdXfMYTOCH8bguEOLJFWB4fTfnjXHagU1gz6U1fPLhR8/18e
/uc5I1RW6zfSWZz/YB0YzgBmCAkgIUApLgY8NQHXGRikfimkwhwUFybSs1mo1u7v2EBnIk9sgMWO
nZOaIjMirq4zGA5II4gqIgIW1dW3SSA0I3MnNwn2QLfMIQIJzSR0LIEa8AC1MlEDaFxi3yaBfUEc
0eVmwRqgSUEqlLi3ujqz4Nq4C8rtoCJ7agogdaWdAq5P5ZREU8jvD3nqFGxrgJQPgALa3VZXvRH9
3+8LnRX99+bIqVukP+VMwRzAjKK8btabX9croCMyoKpiuDAr+rYUaKMhbQTUE4QoDdyT+iWT0T81
AmTsqVASQ3EmrK7eGYENzUTWBiiCAOewEIt+0R1oKv4C+p4xrB1Pj5YADoo3JrUCTG1gAeVAh6Hx
hh1niISXbQg+nt67dy+kp2V3RJNuDDw6wvpNBNgJCxAsGRAda8Bg6yi0R28fSSlV2gHyeqGNATdp
dgEm9NQDODw+BT0hpF4vjt5FyBCCZQ+KBMjougjZdN7x6dPbWAeJXdGjs56eHtoAemKyLoBdQCBA
mIAXdwHHwgWoCKcQNlZX72wAuI50KKA7A3KfrHSjuwTYBB2o4LDq6yXQu20AvKOAq0ntAwbdapHR
IMMI81pcnX3AMZByBBCDhGL9897NAu5Qk3aHHIVhoYP+a2aBAU8dggiIaNkzJGnU16VAPad+Nf8+
YWCaJARAdSGB/KJD0DSTXQG4MNtCZXY92hThGeuyDpF8ETg0sFV6ExN1rKDKmdkgs/Vh/1whKD7p
mFAdAI3QTGLiF98/QQHoPLEInqOGvlkBt+dI+wJkbbF/gaVprrYvoP0XYTFyTgCrqqt3wQEpX6fO
5Un4An0AbAxY7HOKtBMguwbJElUFQtHfFCpLQnZ3JCWk20jVCbT/6YZAbCRIIMCOhrWR9M8IXAIX
2cdXB4DJyBcJiMDp47saCQTBUXGaRdLDxyetK/n4poVYtSiSPOfKOjWUoTtAPxncNCqX1dW7WeAA
J+0JxClJLAKrEx/bQ8poiICLLlfVVVtbn2ICC66WrA3YFBOhR0HNqJ+yYwPE4AP4ObiaJnSsv7BH
s0BHNFPWEZj6gPIApwAOhNXVOSUg644SGBmVxtp69Pj035IOjFgClJCwAcy9ujpG4KiUT0Bnu2je
V1fvlgIor6H0UjAGUBIpDkDVqK/2plAvBYfV0r81QGFLNi40h+wGlcJqcxLurAHXHKDyaZCR6N3h
iH16KJ0xJWFMgVAcj2ob7xyOqKkTKlBtpq5QXf3LG/Nu6pv692GxOCLi7QkJXj4iwRLmiGzhBwUo
nat/S0Gk9GQ3RWMAR3MIc7g5AnXCQ7YDyIwkUJ+L7v1bEVD9pGeB4zIu36XpafWqRVL+NEi2yZaQ
YIfi0bjL/oWH8GuldwWdXQEUsYBQVFfXFqwBOzAQnGcgUu9SJ0K7RHYWDGqFEAns736hEyHYpE44
RQF3b7xnH2dBaChLJZOpqnEgRrCAdfFihKACzYPnqfcWeYfAqC4dLKscjmHMwsJ6eUXYA+hajoBl
1ZNU5+16FDPrAjIlawscCRBXBlbemEIngyL2CMHcEhjE6updzAzZUnoWDBJIHBpUiM0v2wInCwwB
1mTjPXsXNSGiL4jjUn7B4OSAXIsQI35xFjg/iQni6NDXSqOYBen0OqAjthpouj9JJeAdQT9zxmjM
rkcege5DDRBEIna2gFpyPoAkXFtBJ14isS66U1mixXh19S5qhC0oD8zW2AJF76jntdA9RnLCEHog
KAz1dHcg6G+OuP/eFig1qnRm4b9uuEg9mkoeHZiaEKJ/DhGitfTmyNGA52ODeS4ytY8OVNqoOgBL
QOGquvq3OQ5R3pLcFsgqYuK87Z/AEEknkFvVOG1DVKuu6gt/yy3+xoe+M1/GaA88VZwXf5m9RI35
2QeeqRA//rzheYimmYLH0PqgoMDU312DWsX//9WCu1Y0jJMfPtMyqu9pfr15wB+/uvVdz0/1/I8z
f5ku0kcP+T7oMsfmNr/3+3xYbBctHYoKL//3nfygcvE9LPjFwC83Eq3u4UVG0O+Nm/oo0bRvuGLO
SN9wukELe5G1pqKC3cqOPF4E/rcoDf3WXdcQf+mxoyBKF0/R6V3XOFn5kdH7ecz9x13eGryCocoO
PlkG6J+ky9ORa6C79MiNGMub6NubcQSF8KE97TWEUPZbzph1/6n1PhtcmuzI58soXbVvuYF8yY78
c8UZySV58bTwWgao1bgk2Ru+CAI/jPz2iqwhL9JDh0/+ouNFahiJ9MhR0TaLGpchO+zbH31TzRaT
HpgBdo+b4+lK5CwiUBSyQ19FO4QlutNcQxRkx75e+GHLe1CGEbV/+XHp+74In55HqjbzuqAuP3SW
LR5pZr/M85ZNN8Va6fH9RyQJF20+JYdrso7yQ7MXZFHesmy9rq/Jj51lPn/i2H++0WrSa8D7nxg9
2qXdoUVhUHroKMw7xt2wFGRHfrd8SLtt2JtynvzQ+0V73yL7ICpk8gMXb2aLbZx5fntbZ3xRe/oT
418u02zZ8lTwwkRJ508Mfr08+I+tbawhnf2Jwb9G6eb5Nivrrosw0kOjKOW9GS/SiJ2yvTjr+saf
+YLJYtNd+yAsOA/LDn/j+e0Zr5UApIfdBEQk7VNNQyaVHjpdrrqU9QplITvw+2UYolayX3SOCU1x
Qnb4Oy96Wr65yH7Y2+qsv+zwH6LdTwyxSSX/mS/40RCbHK3s8B+Z/SXtlFshRZP/lB/70D5VNhlF
2XE/5QvveQkKn9Kg4WWH/bxMt+xsrZHr5J/0yD4nm455N/UW2aHvF+w7dD1rL01A6wILKD34Msvf
fH7p5muYmfT4fvYY0aWlFbkZdcZReuxjhELp6nkSKjups3ivj/xSpum7UsiP+adnBZCXfq2dXBOf
eAyWi/Sv/wIAAP//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D247B56-87F5-4AB7-82BC-F7249CC277CC}">
          <cx:tx>
            <cx:txData>
              <cx:f>_xlchart.v1.12</cx:f>
              <cx:v>Profit</cx:v>
            </cx:txData>
          </cx:tx>
          <cx:spPr>
            <a:gradFill>
              <a:gsLst>
                <a:gs pos="0">
                  <a:schemeClr val="bg1"/>
                </a:gs>
                <a:gs pos="100000">
                  <a:srgbClr val="002060"/>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279FF48-F9B1-49B6-851F-C3B6C787E337}">
          <cx:tx>
            <cx:txData>
              <cx:f>_xlchart.v5.9</cx:f>
              <cx:v>Sales</cx:v>
            </cx:txData>
          </cx:tx>
          <cx:dataId val="0"/>
          <cx:layoutPr>
            <cx:geography cultureLanguage="en-US" cultureRegion="IN" attribution="Powered by Bing">
              <cx:geoCache provider="{E9337A44-BEBE-4D9F-B70C-5C5E7DAFC167}">
                <cx:binary>1F1pc9w4kv0rDn9eqnGSwMT0RjTJqtJt2bLdtr8wypKaJwgQ4P3rN8uS3BJHGmtjtBtR1R1Wt1io
SuAhM18egP95Nf7jqrrZ2jejqmr3j6vx97dZ25p//Pabu8pu1NYdqPzKaqf/ag+utPpN//VXfnXz
27XdDnmd/kYQZr9dZVvb3oxv//uf8GnpjT7VV9s21/X77sZOH25cV7Xu3zx78tGb7bXK6zh3rc2v
Wvz72/v/fKP/ehPpqlPf8+3bNzd1m7fTx8nc/P720Yi3b35bfu6/yPCmAjHb7hrGUnEgEQsEpuzt
m0rX6d3vvSA4QNgn0qdC/njB89svPd8qGPi/FeuHUNvra3vjHMzxx8/nPuXRhOBN0ds3V7qr292i
prC+v7/9VOftzfWby3bb3ri3b3Kno9s3RHo3q0+XP5bht8ew/Pc/F7+AhVn85gFyy1X81aN/Ae6P
avt9q14TK3IQ+D4jPpLox4s+hkz4B4IhSgkit5DJx5C9QKCnUfo5cAHMH6f7CYzNZ12/JjDsgEhK
iMDsduGDx8BgjA8AOC597v8ADi+A+bVAzwBzP3AJzLe9BAbMm7bba32/Oq9j3qTgHDFyqzKw8g+t
HEb8gIP5oz7o0kPz9hJRnsbk75ELUKJ3ewnKH7bc1m4LVvbVfA47AJ8iEMX8Vl3EY1AkOWBUYs65
uAWN33/3ret5iURPY/P3yAU2f3zYS2yibZX/pW39qowgOCCc+b7Ed15mqTJYHvg4IAFm+Ba+x+i8
TKan8Xk4doFQ9MdeIhTfVNtha2/u1+gVTJo8QEgEPqF32gNe/qFJC/gB84XPKL4jbgvteYlET6Pz
98gFNvFqL7GJdF3fXLX5Vde+HjwMH/CAY04pf9LjBEDiqACqQBa4vFCap6F5NHiBTvRxL9FZAxfI
r7evhwwRB1xyjgldaIwAfyMCyoigt5AtuMALJHkalZ8DF4is95M3b260TV/V1ZADn4EuMImf1BVB
DxhjNGDojggsgHmBQE8D83PgApjNfjqZ85vhzVdty9fTFUYOJJWE7YLJHy9Y+YWT8eEJ9+8jHv/+
u28p2kskehqav0cusDn/updm7Oh6m71iQMPYASRkUEDuydeCO2PMDnwuaQARz2NIfinI03jcDVuA
cRTvJxhVldc6f8VYhqEDDFgwCDGfjGWEPMBM+JSLv9nawzjz6AUSPQPMz5FLbPbTu3zIIHX35shV
2/r6fuf+52wZ6JhPBJH8jgzLhb4EQNewEGiXnfnxWriYl0r1NEaPRy9w+nC0nzpUX+fbV82eyQOI
NWUg7zRILumZfwB0GSCSd4ya3W+PW19z9GuBnkbn58AFMEfnewnMznMebpVxWf6a8SajB74ARy/v
A5olFdgFPBCOAny3VGHhd14s1tMgLYYvoDo/3EuojvTwioENkDUUMJ8HjD1J1iQ92GmOj9Hd8wVZ
+5U0TwNzO2qBx9F+EuhL3bXZm3hb6vY1cWGQxwSGDOpx61uWZQGEDghFEP34C5P2UnmeRubx6AVC
l/vJ3E5eOwctIOZnAZFBcKsz+HGAIwXwbARe5z7LBtg95G2/ludpbO7HLVA5udxLO3YCS9JdldP9
2vznfI0GB5wElEAK8zEgggMLALAY82+VaaEyLxHlGUh+TmIJyn5GnKe6y90rUzR0IAXkaARfOH+J
oZSDBZQ+78jbApUXyfI0LA+GLnA53U8nc7bN61esAzB+QKFMw/gDC/UwRePLA4LB+wA1eFJhfinO
07DcDVtAcrafFYCzrZ1eN97c9dPsDBhfBDGBfxAgDF0C8g6NRZz5EkmeA+R+DktM9tPTn22d215l
nbtpW/d6jgVIMhQtIZcc3CX5Fw4fEgE+4tA9Ixae/sXyPAfPo+ksMdpTU5ZfZXm6rV8RHugJAGwk
dKLdWqt/df8AHCQJdqmC3WsRw5y9QKJnAPo5conN0V5ysnNtIZaJtlZDrnP7eghR6JShkFjmAMOP
1yKaCSDTCfxA+P5tjxNaIPRyuZ7GaTl+gdZ5tJdoneVQg3avG3b6QAwkhhaau6rZwtJJdoAllDqh
Ye1+d9wm0l4ky9PgPBi6wOVsP5NpZ7lzu3+Nye8X6RWCG6j9E+jd+FkLWJAEKBZAhyCB0s1d1W2h
Qi8U6jmIHsxoCdLlXirPnzeuffM5h6L063ZACShLEw6u6K6PdmHpBIIGKBpQie7K1gsu92KxngZq
MXwB1Z+f9xKq3dbVnX1NZYIMjR9AiyC7QwGs2cP4Z9dFGATQ2Hlf+nlCmX4l0dMA/T2XBTZn+9nh
eabr9lUrOgzODkD/E5bQufHjBQryEBqMwNAx6MTxd6cOHqbVXiDKM5jcz2EJyce9VJePN+Ordtxi
6Amkggn8dKONlAcUWj0gGXpn8YB9P4Tll+I8DcrdsAUkH7/sJSTnN9/t1pWvyKh3rYLQRkuhenar
JksLJg8g6baD5Ok+6JdI9DQwf49cYHO+n3mc85t++5qtghT0gfsMcmtPd3Vg7ANTg2AngNaB3Qso
9kN9+bU8z+FyO48lKvvp83el2+Mb626m+9X5zyn0rt8GiJfk9GmvH0D7E/BrOJ53G6TKhYN5mUzP
ofP3fJYIHe+pTRvenN2M+dUrdqhRqHoSMGqY3Vm1f3H+/gFGAkAU/6I1L5HmeWzuZ7LE5mw/sfmR
x3n1mnQALbU+hbWndwqypGYIqMLuMNu9At3r7l1j5wulegalR6OXOO1nvvrzjVVAPu+X6RVMHIN2
Dk7gn4XmwNEB3ye+9EF5frwWJwheIMnTsPwcuEDk836S53dZ/or2DDwOg7NokFK76xRYoAKnBwIE
zVHiGY35lTRPQ3I7aoHHu8O9tGTvygp6oF/1JDTkogUFQ3bXEbjjXw8DTAldBOBiELrvvIFE20N+
9hKJnsHl51yW2JzsJzb2JtWvWcehcHBAwPkzetemsUhxYoIO4FwnxnTh/N/9UpBnALkbt4Tjw17C
cXFT126q+u2rJjTBhAnpQ/1518Oxey1MGNz1IKgQu16oW8eyCP9fKtXTCD0evcDp4o+9xOm2xe7/
oMgG6oOgR4DcJ2oWSEHqWUg4DgU3CtwitUhqvlyup7Fajl+gdRntJVofQavg2pGbV+y+gWqoYJCZ
QXcJALTI3cBdHJRROEj9TFf0i0R6GqMHQxfwfNzPWtundpvd++f/nD7vcjfQ5wEd6XfkYIHMj8s4
AmhZI/5CeX4lx9Nw3I5aIPFpP5nz/0EtDZgYlNHQzmo96Xqg1gZ+R7D7CzqWMc0LqntP4/L3XBbY
fN5Pl/PnFg521Gn7qmwNsgFAxaDU+UyH+g+2Bmd074tsC9L2Mpmexufh2AVCf+4pQrm70rXLX5NO
QzoTgn1O4c6n29fjQAc6BqBZGk61y6ePrv/5EpGewefvoUt4jvaSBfw5abhZLX09T7M7JA2NaMR/
5h4bqN1ArIOhjIDu0Lv/7ttc2gsEegaa+5ksgfm6F8Bc/du73G7j9Fse8Oid/9ub7STkAMC0wSH1
xzoDxU6IhKDeeX9cakkDHt8t97w8T4OzuJru0RT+ny6ue/5Su59XAcbbdrv6cYfgg3vt/v3TH9OF
Ww4XQ988v0B3j46uf39LGHuA3+4j7h7eqsJi0W4/8ue4m61rf3/r+f6BDCiFg25wXxc0uO06DAdo
Afr9LXT23tMMyuHyIgEBbL3LNf/+Fvp6KdzwBX0gd3euuN1ZLxgCjdrAzyGMwlCDlXCf0c9rHC90
NUFS5Odq3P3/m7pTFzqvWwfXJkJcZm7ftpNy942Q2ZDQFkQCyJ7DnRbw/Gr7AewNvBv/V4ULW+Oh
5DcCJ20nV8Qw41URMn0+f+a8M+WWeZa7dd1MbmJxS0aejZGnE/Q9rS2rvUiTsQyOZcanLi6lVzeH
g1SVO6u4Mt4U6nLk5jsv22LUMaxVVdAoDQKGb4JRT92HKhuDaisEN8kVVbTxz1M/bwwNFc4diMIM
t+pdhlE71HFacVuaUA9cqVMcTA2InCqFpxOiaF385blew5gHkD6xSNA29WiNoGxHmIS6qtzdLgVt
bo/XKMAq7zI/EzfJoOuiOWwVq9hhxXpng8PZpW0+RHNu4MqrCiU5Sdb//usxEP/H3w/tQLujRRTy
53AYUu6eP8BoLqhwPvLz6wKXtMyjVlNOs1BK4jXF2o5DatvYZm3KstBj3mzqi4HRyZEIs9kf6HHr
Z7UrQ60bavE5nDlv4NkvhARG9UDIAACTvoRLUXb+HO4LxLDHHwpZozZLitHIK1QQ7n9j1PbeJfFL
zr3QUpWSw34Qfa0ipJglQRjYygVlWM0Iu6il9Rh8KgbUeZe/kOsWnr+3OFxwAOevIOKFG0Ggi15A
ju+xZAg1tQ7yzG3sTFDmVoSPPSJxB+2Mnf7LzXUg/Ei71AxOhiqZM+yHLU9brE5gI4NappEuTTvS
U8LGukAXKuFpqg+nZmi4Pk/GvMTjFCVkdOSraxrVpCtbEFY3K1V1M2kjpJHvVCwsR3l1SkesqX8h
pyANmnXpi96j75Ja4WY8K9Osl6BGXe/nWIaoAPgOm9kPchVXXmFsHVdVz6WNAg+GZWGphgB+pJUW
pAn9qQz8b0TarDsqf6zmkClS8Eh64+Sp1dATT3mHmghRndekg+XGoHFdcE5dxeEDvII0FIVmnhHg
hozAcx6WrlV4DmtnZZ3Hvgmqogt1DpU6G/lN68P3o3EEuGWRwp+gqgOs79yIxibroOlpcxQgr/TJ
yggNX6nKsaD9MRpIkqdRNSpoAN1UY1MV1Sequ0LSc39qJTNHhY880h9z11vYsVNOy3kI5TA52sRZ
2SnZfxiKMaC1CousFTqJvE6nA1JhA3lDTi5kI00wrNIG2rqaj3yS/aw/IjQpWMgEl4j457p1g/Y/
5gbuWkhj2OdgC9aZbTAuIoWFs39NAWmcOOb+OJBvmI9TK86ZGhLzvpayKMmqqJ2HqtDAWeaxjcC8
i4asaj0BtvEwktlOIfJGo/uoge3ORTSxKRlOS+laN4e2Kob8uPaksF405hlyG4aqdvjuI1VOWZyw
xNR1qIJa2S910wivCwX2A1j9Wdkdak1tZOqfCpUHYBDqrPJJFyW8w4C8YiwBgKa6FfDjdmtUOfii
b3VQlT7aWFnknQl7i3yFQ+tSHYAYpCxJOJReLz/a1mpxaWrpVWuV85SHWZoOl3zKeRFP+ZBsctbT
wxzR+UjZsT/sbKo/BNYn0Sh5dh7kbYWihvX2YwKb+pClXLsQtC/7XlhTfUlRruO6Q6gOk8yyNZY4
iAZS8xNh0DddgjrWg/FP/SE3ccCyDNBFnl0XwchWhc67d3NRtWgFO7ddiQnRCnasr64y010SzMyJ
ZV56onrXrrhjY9Q5lh72upNxJgfxPjBZE5W5ya9z1yRxlZk0nFhdxzyRzbGYiVpPSZ3YsDacwUeL
qY5YUQfrAT7ySHhT9t2OutuQKUuuG1lWm3LE1RxOsuDrrED60jCfzGGVosaFHtXpp2Gcxbbyah5K
2qmPgyD5CpEWHUNWLstD7Xn0lLV8XtvWQYKwCJL3yON5G2YtlddYpawPA2zwh54UWb42U+2tsFPt
B9ez9mhnCmI3jd0xdXYqQ64GESWBTDLxJe+JnI7A13VXjrACr3RnWhulucqmsIdi4Y1oeaBiL/Hs
sZJc85jhtng/9rSMOFf6hLsWN1EiMr1FhTOnI/RSnjgf73ZownMTsrQfjkfbjWcoKPsjobR3nJc0
I7EA63eNh4HW4TwLnIUtcI2vg2mGm8bzxojkeIZDVoUmoUwMUIp5drBzs8pUoYe17WIzD+V47Hdp
k4YIm/x8wgEYYmXGqB9oRY8hI1CZYzs2dk1MR054pcawoPwzH6Yr1CXJOcOgPr3r2lgFDcrDdFR9
EPNJ0xUL2vrcZMx+nczYrwtEujZ1YVeWY1lGQZ5yE3odZdu+a3RISVVv9DjQkCDVvh9xXb532dSW
Udm26acmm5ovdjSKhM3YjVGCrSnCAuSjIRZ+UoLijdkcsVEMF5K4rIrquS+2hTJz6KVIfYYLgZrQ
mB6/l5qJI0OsiDqLkmOW12zrhD+eFjO2fWg06+BLkzZMOq+JprRLT33h6TyscCm31oMCcSwa0xQh
L1xz4Q9+uQZD7/uRzOfgsMU6uzBaNSs6ZPYT0bXZ9N2IN4Xp/a2lyaehmItPc6NmsWkMm8KiUenN
BAuyydqg61aao+mytZInoWXNdILLtA1R1vdHvizNpgkkx2EaOPlJ1q38TkdDPxY20d/7uZ9vOtjg
cR9ocsaSgm4QeIq4GZv2UlHthXyo+1PPuvLbjHS9oRVOpqjuZnaeTYiBLxvBIqEiFx547dI/hKPY
SWRcXWxK3tlPbiIU5O/JMUY1XRc+dV8rkzQXss7sIZ4qeamUnU9SVzSrMQCTGxa1ys9rhtpj27Hh
onaJ/WiFYFe07ME4kGbqz9mkQHkaOrzDtO1ORhsMR/kwUh3qTtSbxFcszhofWNcANu9o9mxymoB5
ez8TkX0SYLe/NrNoP4LDTw9B2YKzGXvtBbj6fF3JhJ/mQ4Vp1CpZxWKeagr73dbrOfX0RVmK7CId
tWkiaSq0tkPRfDVtx9Iw4fN8aiXrTvJkKMPUU/pjSmepwGarcUWDUhxiPaZRb2b2TvQp3WSd9a69
hAiLTifO5lxGkxoxEXHQGSXEaclpH7QrBBe5VW1YSZOcDp5JL2SHq3OPTfXnqrVbGJOGrs3xZ6eA
wRRdUJyPsnB+yA3Oj6U25FvnJd0QVdmAzqY+6D7lpO+bTUYqyiKZ4eCEJdqKtUSqlscqEybWo2Nz
2KtsiIWcVRAWcyv7UNGkPteeQ/hk8poA1tpHQ2tPG9kP1RqPFg9HNWvUOzoy731Qy9xE/mgzvcqk
sR+KNO/VylZ6yk5UXuo89mzNp82UJNjbBL1z84dJ1LbLNjvqgWLZjHAFdAmrpoe0PC658G0V4QCY
S8RVl/RnZdUVLqIdTj8OwaynSKPKP63bIcHxgIEinrRwhKb9zPNsFhbsiDUt94E4pbWXJod96wfH
nIyoLj7OdEpIH05jg2R3TMDYoSPBsn7aNNVU2zjrHe8upZeWRTiQtJI2tF6SVmXkMTle5tSTfkgy
Vr3XE/bmzeDTqYhQ0BB0OshirCNiGxScBRWY01hPzRzres6PC9LmEdygWx633jS64l01eb6cKSx/
jUYVY0RU2ZfhZAhX79qWFaKNJ7/wKxLWndOgD2J2TdThiagVw12VnZaZKfxQ1Waco7kdmzqkapov
/aArysM6Z1yv0oEPZ2UOoXNcjPl4SFOGRewLlAWh8wuLj8rUmjI0HQ+mkAzj9NFvSXvucTkGkSoS
5sKAldRG05T6n7Hx7HUvgZpQayay0TrBdJX2GelIBBQu83TUOq9z/hAGmf9h8pgOgJh1YsqrCCxp
C2/QyMuh+xCMUCP8VWYqE/K0waNclSrAQbYyZNScn2Gv97tPhahVclg0gm3Tvv82z1n6Kc3Mt1Qa
XoQQJqjLYQiKVSISu0HgPBAYCd9e+iKYT6qJVOeW5t26z6yMTGNmEwbQCWdCpbi6tHXlx9b6U9iJ
nIF97Vt11abJvA50VYVNOiZnpgS/EuHRDU08g7NhF9Jl9DLg1to470UCxC+DDROOaT5cY23K96ap
nVi5IEhPna71Zde4Nl11Y9onR36t0iD01CiPlC6amNRNtS6bhF/WJcIr2Wb6pEy4d0bKkZ0Q4/eR
Th2KSglhUUxIAm0CXdBt5pGQKoSesUrFSPaNWxns63NXiqE9MnZIQukGNEZNmRYR811vQolVAhkF
5dXdkfNhcqtJe/hyTuDK1YS4qtkUXtbHFpRyCOeptOfg5cH5535ZxXkB/AJESD6A18nXXSD9qKtN
9rnIU/wNenLG9VhiudFIqnVgguLCK5CNeuVnX1CtPlUFgkgKArd1QJLiqx5Iq0NOtf5KUWKPO0KT
MUzsWIgorzp2nBgCk05Rsmb52EdQd6XvCghLjvsB51dlRoNvZZLiLyWmw2mPaxpz0+gjOqXTZx1U
pNzZtNGEtEDNmZ8kFHgrGMfdJmRXrFQQiE212nntkbjvuhdevqr8PAcPpSBkOap5nevI2Xxs47aa
NQQCwVDgiFZgR0Lfywt+VhlHvmdZ1pYhqUCGsKiCTEQlfG5U+z7siWwy/Ej5HQliCOH7ygLXKtNj
ZXT7p4GoLYtKQyn6Bo53sKH0xNAfem3px60pvMO84eSTX7Bsjee+7MJ88sw7zsfie9cLA+4BIs+1
7hJShzrh9NRxYU/MNOMqtClQmtPRdeZ7SdoxjxyzQGzzvhqv2nYCXQGlhDitM9Dkdt0PEh7Kou9X
ddHT46Fp0gSc6zgDmQ94fwPnSvtkrYKsPWETxG+hB3Skjauk8fjKa1SRRmju+efWVdXXwPRjVDrq
4gp5DTrvhgBfthDlyXXSAocL/XbIqs0ApOoYrF89rMYmywqgchKop52dp89pNmAv6hLaNOGkEDcr
a/o6DRtnYBNFLFNZwcp+nfa+aaQqo6IEkmZXuzC2j5KpyQlwalon85fadXX5jmg8uBiiiqQEkyZ9
PZvI4i6tpo2HSFGzd35HExGWuMnptoImMq+Oek+MRbKGy9bLEZ2Vmfa1jCDaHpkJuzlTrosCcLh8
ijMMfqsKuxa8/BTX/ZSo8mQSCaR0IteNEpuLqoc0Jg1Hl3ayW9vONPmXNC2ZTuMBVCXowXxTWtuw
Hxvtt+sUuFp91GWdp/5yjRt7vsrKMlf1ijcTLi8TRLyg3xivyNs6thPzUHFRQFIRcGCednlXhF1X
D2Mfjhamf6M86GaEdXRFPcXSZCP/wiHEzS6bEXbrN8/4kD9oKwlpBo/gZDQnUOlAEAlzsOMQCYMe
zsF1yhI0+ptAeTPoW4OdzL92Zsi8LKzFMM0eRLZJMfjgIsAct5+7DBIK4rQFQjmeo0KiiUVd6rqm
3Mw5IoAWuLxCF9+p6Opexbxqu6k+oR1Mbw7hL34hxEU+d1Qll7TlJvdXvm6ynB6jrmsmncQ0b4Hj
QOyQNmtjRAH22Gt1XPIqPSMZRA1hYiRYzEnmQKIE2+RtoKbJrDPWE9rkUQ1spBrYKq1HllcrMwxM
S8gd1FqczkD9xCrxKj/pw7ZPpOlCzBrJVsE0U7axxKrPRnTVJ2/Wrg2Jhrp3yDrQnRX2M3WN6hJY
VsdRZsuV9p3M4t6SOhjDmTTte0gidtOqaJ05lnnaX3DE+0PadPmpRgmNSuJ3ZwWeJrUyVLVHbS/R
hkIW+bKQ4xAcNUDhgpDWZmLhWA9lvbEtIlE7CjPUYY/68trMKCnBtDKVhD740S5u6Tx9cLk3jEAQ
vGoFDBQixKQwnG+sz1oVJ0qM3705GScT4nRo8AdR5iWP4a9Bqq8sXMlgQ1f0EBrUs9dDNGILnK2A
Tlh32GW87K9Tb9xlXIBRkzqayyxdQ+62T7y16uCK+k8daWQdJYhpvWITcofY6eBr1VcMEpZBQlId
QUIx5xChBpM7V8JHXUwQ79ovbh5sCuCYRGVRjWXTA0HC5IQxSG6dpxB5q5A1wMPPRtOxMRxoGayC
0q+OvdTp0M0dj6wR/blRUxORqXOxqLlswsBrs82MJgAmGFMvpKNoDhtTNUXUQcLs+1z0FvZGIt93
HtIwz9msfWzGiwnAjplMhFwVnR5uvGJHCsrCpKcemGH3DYLLIXsfFMruWBcl+SEwGP/YsoDn38FE
0mlDe1Z80ANNzkblpdepxbDyYpjHwzZJOsiMzHM+hiZHwycx8u5isFUGU4DUdhMOgdJgTQOVhWPJ
5QcM6cMgloUejjAkLfJ4oGn+50AZ1BZ46dhhzYoiagbLL5sk1euW1OiLbx0OZTDOcWar+ZJRN08h
E3w6hzoLyWPSub6FCKU2LpR5L/uj1LcazHw9jy5Mk2EEcWWVhYOFaDgydTCRNdldShzC3/mRuzjt
aQ+m11MJZGFaEyRdSFPXACmoJ3dGO9OdpgT3IkY8NcG6aCvzcRiDFq+ntoZZqtIPvjGbiTRUQMDf
Nd6O8To431iHwKmnPPTLRA5hXTZ5FoNDLwZIC/XDxawgAxDOvjH+quznYoopUvlqbkYYk3LujtIR
KRP31Pw1uKxekcSN0dDy6WsA1qI/GdvamrhqevHBcdt28HWcNxAQ5JAFUkSf0SohJyKryuC79JJJ
hRYn8sTzMvJ9qvLyePSMu6DKFRHOBdk2cH9avapdIKco566AfPPA8inuhqlwYWVFm6y6LBcV2F9L
q5MCk4mvW3/gn70kM+M5ZK5KCskAraawMgp/zWWdTqEy2J7rRDq0CgY+QVAgiQWXmSCuVgoX2ceS
j3aIwG8CqwN+HmfUNmK3bv67gQ6QhqZEJ+eiUvRLM1mchn1XfaVO6S+21TqEVhTIPbagNkKmPWz5
yn5NvQGlwK1GL/KAeZzZblaRg7zLtzrtvCNbgFLHNi+Dd23X6uOWNyqCiLw8hbxAcOglSHyGjHEe
wDZI/e+GzHQ1MuQ+9HYiRyVckkGiohfDjq0hdcRlDSmewDlx6GhW+/EsPSBOKpfjpuakrz5ABS2P
LSS3YgtbnUUN5d0K6As+qSedrVUx4C9ZMo1fZNLi0LgOxenMy5USVfIXlMRQzDhrPwmg+xvMEvxd
p335BcEQHnojLByh3hermDgbGy/fmL4FrRPdVivdXpgOTUkoWo0w6MF8IVOvBEaDmdqAP7A1hBmO
xiLgJ5BF806Hhtg/C0h2xGKEQKWBOuMcjhnWnz1Rscsio0xFDLL6R8bUmOuwGKqS0qupg+y/XZUG
8kH2OzioUvUx3O6RTMEXiGi1Mh8sc5rxd22RNWDlHfT5NlDGaqAmmoVg1QvVQK2hMFS/Y9Pk5LQZ
yDhCYYFqNLbZEeoyVfwPc+fVmzeShelfxAXJYgQWe0F+STnZals3hG25mUMxFclfv09JmumWesfG
7N7sYNCCpM8iWeHUOW843M6CpFjHz0m+KPeH2zhteSraoB6dOHF6czR2wew6qid4laH35Ne1MZ4V
oZV75m4epbWRNgbmmsd96fXmcjatCyhm5MFyHhynUcGT1zQjQUV2ZbVUxDE3M90deV5Tg5KuXpru
pXTSdj5bStL44rCs8KNsGizkjhutc9a1P01prP6w84D1/XQ/dGotsyza8rSEuOvSxILcYA1KaJC0
SDdT3s0iGClhcrF4ff/YBiqZi53a3IC6D3d6vhTXRdEOU7sbFKJ2a292Yhrk96ncZmuN+Ctdvsaq
dUjJoq3LiAynBI6zCGMQa/0kjpeaYXXM0mX25R+TkW62G+VJUPI7LAu+t1wY40DBfFGsQ1J58WKG
gT//httEJfeeNfTpNIpOC6UQJB2czHtuLndX23fT3H8u204TGjXTxPTXZVgx4UYLLRX9mhB8T+bC
U/pQqJCVUIGIKWjL+P6KgHPBaGZp87N+veKcux2FlnCbfnAoiDNn6uNxNhfDjrO8gBT8zSNrIvQv
OtLxTa3gCCDb9TsINIH//gaWLDfsrBfGs2f0modMtxcesAqckfto+pE8t3TNZETN9O9XJt6+XuHv
VP/7B3+5rhPSORR5qc1G+3jdblpbvzVE8JyusPMeiVdXDV8yh9IsjRQcUH7TJLxqEpYhaxGh/mbc
8U98eGw94hDEoYPlCLXB+8dO3Tk3zCUTz4Zf+VLErjI99xuSAzZku+V+dZ2D8VtXopTr9FAOprll
EcrCikH59UC8X3MMhGuz4jBz6J41tis+TMDo5Waxlk3yIwm3xu2PrezqZN0bSa2DzBr0Osj8+pL/
fHgc1x62H9pNapm8+f7hMz9LqmI1+2fHU+ghDqvlbVZ5cHsFGbXPgwQ6rp8YdUnyxQp+as117sP9
nLdmp36zEKwPmg8GgFdnoieA5hEBoo8Pd5OGW+GG3Wh8pyE3NdKJaKqlA/XSZryvclKFszlxXoOc
d9ES2oK7cnMzmx7qzivA3g2Q6IewzmqKcxjw3r6v57wZvv96zPTW//s+Qd/J7jRpt8FridgtHzeq
SkCk5bZ8XyAgWQTmVJoMlgnjAjW99IIasLNLTVcDs7b6S96l0387WFjm6VEt6OIeOMJBBPJ+6mBy
h3EdvPZ7U7kGapcCnQck9Lya1NEXInFRyFAu8zK6unAbtCd9V/eWewqMwgAslRm6FK2RWTP+VZNv
1XzhLCVsy+8EGB/XGM4K+srYuMhtZtj7KHNYhIIFbjbxfUhsD65f12vVBKMw5l0TK7lKbs7w65nf
AfrW7boLym01HlTXJWdDCA2dxvVGdXFRZ+R/SdSEppeMMXWhUd17dZiSNvGSooXTyjaK1WrOzS2s
+KslZAMgyK/n33qvKCFSeZRZuEZNhL68GkTL4f6uKGFlNnJu5u7Jh4aEye5o88pSpNYg54ytzdf6
B/IJraKowOP43fQSTjor0Vz3okbhycOkxO83tPMxinPIog53Q4vXMulA8mFZwAgOVAlt99T17CKY
M1BN58q2MrFeiGFaGY4QMG17rMkGVj+asl7JLCbgK+8+lVtinMjQiu2x11D0dZB7Wkq1OHNdhcdy
cvX0tAOQFni7hrfuu74ot8et8kp4HbOqtLwnZ/SZoLYJM34oVt66+RjUy8LcCZe0KKGUNNMx2HVg
E8MB1F3PXQkKjBRLvlw+DFJjVVHQLgV/okW7wZ3nRqNVVGPn1uW3ZfAa2R3Cubdmaq52Gy/7voQP
r6q6t8mU06ReTqmDDOlrEzSJ80hJb7HI/CBFkTWjvkHM9eu18TGEM/o+8BYHuON7tFT4sDTIIpvU
gvt62qx6oH5YbNOn6FNt0VZnYpKKQPHrK36MRrZuUm9DzKLf4+z+eMWhN4dM1UJ9FRTnLEY1OTr8
2WiYWH7eLNE8QV6Cl8DJTOOQXvmvEo1f34Z+2dq7qCh4ky4pESYR3pbrQIq83xSbgD6A36kfa6ep
RxGN7eQaPwGbJNEoo9S19n3it/ntPAQpEafL3Dbdp8Foz21En2pVARHZqbyoksB7WERfBWs0KMub
78fAMPNYutvSXrCIwMILqFTN6CeepTc7me98384Z2cVZUpSj3vkzvUhu8Kz43RqJshfLfPz1E1sf
4hqC18Ak3eCpeVqBevL9E5dekjVKDv7neWpM5H6QGjZyv3nT69YhyXJOmaVgakAWQo3FpuOLBtCg
eNC7YirQGT0ki6eXtC1zNDOnvKNEIkTKDQrxIKu5I/Xe3LVk1yWq1upDaw1qdqdvSbbRrx9Jx4a/
TjaXbJeQpnt8oQZ1TL5//0QAkEveU9Cd/MboSzemKvHFk9eXGSvqv70UL1Yms/YgH3Tq+yFM1Yld
r1PqpafXRGt2S31QLrbU5MKvL2V/iNcBeR3yP8R9PJHAB/jhsSQqrK0tGvtzMGaCiDF2qR7W0RCT
Dkgv0Yn+gSsjnmSLDlycADpQ9p3k+DQyCxmntbj6R60saWlUhYXvnGDC9ezKFc7jOpELn8ozoSdu
TWtvOJSG34tDF/SzGOKVU5BJ/M2jfcidebSQGbMtAgDzRRb7fsZGaCO/mtr1s6DSZlGNvWTDbNWW
tz9GMyhhN9axldujbzf61K+N1mKZLV5dpet+qz1rTA+hMCb1mdy7ZzjgAwV7SswbMbLJjZCN46iq
0zF74jA45TalBygpeRYXzMfE5Ds0thZDgQCIoRhHHxA5dmGe2ehZaBd89zo+OsDrjlC/qh8+RJ6A
JIic0bfdANmx+Y8E3lKb462eND7Ntd8S816TdjsLlrmMURZTU/0mpbE/HLL6kg5vb7FNDlvUdx+F
t2bRkhh3i/9pmCxWCMTMyIIio2F8nKJzWnefKAONQORVAk3fqZqThkSMUM4oqX6pxlvfG4AIYHWc
gBBHmJnvIf75FCAm4WxcGo7ft2lLpWoYyqUKGiIAsUFPR1oueiKgMHSZHq4FokMTKIU7ceE6tsfS
g0/+nebYCT9k6Ty8PtoIfbwajdzuY71GkjsgA4Lthh7wqiQap1J0caLMpLhGT+b0615mvdcFUWjb
YZFFfS9zeW5Wk1jcqCOHMy76tDacK1BoXwCmovv4gQTLPKlkcrxd6Tdt9ewU1dbf161X998UtJy6
cWbLBGMNiiZ0O3R7whmmg1IueHQvs2RpI682a+tSmL0V7iAmQisulnHqk6gFj96KKGvmHqFdupQz
m2HeerVW0WK4hVMcQtuanAevGlcHQm6xJjUdu1BlVkJWmqTQBxli0Sr2t0ptG7JmlmIHuLICxsKs
Fd5hDv0UKrU2lu2T8lo7f5ycKoVjcUbbileq7naNvHQcwl2Y26qMU1iWE+jDuJOtqbaLJGxM82gp
K7MPqTEEmbnvyrZ2Pq/unJbG5xCAafm0oPgdr4xhbIx7zkF/enZ7z+s/b/6cNi2iq9bKhrtw2ary
mOSo2w8bMq26jUJirJ3FPiyhDL5bNfKA58xG/bnsWCqr/BlOo1Iwx5UarALwvJFusKO6cSvvmNRQ
rtcoII2yPEIcwnlnP7OgESOjvFgi6J2rTbQzSxrt19Bld1iwRs/cN43Tdf7ZFCZ5Vl027lIiQy7m
dFTzpXKTNM8PRuu0uXfvjn3fnmnONg0OrBVPIK6YN82iVUOQqxDZkOOBxWVJDxR9ptLByPKjymvO
UEh+mKd1N3f55H5pjQna64zFoYwkVuDH6MunjlwyjMZVBIt3U3Eu8WV8/aGR5xW/oy+Jw+Vgoxz5
fZtkaM/nhdfDm56sxTB8P14Lt5z8I3prq64i15n1aY8mOedxUuFyqHxbkhX3WVy4WeimN6vqVOff
FokBAnnwS2HY3Vk5rWEw33goAPMwkmGoawW/H92sfPTTJDE2OJlqYKSMVRKyr4jaMnMvDJH0fnVp
5TK3qtuiUNAle5TGakj3/xI+C1vf0jqDx9p7M83WXO5MlBh9sGtG5JrNFzuFQ5PguVUInZQGUsY9
1T0jawdTzgkSw77pP8L9k4hFUoa6UnGygaePuwzFgHcoMqVHTFRjyZd2yEbjoal9HfKdeUwDPw7V
2LIANlhI7ziGfc3nutdHzRCRMnyy0LgYZ8mQcLUqsyidG3B+5sXqnMx2/7CqRY9z44QFkKQxGT1T
YTQIzZyfaGBC6qg+z8kfYxVYqy/jPMjcyWAGnUlOj2PRTHnDeBnZ1qIo2xxruQoKX99yzkx3SH5Y
WVxB8Cv5PTEWvcC83tAzD3fLz6oQQea4m2eLj3LEBlJxDzO+RZ7x7Xn6Xgj5HcNFxs9cFNXeQ+k6
SShiR4XAWlHno94392+rJ9kGjSn7haEfDmL/ZTAmVk0fv2XuobtpNb0tBre8EmbeGw9vQ228fvxf
g/z6OfAPu7zybYRxfmw1aFG+l7nX5f0xb8TKQ0t7W7hWasNnmQ/ACmkbRu7rRLUbkDP477iikD6D
F1yBmq0SZZd3E9ZTyyjNdl3xEbsDOeyhMEQyh1FprjqVT2sX+XYMhGxKSJyXEWw7dhBx7fWZMjun
8oy7tvGUdQKC15iD+Tq1r8sD3WnF+HjwQnxx/Uo//OKtGes0tSAtSSSczOOHa4tGLPu8GTmSKNTp
mdDD+7qQtmmduEseUv8VK+8hPKk4fcHqGsZM3/rrgBqb2vimrUTr+HvDdJuyOANo9pfumGqcztyr
HD5yvny1DnSDYn7zGcH9d8tLG5YPgpFaP3w/k8LfDHhP9B+0Z/3FmdOAL1Vj6u1Qb66+/2by0kx9
nqq0SvNDk2KveMiksFJxKofVt8YL8bpW8mIIR//4NuQoS3puZ3n1GHACtFy86PKSc3620GWan8nc
imDeddIYmzw2hzTh4m6Rob1Af9OB2FbAICTWryp7v4W0w2fC+crPynXyiuBQkiwu67kIh2ppT6PT
mnUdV6FT1XOUDClgKPL3ic9nqFH4QtLoVte1nPjvitfDe3JNZQGASbxc1fWMogSoQ/UFV7cyeIhH
r0kWaptk3fTaRzXjaVZCwONUUdBn1RTsq5ojtt4vRgMTB2HFUbV8xbtQEG9wkrRleXqzE0FxZn1x
mLKKKv7H6gy8effUFRnDcRQve0a2QcWoD8hNk+1RZEGrxs/oYjPlnRAl6UdfwnRgiAQiwJInKlM1
uHtvM7U9YYQi5HfW0ulVAwqnl/hrsRIMpeJfW5Otn3fMc5svPQucz8scgNeI8moDLactSdmEEUDM
6tVXAoqRT3joT1jUszsN4ISv0NFmuRWWlKnBmGKfpYnc+BvbK6CYADaAhUrXKUGB8YZQ0Nc1FWET
jxVwi3sBu6v30+ioHBNWWgYjoVJ4CSzk9QBBxTBTwerBm3KhARB7Ckq8WEUF8wmdtlY85VdFepYY
5yoZ+j6/DkWhoVdML4Qfv0yEh9wCcG5N9ktS4C04eKpzq2EHIGN5Dqp/yvYnJxUWQAOHoSZLNsPZ
eCpUe/rYqN1EjzmaD4vF9zqSxYjc7FrkZo7tBhapTvy7cpuU8dCTTIOVbAiUvCfiLevLUN3GCBSO
qZ8B64lB8Kdo1thbhRpGIxxh3aruyQvXTFrfnaXyqmvPk92KEs5GYWL8iei5WBKosVBUbjRUoPpG
HFSW3z+Cs6py/GSmskhTXCqryJZ75ZPbyOdwzmeJiSrBdoMzBRtUHcaGvQ3l4+ZMttNGE6cDaqHR
slpySt93USFPrPK6CO145ofojSJf4Uxcdm9P8jqXskPD7uJhENoIlbw4ld6sVCG6UVYd2b/evPlQ
60+giGXMkgJXiRm5lmnwCYR7+oOJAHOp9+ARmrHJq6RjK6dki8n1Nq5Wt0eep0lM7kr/5m3Jvlmk
eOkev3pF+XU4NdK4X9YeDYJl92ZwO2V+qtpImQ2cgLNuSWifKdnoXZ4amwY5B3yCfHFIy8YzDEWs
b8eEVbkGjdV3Xr64e8LXC7l9yJEGDcxkv1ZsTV5svha5Iz25K18DFupl/ZdlYGmI3aikhlaH3usd
Z1entWyTCDE70qvplS0bFS7O+Ty3U53GZc7CNfy50rc1vWw4oy05R5Cjv3iQOlvbTHfovPSa9JPN
LvPIzQY41H1WVNom9jogoNs66JWBp71lzmAZxUVmi8oPfgPnfSjoQaiID6xg1B3wgf8Ay7MRZgQU
3n7I2tbjrv00XdgNqiXMSsPRO6h6pSLnXOp7/3UtrWGXvxAgR18e1hPFKR0QeNfVR1gGc0xrqMEH
gHsNjQXIth5/OKuKXjm/Kts/wGfsJhN7B9cCiOO/ni7r/2YeVUEpkfpYzb/WiFkubRvLLnGcG15r
o1d36GWaAp3yghluEWGyT96C46/v5T2E4Jr0f+L/+l0rYF+sc/v9vSSzsAGli/RBs7PeU+5aOh9H
KeGL/daSOv9unP95QYyfAAdeENpApvrlO39/eAA106pqM7l/lQ+mJSf+mf9iknzb2b9+QEuDkX9N
rH5CgD3T9bFH2Ly29CM8u1SFkzZjRZH1GjEUan+20ooE33UPizME+Iq6ZOvvJoUqf1dPjY7nL2ZZ
Y9gczqPf3NH7lc4dUUrpV90JPDYoDj6SfWtoGspfhbyvXjeVIq9jjy8Tihp5yIM5ZwogvVd2Zig4
HEgtjEzfCNILOW3xLKnsDy5eHJejHOPgiumzk3wcuDWxrvNVoFCM1StL172G2V8/xMdpZOKAMU3e
GAfQbAUfuWPOXTnaizFfZ0OpI9P2kgh1g9tMd6sRTA5vFv/Vnvk/Xc81mUj9P/1eoPfLxl/IRnhz
4HT9duwtaYYK22yJrC0OSd4w9d9dDyJDv8ubjYF72vlHOBCYRKxmzguOG22gJUnWs+GXFfuiGaQ+
MF4u+NY/4fZ1Rb72AfjRdiCraTZ++PZ/HX+2uofB8D/1v/r3p16aJfz13ae25v+//AhvsOrbof1z
/Pipd3+Xq7/dne6h8O6bf7Rz+A8NG+5/DlM1/odfvuvm8K69yL96l+h+Bxb4MrH432vhH/0cGBTe
ysL0/dXJ4e3fvPVyCGhkx7mBkAI2iDexCqDg114OBm/6pHJ0oJqwZ3jMKb96a+YgWGEYxXX/BmHS
1wFGmcgPkIoU4r9p34B84H3AQceiKVLeMK6JDo29v1+qIWa9ICEFP4kg/arKbIkQ3rV7mip+IXF7
wIR/gjWRX4La+rIqZeGKWA8Itc/HlUN1M6R9JlS98np71MR0gnDPwgkLa7+aeG0NSfI7hzigk9nb
tZkf7NpgMJGMVt0THLR5b9hYbDZjnHYCuC7uAmCmxGiW/ZT698WcB7dqy3ekyvVFo2iTMKLWiwRJ
x34wbHu3Kqc/NzGgyrm+gdEEtxydEY/CctYP/nbnDom7a31Frb2q6ZOdh6B565KcZXkGL2VYd2oT
7hHryh+eU+eRrVSF7LvKrkYzty4K4lmMrzi/tbyh37tksrcEyj0K6sdpwVEjFny60nNPtT9/a8lV
IhSgatc73fI9b8L0olQIo0W4gfdV0ju6+FX2vdP7R4UiNFZOtewrIZ5B/8SBBDXZ5SVZOmDhN3te
VWyM4FphWeOblmpXbA0s09ike2Y1Upnf3NdyOIzVCnRo3CRrUe0nQy6nToSg0H5r3YedXX0ZZ7f7
w52LQx2qu80a63uE/MFlXgX9hKPUx5yK/vaq70Sq9nYwY7ZuZPll2tr8DuOtcybIFGN0+wt8YDr3
D1IYyYNN9+ALp1zRZhu125/S0ZOXaDfza97Qpr6Qdw7PkPLh41KLEvdGO6md1/rBJR0K6v2gSudM
TlVw5yv4CSSPqAgre3ZPowi6r35e+F5ckBM+NiVObrfKwqNpV9a102ymHwE0tyX2ga6/9CVWw46K
icEL7cmKsgnwfrC75rwfkqSIttZszqUBTEiCCqBGxl0qI7LomnRtovnEwyCsgw2j8uTbs+HtliTF
gGDnyWNhV+0DokNq3TpvH6yyta6FB7/pqCK8TJeleEL8YOT4jrD3HvJys4DrjGU/mgLRNJql62ks
U0SR8Nt7XrzF/Cl4BoGvD1Qyn1cEi9i+pCmqxzVfze/95IszQ8A6xukwMqo9YGmfzcstA2jEM4Le
LeKF9NanuXWb80UTGr4NnrIzqRJv7ZSl6U7JWp7cAZAX1itd731MKnlUA0rcl97UXgyt68G5rMxD
FyBHiaxxyeS+6vNmv871ulvGuvuasf+OuRcy3MsyBTsaVSD78rOxeuysBu+0dIbnXG7zEcCh+4nu
drlNQKFuXu6sQGsfHObJ4s9X8Lt36ZYZaIF714sFVvI7jMvBpWOM9Z9VnTnnmJGmT0PhYF+CJvLi
XD/4iNvvfp3c8bO/1HywIus6c2eCyC4Q7bo3w2E+Fsopnl5WWuGOXG1LwxkDw2q7F6g6w30AoH+j
uhDJZJYWU+xusnp0QmX/oRojb/e0Y/Hvejd1ztoyWe6tRbUY5hDl2ukEfQi0TdSbnObcqDdmzU5U
d6hUPT7Dn+HzNVvvhnYK64VMLPs+MYvgXknKqIwVWUYbJqKnEMNkpNwaVTjgCn9oDriivzbloUoz
XVjJ+bh5RfsgU4m/rBrD/cts1apuH/J0HYJ4KJNmjK1xDuK2YORW33EvLbwROB4ChPI7UKs8Ql+d
xn61sOo3/pMHwVcQ/zW2Ed7GQ7FdD012Pcv1djKGT7NM22h226cmD0AHSczC4MoepxtTpbfZbNJd
ZcxOddH/6arwIhRthSw8jBvbv18GcRBzdhy97THtB2+HOS649EAroy5x9+VgRHa3tnFgI6ceOcem
yKY1x9HKLe/e6YrPMBfWtTcTw0srSHee3wn8sI3Wja3X+RLS96LYDUl7Lho/ubUwb9xYiw1C0qYr
ttXAy45AJUUUhLOzX7uyjnxY4NM8V108UrNkWHKt5yZFBS7tn7KZ2wsMNd1FsU3DvrFr6wwm+kdv
jacmcO84JrUWYUKKgCvsq5HaXwYjQITc1tHWDPUBde0Y1Wsz741arLtigLWJ7N7G2eN5uB8R68Zz
VmzP9ezG9pY1kbtlw6Ebl4cGv9J56JdHUYwZ+MHGBOeedVjklKB2XsvL0rM+e2RseLbkWbms9ZkJ
UX5SBOGdGUzdfmnKBM5jOu9SDBkGhkJpTtoM02K5Lk3/vGfhHwvojJ07J19NC3OeUVNLW+ufYu3u
OyDwn7nt5ydHSfPJ94x2Z5Xlp9Eaim/ragiq6HmIckxMsTk1A0hiOJ5j93Ak7NtGPBBzdUqLTVgR
FYIDbL+zw+RB1sMz3qNkbzbBer0gUer2MNz5GDejba5Rs/XTfpvt5rK1vOuKmH/Hsur3yMKsW7Gt
zh6tS9PG9WQUp7Ipu50zGHM0WHb3c3DtEubbPlvrFhVG132bqhZffwAtV1jzFzPZZhrjcNqHtnSP
Bh0pTMf8KjMaAKySlgOWVpTglItcAYeHUty46h33M9IfM9YYZ1TQxOpLgDo5blCsj5SelyqY0j1J
QvCMb2W+x7tifS5XqXMIH5JgoHg5x9On3Gi2kwCGci4+F/5URgCbpMqJX/yEHKvOIVH8iBZZCSYN
Y6ZHj6MOgMfnKq3Fft1G89pPivYO9nrZURuQWQHTRqrrg+tu7vAVmGv1pHjbyLUHxIvWFRdE7+Xb
rmIXEcnHfPLjrMGhkZR1EEZAr+nlvIyldT7YibVE2bB513Yop0OQytpkS6SPo7cYN55FF4hS2Itk
ElszTvrU2M9lMV3i9nVYMU2Sop5wOztyNsUxuEztdRtY/rkD7LdPJD6LhD4nj6HMx3tVbnmxh6ek
e8cYNsY1hJJ7RqZQHi2zlft8qZK4Um7r7LN++bOpbfuG9iPjZ9Xn6tTBGvwBj9NGFbEQIXOYxcrH
wmg4Hfi4v52VNVlYPc/GudkSwKiq5Akb6BB3/VjERQJgCJ2Gd03i7F2d6rs/VAHAU6JuSs8wr/qk
6Q+QB1hB7WxGmlomMTnD1dIWB8cwjqmdenEVbF8LKM1uVzRzFS9KwixapRXR84mONfRxiGld4By3
druivc567FECRTbGzQPI6ny7afNbObcDJ9ccQCTK6kEWgzoFojS+QrxeWziKfiqfdhySxkSHsPPS
wwTsRzcX7QaFGdtN/cYWR0ERzYF5zwna3uCfmyDiJvRVJr4Y4O/jopZ0N4jtAUDAv15y24LnCorj
2lhH2tsMcWX1+3Zu0584f45i5MibZYv7DWhmv4Agnucz7jNaDSSAgsllnsp7J3FdMLWgOFs31PpJ
EWThuMMmXVp7T2z3NOAoa+vCnwwvn/cFXgCrO9I2qkihjnF3s4UHlUY8MHQK/l6cAI9pKk1guNBE
K47zp1qXs4X8d7t0SVUwsqZ16e5X7HU7THw2BuWJlk5VxLmNI6H2cnoHDVju1x9ZiV3YiTyRtPaJ
0/CPpXbuDDOcD7R4mOLUmdRD4m/4ENdtuE4Ltz0UGDau4C2/yE1ggeq8+zxs0d1u43ifhY29q7Ax
3Ei/c78PNJCLC7vZvluDNV6p2jcOuTX/7NPV3iu8NlfBPIsdXWSdc/SJiuiXDbehquxLmBR5n5Kq
YKWaxA7Y+IneMUkk66n4psYUB4fRO4LzPjmvjdzDUmFC2csBx+2c40TsgoyjsquOy+jkR/oIf0LJ
vkRu6VxsgkS7qopn31Zz5Mi6v/asMq5a50dW2cMuGfPwHErPa/aFpZP+dO3H76ajxme/dItLpRq6
lAW44ISXu/iTwgdsqqEZSXIZY1fOY3m2bWDkJAnOeulAWt51Vb39UfVmdTVk9Q8K0BSVry1p7KTG
zb1Ym6Td5U32Q9Y1p74h62d/9nTMSsYRQiSfD/AFWKXgAfa2LZb7EXV8TA50L/LCvRHFRicci04d
56YTyh3GUnYazt1HDwHHBYK55hJpc4BeZB2rm7KRvhtr6Ot7IwfMV0mRL4fayjgKIF99bJ950JIH
VGHwHGBEQRmbutZ9Dkv+x9j73ddN1M33LUP+Hs2JcAxCvo8dczJV86kh6d+71hZcJO3YHgYC455G
ZWc5fZoiPKU5B/RWXufppL5a42btPCAU+iA1GT4fyPw2srn4jcQAeoNZKKPwzcPxExqkPk326LhQ
UWNk4hzcVhpyKYztOzFgquvlMP+ZDXV98sWYn3qpuhMk2s9yoUvasCY+5eNwWfZTTZ3VB2imzfkW
aKa7F0W47QDbyW4Lh542aRug0xT5rgiD5Jwb+0zhl+z8MGsPRlEHZxXW/P7/AvX5fwF03uFE/wk+
+v8Q9Qmo/34F+ux+Vt/Ut/7n31Gf13/zBvr47v9gVTu8fcp5Ue16oDBvoA+/Inxg7Hht7Kn1uv/C
fHgLogB0JrFw6OYKI/cXBhTwMivLArTxXBuyxhT/DQiEzv8jCATWAi4KLhWEiEs/4pVlQepqQfee
Vpj8L2MxNt3O64SaomWr23jx+3o8dFQNZGCbbsBD5mX6VAKJ2RFv84ZyQ2zWlySfMOg2TUn5Fprq
5zJ62kCXFXGQsIGqdLxtAkOTsNWTYyB0EVPeQbGHw3EVJl0Pl5A+JQxifkpq130oaNl5iRx9u64o
7VCZT+Z28uWQ4M7DaXyOU6vcTS25HPQV7cAyyixaYPYXi+wLVGZ0cjMWtzgqbs6OBGK3M3/Lk7PW
6Md74BkHhCB/KnxpfMmr2viUysYj3i7NcQrtdI/+VERdMHQ3+H+DXb0Md3OQPrtGyUMiiosQgN05
9loewrDMdqsrAL2B749mWv7Z0ZMF8USIS78xN1rHdTnWOzl2B7lx9Wy27zyMBVHuj1eEDBFNtn1H
LvMpmacrvLVNlC3NAzveulwUnb+qspmJOxwIdlBftmt96QTdl6SmTgXSWc7LNX0KPZqvyHaOwJTu
yrV8kqA+kd+2D0thbF9LhA67TmQZgFo3HTByznGeNzFL8NMiSO58eu0A6+tboBeky5+mcZE4+ptv
3pDLGIdxLtuHdAirRzqvOo/WImio1VByUTUJnOLBgpdmlFFm0s9h624RZW74Bo3zEVL6W+tY/acu
HGdctnSNiEVX7eldR9sI5Z6SYAuiwB3lDZ7H/otTBv+bvfNajhvLtu0XoQIbHi834iB9JjPp7QuC
osQN7/3X34GUqpui6qi7+vV0REd1GSXBhNnYa605x7yz6jCHkFaFG1GPIMl8XO6T7YqtW1osf4lz
n0yFwiRT7+9BNsi9garSXtiyTq8pT9o3RWXWv7Dprlw3vHpOdNECcEpaMDhYFcpplQTZra4IwFZV
VgVLLddvaorvNZJP9AZ6YDFftgSVQhcug0TpYL0MFOhVqRfxThYCKFk4stTTp2Uj1gGn0cTQHiQ6
DCSPlWLe20z7D0ZqqS8GX3xZjzCS0jDCbW5yLvO1cCqsEPowqoeeQgMvW6SanmlGzfgO4G9SNk4F
guh9dO3+mGgVrXyZGfEqsUO98kQiF0Uaidu/397/v7jQC9f87UL/P4iEs/q1/rjQf//Mn939c74z
LF0XWYw2L6X/WOhd4w8GtRCA0UDTujfngM4/V3oLYjfKFFylqkbNZ3/o9uswuwV/GqmW7aKPd/7O
Sj9PB36aL6Kq539MwmzeHkx0Pw+OEfhqRqG1xs5MHGiAJjOxKmtoPqGo3yeyNLeTkuPRy/t+/Apm
075gQ0qN4gjR39CBZMpbF8prQkfxiHLOPU0oC+6sCEKSZxUWRVxt2Kcg6eqbkRfDXVqb8CzbLtyl
0hIveeGjHorsaO9o1gpfXPmlq6OITZBThV4Y9QPQjbaY3hBC0iz0JQxQf4i1W9bpeI8xPjv4tp5s
Wr3mmWmyY06bduEmPl7qKA32oqsBt4UpmqhUsfSlpkh7j/gJAKSfDJc53c5NkTjuxUh5wcpoDdr1
oLQujNFYPYoxBCyHvqPzulwv15otko3INfkk3JAqTomvxGC1R18Td9jc6KFYiIqzEkaRp7KFpdcy
otpIR2vhiC7TFlVaNXB6heGJiFEc73mk5lUSthszUYuvPWK1tV7xZizDKtlkbR7fl0Zk4URJjGhT
pEO0BfGKCMvoIWDZo1g0Qmsfcyf0QQ0E/XXDRvXNHfvxCbyLfo2maNwyFqZe0KPhGhcQZTRkizXs
rfYA0qb8kurtsIQyZK+LLuk2Ni3tpaCR7RlxlqCW7MFNxkb7VXF1L6zMcaG7xQGH785Ac7lqUX8j
J8yzZW36xzQu0p3iKDuoEPESU/70aHRVuSnLznyXwDkAqDQh4Dqj3zD58ncans8rjHeTtnaVKN4H
OMOVlT5F7aEwxuhBjqH7bJcWzhpEkfCxrP626Pryjk5UeJzYuBz7WkW+0/JyfUSSX19ErZrcGrlR
bOAVaExFkGhvzSGxIy+e34LTaIdHKY1pPdo2vDOlcOwbjJ4CpEpTOsuw1ruZDKteuRX3Ss4Uw6dW
NJK3linuyYc3vgWFqh+shloNAyskIMcOn0rktadMFuY1VIVpOwQj5B+l0w8a3Q4kO7m8pHNT39Ez
cxcQipNdqrS7IvNnallmOietLLTnzBXWsZRGvEMnXGyjKIHskkLxWvdGYF4mRX/Qgt7gdqS3qagN
zAxJqFALcgC+HwW6Vvj2K2q5b2Y5pDs5FrANx9Tc5aVvrG2ncJajnWkPuhG/0WMqJG47Q3u2newu
7/Tpoa6LER5Mpl7ngWVlgBmQlmEcwLs1+35PQSdMseiZe70CsYyubBmXWP913X3D6h9sso4PySlM
7p1QTRedrtDc6+L0EEkuYq/r4c5q4c856BNvbWqgLxiKu8qjUXVH4MtO4mbc52AoMmQMCzDVacZ0
Joqv8QclN6afbK2xb/aWP2U7CBDQCgqabS2L5XOTu+HOpie1hodFQVlTPPvZEN0UtWp8m+BLLfQ4
ChZTAMI2Ksz4Cc3icG9nBcWuxq6WC2qjcwtimoowbq6Ualj3iVUeygqwysJ112YTpRufkd0RtkQC
PfG68/3uSQHjjhJfF9eRiig0w/ND46VXO2YBXfWmN+B1fENd9upgb0ByDasuEa2yCmzdeWpgzhde
oU5J6KGryNGJjfJyqvN4o7DRDb1xNO1F1Q3WTFqg1JRYy9tsqinW85YpjOt295LW6bwjdEG2VBLA
nlKHUBfadDrkIGOOVOvIaoXyFGlxRWtfQhwJE5c5jlWqC7fKaHop4SO9FXWXqLBUcjUqPS2K8y8J
GkXK4sC9NlPH2tW1OdACZz9zHTZKvLRttot0s16tyB42bFWcKxVWcsMuRFdPnUNH0fHTifaYk1gr
NB/ug8tb4zSBXX6sHCO8SKfuxcWBs+WNOCHTr7tTLemAZF0fXdSRxcR4VNyLtDWqqybyy2Ok9iVQ
mDAB/JcWq1zUci1ciGKTFhQrsy71x7hPta3V8C0r38nXwRBp36AitMcen/qroZfzywVR+VOQJuE9
Lo8u8WgyuWvKarmBcga1apSMW4UfXAkRztI74BudLIdbteXUZ4E5LcexKVb1oDkHJkrwIYckDy51
O+q50UQPIt0w4e2q7bQZpd5usnBodrE7FfdJC+JaFNEKE8p0FXe6sSo68Ane2KgT5CUlM6joh/W8
dT+JTmp7V8j4pS8h/PWa5Xid4HUb8ogf8GYXW6QDmGjisnKfY8sKl2nWq0+JX/lbVqZg5zcMxjXL
vJraSHkrUCLsC7yZa6CM9aUIs2RnGgp6TwSA18nYO/eyd/w1xl31NuhCyF6dDUORsYC11gO7OlVj
+SWrJ/jHU8vy31bNBMJnMOQGz7hYTqhSPK1WDmamaoCyMniCjB7miAWGrHC56VfHoXqNdqXi3R9F
8q412Yh4UQuPdJHpbnPN2CvZ5gGPtDcUzKO9qa5ge9GVLN9R/8e7LgloSA+9chHCBoWtml51XRZv
G7N9ZqQoPdZaOEsOzaQvcWM9g0l9Vf323U6mZ7zJN5nAe46avOB4ZbqrQDetsDvdMe4p9vSh7buu
iLWHOOqzNyrI4bHy+WCXWQq3ejg2VczshW/BCKasy67ZJNaAphvFvwnTx0OQqJqrUMsbA3JbGFwM
1PXLtmdselU25Wg91Zb/3iJ1cvCY9Vw4pLkaoxz4xQs/VzcMcItpkwJ7OYbow/PnggWUvZfbIW32
43VJeZfuHSWuALZE2pJNXnwQcsz2bRXaz+Zoli+q7cvoyh+C5GAHJqUW+K7A3yRTnEzZArgndhnM
rWb01QmGWrk3S38wVyLA8wYyHIztrqSoWGaKSovbzbN1Z9WPNWpSrxpkssR4CdRKGo+QTfqtFRaY
bNKmPfEnh7WLxHIBsHUfVsYFxTMEK1XJTS8GHvyApFbZshe5z6YgWQU4dfe8QVDVK6GE/52IhczE
eOoCWZ4qruZ+otZvgrB/nbXU+8q1FK82FKaHGaKLDI8+nfJJa/G96NUhDHexvya3AFNR7jdbZ6YB
I1oMNzUCysXoG9cps7hlVCpyNxk4xMB4+/sq1cJ9o1JWioS8EnDoF4FvAaRFUvjS6layAEI2bsKy
CwF11e4KM52/qsIkX/U++g4KyJgXmV9A8OUyb1uVkUmTaOkG9or6brRwhRZFXMCB9dBziq+Wk1nO
Y818za7fWsMuY4ZRJWjEZhGWSYg74r9F3Dm45y+jEv+ptwKRZ9Dg+t81WsfXun59C9r6G3bPj6Xc
j0/+qOUs9w/uU/pilGu6LVBm/aOWs/W5YNNNmm+UUAhjqRp/1HJkYzmOjWSSj6mkhcyBOD+UW4b4
A9YDOMl/xvj8KUb7SXFH1NCPf/6I45mFWR+UovxoYQMh1E2BXZrfbq70PuhyXX20lLhQiq0TJu9B
Lt2NQn4FE3/Ath/Ozr95pFn3pqvo0pg5fjpSkhmZMQ2CI9H881IVZkWWD3T+g3bx94/EMVzALbZm
wNj5+TvJRkHZyjOzbfqYAIpWvay7lEYexui/fSAk1BrmeQ6ncqyfD9Sx5rh5NRXbsY7f4yR+R8Pz
HvH//8lhTMcQ5DCBEf105ojNIYAAmxmAdnQoLgY+iESsLPEQ/genjnuVAB1kujbV+CelsiyIxcnB
NW47PwWKC+zGY2TmXFTYw3//peaf9OnGc+Aewe1xwVggYfz53Nld6iiNy+QimIVbkD1vRjk8CGV8
YFPjLH9/sNkY/8vBIHzNVBqaKp8ZLgpEOJ7NvKDlRwfWrtFORU6JUVgJX1VHposQrT1aH2AAvz/w
XzxeAJd0Uyek07Bozvz8LeE+thrdwWILwhZ9Bx0/z3SV+EGJ+LvfH2o+Yb98R9OmkY+qUuWp/vlQ
7NLaMQRot1Vaqry0LWClaqp/+/uj/OUX+nAUlqyP6wUVDB7YliITVIB50KrhoUv7bJ9V/9mp+3Ck
T6euj9Mg72gKb/GKjUukCa+oE5PFv/F4qb9+KfwJRDK5CB6NX6FgOVMCHNNFikhLy5eF2ikzXr4Z
riYjHVeur9LccCsIHahptyoxK8so0d2VXqLmmpErFog7m+HfINtFlWf9G4ouBtaRr+/gCM9i1/h9
RMS7k5PojoVdw08vJlRwmgstOy9mhkSAOlCNe23R8sbY2kOZXo+Vqz3GtpbvTD/yX7oUnV+fDjS5
7QlIzpi5mz7ifo5xNstFPbZK6sXZ4CxRZBm7pgHQiYg2WzWand02SmTsVXfq3yCZuhvRWPzuluAo
kZEfeqfuogXKWrIJEECoX6J4ltnV/D4KKLXXFL/9PPEt1rkri0upId1p5s4gxfosjhRt4g5eiUph
Y/kVwwnVH+CaUGiSMKAs8D6kqHBYuNLIbhYEnNCQmwUvgUQraFm8ApApiHXDzrVZdFAwaMIjG4yq
KT8QuZYvnbQMN46bKsjSVO2RfCrzMEgRvUgnTx6sPgbIUOvFM10fjZYOPwj7lSiei9SgkoJIjOQu
sJkaIEDF5kQJa6BlxGKTPNS9Yx4chW6/ooTNi8+pOQRRWVxabfSuCq5pG1naY+qE7+x+/VvEavmu
n5fGoK6RfSYaGtIqUVGemi5c1yu6TsNNNITGjhUdFkaX4t2U0DjZBlAUJoiV9qGc6x2jleFJ6oV7
GWEzfbcUV5xEHnES28QE66P0jkPBzm2fUN3uwROje7U4ZdQQfM2WkRgl8bgAFSPvyAjiK0l6kFTG
jP5TUAtL3wwiMruaLp8W+VRZCQ5hTS2Oou0Kd2lBWofxWSjuimoWeWCGuWDyLDWrLghumR4dhgd3
6MbSd80O8j3fcURHz8qJBaUEfiHchxx8yp2e5dw/ZqWazLYNZhIeOskuX7dD6l4QP6PPMXFcgoY2
rAn4pUDhR3KEslAjpL11WfHYGeqEMhUH9Qr+tLNp9AL9pZn0kPOBH8huAzQxekVwqazdjOfIQpks
vdDtkg0a1eGGeqh7mqop3phF29D7Uip6lthHzGk1RYj58ExIhpEWHa8vk1vUX7WJZ4sidhRLZkf1
fWc3xbOMDPNgjwlrKPQSkymjou8tdcbOMoRRFlDpjb0ZUFmXGOv3Z5VvdQZaVdE7qSruhS8sfc8v
ItZCooJV6E/3ywC8/0nG7qxJh62FurdH+M2rr9W5vIHDGBOCgH+L/7eNl7Brg2+A1MwtU1BCOKwA
1QtZFk9FPXYbPc1TGPh43VdT72T73gjfa3/WBSkNEHXazXQhvzVtZS+DGulgqW2bvPvSAgfYpxkB
aC090QOvQvv6rHIWGb8WFqXu2JGes5Ixz7kBWxfxpR0/OqKYDqqLcGJC3iinoWgWaQ8Yx4uJOvD0
JuGmZlUcrohIgugOXPpSZ1O5LmEZruI2oaLqCtA7dQSEpmJ1S3tmBeg100Vh8L21NHoNEUpeOn1k
viYMSa/1rhEnItTEXURu2H5ouaNiFtQXwBKUWQld8y7j65s16g4vdUr3ssna/q1WKpIDJMOFRcDs
71pYzHLhnb6aJgtlVbF+wDqwr0FEz8LLCs6SjasRcV/rXPt5XF2IvmUlO++0WpcudKKmxMiMEYsY
OX1Lq+fQjNKAN9UO6CAGGm+BmdGSTWhhAhTmDgbEQIF3qReoQoJed7gIaXFZz/bFMNfyA8onbiY4
bC09DUGVaXN2Qt/t0Sy1YnVedfsgfG5iR3xTe1YrOqLJwlQncYpR7Zwic5DrbiQIwO7ZSXiK0pin
SJrrGpTbogOFuDD1iRWxyRGuTlZ+Ty/FvZxsxpGDamNpVOp+0XKFaf+p1Vl0n9G6kP7CATS796c2
va5b1h5FsnrgU19lcUfftKMLR7eLBpXEKHTSfU39gk+8OXTYwxdx3l46dJ23xESip6YPs4HWpxyb
KrzU8fw+KVFUX45D0Bz9aHoMVb1/dOLRWTpjHm4MbNHbiSSoVRYQmVMQVXSVxPTxq3QZ6sF7Ln25
MJrwnuf5AWSp3CKfoR0qUamiky/A89bkfNCB27C4f1HMHLGwzUuPPBBjp4AjeSgzVl7alu6Dmjri
LlRFkdMu7sfi+yJrGXWxnrgG9Lz13outgeaEY6C1glXbblPNNKpNFrgegL2C3kLtRhCXkoTFLKLI
K7lFIjddCPIIdsDCVNdzChuxdswEZzl2TOyBUOthCs67bLDzgitEopNq93WqpXtsv+k+txu1WORO
W+71pG6XrUhJZlnCU8pt6zDCHk4nXj5JxfqX2j2WQg1Dy1KlR61sDPKEgj2eAr0bPC31O2dvdG1O
oJ3Vwj+HhuBWLW0mpE/vwD0CJuV02b8VpiU9EUp7Nzh2QaN+dKua3Y2pruYwhYhzYMfAiTGao7yw
bLSGkUEywwK2W7RqiqAyaN+1ogNnLeoXJ1ZjtI5DcttHOhjfAoQCOwQ6KCFgjLHbZ7Tml2GhfjGc
Fhd/FHnKqIOiN5UAqjDPFwtHd83wWjkKqJXRsrGJTyNYYdzwnGq6l0c1rpnEabZIyxoyMfzXGJY+
LG/Evpqa4w+yS/GEqGE40XfNBYkzxCdlhob3wU306cTjKt9kYouWGAtU5ok9gHBJFGUXDqbqrG2Z
sr4ZFsu3IdmdUC0ZvdfD8Ya6zBfexm3PdNDBm/GvQHPzvvanfTy2C2p/FVMujkWgSz/vsOtpQo5Y
q8m25AW6tNDuHRvZ4p4gr4lVbjYLjLqCJFOb2FfEbpUfeODNAyYHGXrC/VeF2ifn5oyJQzZo6wIn
wFzsfi7UELfyDPD7VKl4QOxxqOLZhmCHr1nS3sB3EOvflxi/VIauKlRKQ7RJ7MfJgPh0AozOTGVf
MEYs2YRlPvp2kfE6zrIgPyjGmO9+fzzxy/Z/PqDNcBxfm64zkPr5gFnFBscguYcFpcTRwyqBSLEG
+bmMqvSVICbyluqA/aDp9Ffn106fT8IiMQwjWyASBfl0Yr6e7RdDzXv997/f7NL7fEcwH9Owndo2
BrvPRXkxhLniGG28DdLU2Lddnb4zV+aZ6hvmmKmHaAX/F0pPkFeRaE6dNYf7kXl1icEGPCdfgq1M
xrCcSeWoUXnWsFjhfWCJORi42S6yKqrwD9CebLoyLIB8+eZW+qzK+kDhSiThHCkCGe0VQO5E/g1/
2TiKsK/HGVgB/nRIHtQwjF7Ob8UsA9K96KdY++EYRdL31+0q8cnZfIYWAmQRsyEWGOtnUjdaSh/l
Yk3L3orYbyvkVDSo1he9bjyVoa1sFbaNnhPB1II5gIG8ava/vxy/1NkunXsHF7fKJeE2/XR7NqPV
Q9oR4RZJNew1ReZMnft/tQz80rHgKDQqZsLojEz8fM3bsO18i+jFrWWwebYkC1dWWM2i1ACXkEOQ
695IftwpoLf/9PsvqP16jtmi4A51YLzMhMj5Af3QE4RYwvw96YOtgSLbJ2E6dy8U33dfmKaZuL5I
TLh0yT17yIzxgdZ6+a4UZo8OozMlqdDISOf1toJWn7QOoWdNwXbSiKst+2/3IiI6/CsmJ0gxil9T
uJ5/+x+u3avvK+UnE/Gnf/x//ydFRyryzd+0q/8nef3ymr5+bFTzEPGRPzVHxh+oNoFKzhJOGnIf
NEcOOlFQAnTI6J4J/srN+qfmCEkqSyeaIhWsgwWp4R99ahzGrOHcxfQ/mJCQG/F3NEefnzp+ysw0
wAWtzULVz899JArNqHVD2eIMYGgdRuO0bV2jvvtwTn7cPL9rh8+HQSmLm5k5Inz4Tw/3JOpqZJim
bIEgiDtofESgtKpzmfbwqv/Fuv75Pcex5ucLoCfdQYuX68+PGdcC8hPtk+0ocvdSteYtnTl3PiZ1
uCqslKrq919O/+VNxzaFxQvFr6DZD7v4095iiGuzBH7jb8OxwqDjl3lzQaAt+9eciE4T0lfP3hhC
g7ZWW4lnweStMmKR67VsU5q0QsyOCt1rB9TtRRRWWzcfaDqwYVS/ZENYXZRu7W7OHaZ+QnGJG1BD
3ztk+7Gi15TElL4Jstn7c/8JDQfDSx8DrY+g8WRgvEAvKbNgM5ZEmISyBi7ZzDJM2ELf3AjKZRAb
1YNdyKPK6rvq7QQxPuGj20nT4yPWdMtZBJHeXmt1m76jJs4vJ72P7jU1jLxM9ZO1WQYZ4TIpNh46
dVs1x5FQTqW2cToVqkI59swyScNLGr0+2KLJT1XhsNcnTuRVTaSyTaw53rBS+m05AkFjnOz6KLUU
LX+rnTS9sKZ0ICp3ClrUXD0TTPQKa6ip1XMYK24fLzG42XXp2WMv+/qZd4A51hf0iKO1fTYX9Gej
gXo2Haiz/4A6vniOZk8CJm7txj0bFXq1dr9GqIrZWp+tDKk2YmuADzqsUZ5gdgASEnyJg8QxFyT1
Jpfq2RjBvD6/sGe3xDj7JpzZQRH7YbUkJJF772ywMGavBVbom2AI8XYN0XgTzI6MevZmgF3t1vmg
NmuUqlg3BpidX6vZzxFg7BirqFjS2zIP0sVz6InJDLBpc3KCzE+O5ewPMWAWXutA6C/Us32kHkRM
2mOnYioJI1/1lByW0Ow5Qf9ibLvZh6KPYXyhRrL9Kmur+RKfDSvT2byizD4WTkENKdJ6K5tk0Yu+
OmWJSpybnXxVZx+MhSHGn50xcSzv3Zo8mnJ2zaDjmslV6bBg35YBdDMQtvj4bOyiOURn680wu3As
1Yle8Sz6/GH7RZ+9OsHs2hlm/44/O3ksLD3m2dzD5t7Yu7PjZ5i9P3psEM2OHWiYfUFmpTTHePYK
NbNriCtrfinIdb4kmAgT69Q0N8h3edk3zg3YqnDVmtOTglDthB1UW2mzP0mZnUq9i6otO7uXBD6m
EUNThrHJPlucwu9+p+ZsfsrORijE2HP74rtDajzbpaYa51R8NlGR1I6hajybq5yz0Sr57roKzhYs
/2zHir97s4bvTi0UnuWyHRFe3hlV5MgmQZ44OF1/Z49NsHIFM/+lSQQigbA+yBLPLFXLcxsnyzY9
TQn7aVAM0J9wcDSSHx22ssswUUZnXUd1WBpYiRs4cHE/yZsuNmdIaBF28mSVBOJ6NMCy/kpiT2H7
WVhlHRxcX+lwNYKAM5+1gjxhWCmZrwQrCLyu9hC1vWKuS7Lg7a/2EODCChoolijeiWuobuPUJ4xy
I9w6flZIU7h157ZtBbVhPphtbju1SR5sf1Rm8pbmj15Pp35vDl2uenhzaCxSv7obs9FJhdT88kIM
tOq1VJmN75TP4zKdXHGnMWSNvLqc/7XtW/7tONK3srSMRMUMh9/aILdolydYBD3c4uOSBpqxQ41G
z3i2oTdpiwwjLX1c4YRg4kc2DNJu7c6m3WjVOVKuuS82d7qzWkVJj0QEzcq8fRsq/q5slOx2qsH3
4kRSWsK8uj69HnSj+GYwprvgFwFBEGsMBQqc/dMSjmESrCqw1ztSw93LxAyt14R2fAANtAOiXdt0
znu0m4sYRmK2gHjOfzNnSz5pzsmDrjJJSeLIAuaLD+RWYmAvPMpyIAt0WK2W5zZZ/ncX+O+oFmbk
y4dNwS9gGRiXefX6Nf+4Dfz+mR/bQMhnmIxmfYFJMpCuOWwRfniMUAf8gcMHehe7Bxfl0T+3gWgS
5moIQBIlA1vH2X/0J2jG+sN1BVE/1p8CiL+1DfxUm6iOzfJJZcQgV0cY/hmBrqJtUuHlKgeal2Xk
IuFznbF9qjrXyKp9pKazPTam1A+iDWJOXiIXupuk/UqmaPHsxjPz0SjweBBCGOvHTNGAo44egYZS
jcgR5OmpN20cNYO/iZ3QDMMLU/YdorCJf+u3W2iNHOteNTtMNdKTbdoOwQW9L2LkSFl3bMULUFwu
lA6lTrqnvNNbnNJ9Eo7ky/md+qydh6W51RAMfQv7nz0icAnZ29cIqtrAvQzDZtWTo8i8JHU0JV2Y
baZnCDOrSRnZN7CcApPOS6f4vkH8b+30L7U+CB5+99gcX8FivmZfPz42GrocPvTjuTl78+b2DJMg
yqqPlg3b/QNHBhIA00SzA+vvn9WT+wdBWM48NIexfjbg/eOxsc8CIIGnz0ZaiXHv7zw2v5QatEsc
2njEPjFnQ2v0c6kBeolOVhDjepPCnDy/MzKwM3K8TwWJ0VKa5vcq/H/t08w/8GMTk56hrduwxAgB
0mHIf6qjiMbl1TpZ4xa2TXWNor1bWMjjNx8uwl9Ua79Qp86dSbwuswVFaOdGxodGRWPWKuP3YNiO
DdNheuPldZxXuNFso1gBnGNHggB0aZSRclPD9rz//eFJX/jla4JxnmPMMAVwjT/LO9p2dIDv2M02
hz1KrDecvTXB1uq2A4GHejOo9kM0VPgSfTslQ9HXfZwbRahAUVF18zZ3YA+SSO2Mx5qJT+FJYYDH
nfp4DeCZP5vg0EtJ0lZoug1Q5wGC+PUIr9YZx/eyGWMsvU68nAZn2kLLQwXKhnSfWmaJi7IEINvh
GscFLIjaxB3IAB7Z5LRVia+4o8orTlWPhl4bAAM1euvve6suXqli2PbXeTfiMuYbocLoHpI2Gzd1
NGSMNxlGVX7oMCnIgXIE6CNegN4Wzww++GA/0FGsy0FbQbz0b9zOTuFp14Wa7zhV9B3ljGdc+I5h
6BuNpPfaU+1aW+Gp1O7GnHmQTQTYpVlOAD8AeyJJlwx2mKRU1znR0GRt2n2ziBobRgPaqOOkDzg9
1bRf6hQy+7jVyus6bfz91KIut0qR7Mpm4tfRm+6BV0T3UEaTdcvV0YBOMK3LNKZXLVLctzHveR5s
wT0EWus+aPz8GbcoV6YsMnVr9S7PUF/5e73JXDSfSrgty2B875Hb3KsVHyFerX60ctA6/sDcqZSN
uIO9XD9+d6Hm9NLSlGRIUmcx6XhG2tNYsNoJQ0ySIAwvmG/2WaetcnTbN4XFtKkV4CUiLa/eDJ9/
lDFvjIWMNCLHyQ5GVm605Rth2eM9kiqq9bBNdrnDxR3tol8ObZQE0B6yKlupFg6SgoxLDzc+MnxD
GTao1eMbJq3x2nKC8gTH04QELbtv8L7nTLMmXqeJqrJoiPyFOWL34FPdHkkT5kfpwYjBiK2rGPjG
bq/gdYnnh10pzUukrt3CcPkulhFB4nfZfnZxzK3YBVn3TcQhOXehZlxKgysBYpw0aOKZl6miG2gW
ipbzGsvi1Qa1sBho/DIJotuQgYDz/RtL9cs3urTTMeuD8V7r2a4TQx2zAS7jtRJnzVfEBUz5DOZj
gUymtVA4t7XkOkYomFbnWzTJhu4bvYl4PcWjRgQsyWPMffJxYwju/yruiudE2v4+oS7olbrdB/TT
L6XzroJCICZeYa5PzQFhJqjNF1UbyyeNbLAHqXFvepqCMOU8kQLw/0J8Q/etMeziVEQmN+UA+GcI
uFCWrTRrVLx07FPduHSb3rxsaa3fZWFdPLemlb8oDWUkxNxpXWl+/qKz3wAsp5i3g0M1R93v4PTI
+vxVOjZ0iBD/medWbrw8fzmHMcWuzmvlhpzqrFkO0HePvTPWj0WtxDdj3ggE+5LzIxrh7wGIpgur
V0N0A9jXFgPQro1Jf+etgNvOZUpjyDFj4JRPAgPERaSOGNMsAJynxtKkozHXdUVsPXf0WJq3sGqN
51BkaSy3+IUyYmWaSclWuqr27XEse9+EaaO3xo0ej2yTjGG8F87IENFqYSAJmGDLEp38mvsQ+meD
rBCtOT4XwGDZqc1dJNPcYXsDa10DiPg6V5MbxWxPRlqkayewzeupMlk77UFHGi5vfdM/paRJ44bj
IULNFOxSLb6vCd1ZQVRpV60xfgmdlDzcrv0aBxoGtUwCcjKCHdBxSaXWFhd52vWrxCTptiYx5CvR
zeVKhjUpyKUP2qsSe0jj7lKMlQ0u35RLWdCxJ9VwPCpu0VH9T/4eGvsesURJ7QvwwStcv9wBd0wQ
/wxk8qrSJLMXLIyXJsm7LKbG8QgJtTdtDY+LTe/NmNnhijLTPUSBLI61FfVrK+CBLSN4K8AoUJwQ
r7bDwibQK3TqTiUcCNQg7Yei0Z1V3pMxWugOj2Umok2g2sWCXSdOYtIqtq0Ut3rquxg97PoCpYie
rDTO/Rv5sb21MEuX7Pl04hp6EpnRVitCGws38KHcry5aRvKQvtR2J3tXgKd3LQgYIF+Xo1+/6Tmp
KxJkGsIgUOrrLuA1F2hDs4oy+iozh9UTTVyvZdcG0IhiJUIEP7w4sx+dtPLhkA2SaU8Sx8/ESef2
wiJEYEPoNoxH28K2xgSJCJTO0Nkh6uU1uzNnbbQItXcF66u6HFlEAqyKhVZ7Bc/VkRiO4tBP/gS2
RNV22lDUS6zuPFX1SmJb87KZPzs2wtwXVjXcT70eQfOgnejU2bZPluRB5ntRWdMrbUlzp43pdEd8
cC4Xona3AzEPuxSw3lUY69Oy85nzY0cyFpaWpNzucKaSXsar2tCNa7s2kPmhTmrJHehTT4WEVypd
ulLcZPJ6E4IYeT7Rk20x+MXL168Nf8TV6HbKugwSKOWSlqtQeJeHar8LQ31ActZ1S6lI9yFxpNgk
IXe8pefBzukApbt4Eo65mzOph214kzaDcyJ0YNwTR4rZyTDdwFiVVpV+MzBZBP5kX7hDo1kLoydq
3kvoZf5/9s5jO24kW9evcl4AveDN8CTS04qiKEoTLIqS4IGAjQCe/n6RWnVaYhndnncPqsuQSiQQ
iNh7/25bu1l5I4bVOoms1hEdGU4K1Zo4n6YiWPCO97BIxCKzGq6yBalpXFiF+U0gtq22btD4amsW
5nxamX4hBzP6w2RV3idZTdgbrcwHr90xHV5rp/CR2g7uTBNG9FXBzCfjcJYZSQkbpKUDrAJw3T0a
lvlLW1gt/vlS1wWie4cXRIUby9y0u5Apz5WhKnzYyHAsApZfnZ1I9eyv4Qq3bgy1i/BfHLnzo8Lj
dIiLvPXuFjvJj/iziS+2gDoY08qhrjFmE60qJVJROJxDlbUeC29orqG+MVtvxPgVyS3ioVRqyqBZ
Dhw4gl34e1NVmE/S2D2IMtDvQEmZEGCLkWxTDxLlhU/aZcK7W/PceDBaIT5hUu9k+6lk1rdNCRaI
a4q8bOv6SnxRYlrFLvN4SBYj1g2hD935R/HV4fb0iN/P8BXb9wLyFV5E1Ml1QrYTEZH2jjIUQ/Cy
oyzTBSMh77NbbgFUiTQM/Oa6IjL8SO44bKWWsPGxL5hn1cLGNybzBg53XPmNB9w4pqec+JE78kLK
beP54pZprb6KqHt2DJ+yNOk6vSmv9fJ9xIsQKh++W6eo66x7tsHmqyP8dt4aKQk16KzZKlM2ok3d
czmLVpxmljE9ZbnJs7M6I2xis+6XQwrmcGXOBd9/wkQ1TTnLW4qtT2KAcEb0BuVv5LefglFVJxtZ
JmwcsB4CK5fv4SLyg1oT9JQFST1WLiGaLF6CqR7pkdWpxAvt3T83EW/yRZlhmNp6PbDpl2AVsQP9
2pv1ALqtdno4pobdnRMyOHQ5jECyK7r+XaUrmtUBuJ95MJ+HBb5cg6Vfsp1G73cNjaXbsl/bth9X
gncA8BAo2K/XMrUOBPKiG48upmVZ7BMyeRf4ow2GK5Pz4lIQZhF3dkyBqIK0RWE9eM5xHdvPaUJA
lYEs7owUesFmV3TP2F26d3Nuqw+Sinv/mxun8bG3FwuKBQiPsQHc7TcXy6SoRBHmDEcjxzZ+Hhr/
/YJrZEygR3ZnTKw6jiIWmDWz4ssR/p/JOXWGId2+YCo6bALQjpt/vqg/YefkKnsIQSDhhzTuf2p8
06ljjQBcHevaIV46wpt8O8Dmul6lMR96RtdbtuZ1tzgOB08yUUEVaAMORDPzmrpz+VBIV3O/fPDN
xGu/irxiMOSnYheNHS4oRg9lvBs948fE9G87du8vFiJW+CHDC+g+WkPwpmf34LkKhJzkBXacaQje
kZp2dbTs2wVOucgbuY0yJ/g+28t8zEMn3RuW/RIWAgPUFGWwR7lkeDLdTqJub+bedj/NQjQ3+YrI
0DRr57Pt4gx9gx9OM1/1WRaeSPTEm9LF0iZXvNA1W8kxjXLvzoRgt+vJxntQFQxiCsh13yhCbV30
fJjdYgKMVml6st3JeJjT3n9veMHyvcbEy9vYjYu5lYMYmqLFp+6VbXWaEGKcMkSSNNIhckk3Lfmh
FZeNZkM+HTvxpVZXzdq9a6pO7ykRRDIX38bnqPYGWKS5/951SrGzVSJuS8cKsQ3oqEEtRg4gLfNT
uhopknfPrj73zlT6Z5Jngvm6S2TKTcoxtzAUAvOdl5aZCW7pJJVxdJxicgjwsUdjcLd8IYT2BA5a
YATaHibw1yo9ldo6Jln1v0go6JOtOQDixyBVVog1JRX3FWHbw9egcpTgNKam782saLZJkvGN0yZq
sf/06EgqRSkP1x6UbaHIp502j3TfbLGhO3wEYfNju7G8ePCMto/rSOBWqHEDIrjEl6WYoLrnY36A
Ps77BDhzTLCSJqSt8aenMa8+B722XFNQ78GRcBbrl3ymqeTeRaUM8/O6cvM5dIyHvrCdE7g+QxsH
rn9S4kQdY91TnUYvbF/UYrQv7mJRG9o4/254bcu9M4b9PZ0oxrWdWeFTS9PvV83wkdSZ4aNSlnMy
FbvRqMcPMDVhVtfjLGN3rfB7WCo57a01Rbk7YLxcNIGm1uTBu9rppyeTiJ+d3djtizcAXRMJvlwJ
i+5522MWTYuBZvyjXTBQ6rpK3I5BHvAGu+wmZOdhQhWOdEaJ645B3Hor74gWaQJxWPxHFNrdKwpX
7oqWtQ90h/g242rUZJyJnSDulpKII0dF+gjNarZLbwkYANV29ywX/K4tyZiFpD0Moy3Rn3McGa59
XFIPPQfoAdG0B220mZ9QldPeS7hJoZ4ARVA6b+uS+RCibiYEREt+D3lLV/LeV4HyGwm0CsSXccIq
SJpE2FmNO2xqmfmxhdU7Oeu6cNZXrdyIIVaYw34GZ9DPgLH2ydKvqtL7u1mWcisYlnz2OjXtVV9j
BIXuHr75nDMZ0c1rrkwa+Ey53TtEBjyZFufUr5ezWDQpTGxmPctV6eDMq4te5jqOz63SQ4kWe8+r
NfWXGzUzXbssQ1sxgmF5d+ZRTcZy46ZMPJxh6d5dJj6Nw/IhpaGKfYvJSVfTBVdEzsFpQqBDFEV4
PSW+F1/GA0ZqcBvcjs6WgSO3Xg/y1jxc9iU+H7HMsu99uC435HtRayiU1OSnKmZhYcr0ygTFfeiE
i88BBXBEn0JJNiELuu+mmeFcg5fkJoW5e1Ir3wjbAqyr0pVXsI2gudsJ6SeMdkwS9yaj3UUFS7Bh
cCd35Nmyv6jau7NL33tPwWNib+PPw8ex6JkIrm7ZPa8OUpaNN8ruNS2YuAzkwn9oDF7zxO6rk6GH
KwAqbGt09Mn5MqkxQs7zkFKjj4kZ4k+qbYY93coW51h8/GV+czkkVcnstmnxcDdM45uJ7QTlcmDw
+KqaYglvxXL/Y2nmjC6Fy2ioaa3kAU1Bcy1aDAg65KfX4Th0z61FmY77AjO1SdfKsnayu9ml04pT
c2RzN3B8b6uo/QyJDM6+2UXYZLLPthL7hE3mdf2r2Tg8kLKELX9xc0Cizaii4J3W67nr9TaM6/Nw
VQ1kRcVRHlDzlj2/ziFKbq9DwZfpqTd1iT4FaNA+WyFLwl2n4evUJe0LSaDpXYCcfm+RwRjDH6AB
YCfaVD5fJ9HTr0t5G0ZMSFNchx/gCDFFcjkmfXhMj5ezwcJM7jyFaXYXsOUzd2KICleezJvU8Dgq
ZBRCmaEM6UDBHyXkoziqXeZnLZWwSzscZ35hPQrfwVd54kECv1WnpTLxuXSmBiNUithaP4OM8vDT
MEgYNYimKM6lxW7mpvPTIimTRcl8zmwr+9Go4e4k7GPP7RBiz06o65n5hR9fRoJEBLqnED+YMzQc
sgIU5efAbiJguAxY5RNXtO9aRXEy0uzUvNgIdRymoC1ptfFizu3nyjYYUJPw/eTkCa3CSOHs+Ehg
bIbLhB7oxXPZZlXA3WByBKW4ddOPdPULZhZ2rfuJQTGF6nG/7xnafBABVTu+C4ws5mHmZppsb9nM
e0T4C6eWPwt6PIe1ZpCyoyTzMrvCa//UYKZxhkvMEFFvlQ4o5q4vnfJuDW2cBIEHmXoZmuxO8jHh
UryO6doznW7GYLnBJM56dLpg+hbAYTrgCk82JQWegy8hTYioWvEFLSklR4eT94mkWpoYwO87BHef
59njrq2B4ZxQBfGqzCX3YEQntsWkpHumKilwSlZLwqFsthF1y+Tlt9Ig1Bb/IcoJDNuoIBdUf/PE
A1/CcoU6wkj98o+XF3OpC44Yw5r6V09ypgoOlVOzArgr21j2dVbgQipbXuicqjINPDaZmRjWO1cE
q7dZvXy9Ef5KR4aLzF4hY57ctfV32UADexkUB4P47Np0plJXAYvCXGQr7HU6MEjgG8tTUBXyOIXu
p7VPs+2qkZiRgQrElYAPQxMSnscEc+ZLof1fqPI3UCXabPDDv3cl+N8+X9vm5Weg8sev/B++D4iP
YJ1gWyj9nGN0VX/g+xYUUPif2tbtYjpHJ/oHzTOA5slvYUcaaDs6jWH+ge9b/6JrAFkM6F1ByP4j
ZzkGtb82dfDCoSha2qLOtLi8t8lVdRcMgyp9SYirIG/d34RyrJFWIZ1szatWzKFdx0UXjKzAkpTS
2vw40oxZu7IR9fBo1+6IygZOOrBO1Re9kAXzv6YT4XtOOAF3DDVnk1tTLKRym73rSBApeFTLsTCk
NLK48Wy7nk+Yi9bDjF3SODWjuGmqhWoaz2X6xigU7LxJoc6wJpmnovdcbhY3SR4LpxOElPrP8NLn
g2znQIdLEwDtFeK6qAnZqAsF7cXz2O0RcsKWyTN4ScxMQDpQeMwRdlcd+wRTFliZPv4wD2s5ey8m
00nyTcZhvslNEpF3djZCOernCb1mRBGP8ZtCCalgbqMkjFoss+q0C26jaETBM+C6cugMPP83vljG
A040iCuNSksPa7c8iqSX+2Ltg3UTGA1/cOMWiYrrOZnvbC9pPnEEWA/SB7c5tDi7ImkbsOlOxWIz
/U6XdcM53G8Lr5ufR5IinpIVvVKMq5RQJ9VyamyS3uOLuok52c9JVXTEQSNUHGy/37lWOe9ocTua
Hqu/lmRaE/vjBhLAymETyUvpnXyIRk9Rsahre5RYveaF2437bMBsejOz1LeGQ3rYu85HAgTHqca3
HNd4v/UI15kBC0lULAoDAms9o6XxXSSnpB8Q9ePPNcdXkm2ZJU/h3pZSQr8oyBNI7TkFiB1NbnQq
hMcIt5LfgyQ3X1aA233p8TbuNXtyR07i8lLDRsGTrq+9w9Qq8d7CDfSKsO3qGWcsf5OYMwZPwkhH
3Hvgm2ztPrgj3LPfTnaGKUyGaom85cpi0VjKmhk4V91+mVOF6Vcf3SmvE9AWewTJnZueUYuqYNM6
dfkewYcncBWfYDsWRntC2Gefxjqot9ALks+8DT1Gdah1vyT1bMHXHbBgPaRjZz8m+AieJEEDe7ua
aWiiJhneh+78ilm8sZ2XcN0mYU9PwhuQn1oCNjgFUjVHceqH1nXtVyjsMo+AEPDkw4wxBWpKpr/W
1ptpqgeQCYcEju6R4rO/7UJz/VKNNeOrLl2e8O2taSBh3sUGduzFRhi4b83CQCbYqua28/DJpmLF
GHJjz3kSewPTTos2/oOfduNGGlFzapi3fBxhlqoNpKDqocSaMh6oYg/zWB/GNmQdBokLP88tzXde
1k3xMion2rcIwiQ7C1qEKyHCgtDIUdz1GuxAwVh9a6xyOUFoxrpYB68RmhNh2Du+FmbubgkZlrEX
5u5R52oTDGG/KLl89KqelqlMI7UF+Ax6Kl/H4zkSecT8dvLv5WAk+NVtCHadlv9aa///BaoRCOtD
Qfn7Y/Eha79++x/iw96SeH784h8kHutfFqgO8mwcVn/1XQ0s5BGua5LAhDZAW6v+26mH34ARx2rX
qomfjkZYcZYL1z7C2Yd//R+49AB8/nou4k7B2Qsxj2vgAHaCN1Pirk+nvo6i9miA7m6KJWuZp9hj
vksxRcAyzHuWBFzcVIbIcUQTz1XqGSdTBrd2O1VljHWVrufc+h201ua+mswnptrARqIiL7h1Zbhd
mf+deotexyWGYM9Gy7sxBLeCBNINffY9ufP9S+TUN76sbhxDHpIRfGLsvYhEjNrbVOyem7nPv0/m
lN/W3Me4CwShVQ0TS9MIV2IbWfi5ib1gZN771oArQC9fWiV1YEGP8QQei/2Ill0LRGsHr4GgDW8D
Rx1kDigpsEiIyuZGWvMDnmPZhvjwPaHLN9Oy3rsFU/+Un+oLAwPK/AUDj3bbduurN5ZniKqvHEjP
3TLs2wqYGzqU8xHE/Zj3ob/RZPpdOyRY8BsgXqPzXM7VS4Dgem+m8sHsyxt9B+De6olg9b0gjphj
byz2jpaiO5zegG3snrOcH1NHPoSNQhNg++mpr6JXmZQ4bmTuMU2ZbUyYDqxVlcdkr3JjyHNwvfxs
Z5Mdq1I9+tnyIAUmg055TlX10ncF0kLvNshwHt8gUd65fCEt+W/H5d6teFaLM+JNIhCCu+WZhGKQ
nDFjx7bppOyWGwXVJSEFF0lWZJvZDsieMgi29NWIEn13aUXdrH6ZiLfbmJrHOOpWS3+WwPdgZ3Qr
+5Z5P9rygBvc1UW6D9h1JYIWy4Yy++5AbyQLIb8pAWVtHs4xbCOGP0Dim5ZyYE1wE6hGv9rmRIlv
y4EPopYqthlSwuveK87tgqrbxVki89RjbXpbtTQybjLCrdEhvtAyRbvKVq9hu15xsORxkRFcXXbB
MyOlL2Hn3EUytyAt4KVij8fVm/pjp+bHFTPiPBcjC9U5pjXPyDBDJA8jHoPTtF5B9YAhToRXjE+R
Q8ISK0FBw990dg2zfDCfmtR6jRxJcJPqyadJq7MVzI+w0B9dVX2vTQzaTL8dt1OtHkkizbBFwD8B
VxCMLHwKSpwgMRfW991qfOox95loh4LRtHcrPDfYj/r3+J44tQcsRcd/zoN+OfqK5Yip+K2wDfG5
SIwIR5mMFDctjna0TLpSCPaXzvXihSLv2Gltddd682mo/fCkZsO4K7Ol2nWrqO8aQyx7M6vmc511
AwB/5byOqLWXufevrbBE/A8bO+/cbY9ytNhGNfQIJnbyJQna3qDUsyv/QM3VPJVN8lQrA+L26g54
LWKBxwmZkKlXMvdmhFGqaqcygsCITtmKcel3UDqwTO9RiqHdUn16DqkiN37Q3VZGdt+0LnZ4hvtE
ujhGNpPn7ebJe1HN0r82DQ59iMCzHaaqmzAgtkuskb+vc3wZkLzoVC9vZATI8l8L+7XF5onReS02
GQmEODNbeydAAs9VJJtpZRmiPTS3CgznzjWD6aBALjdk8T4Hhn8LdUyekrn/bsj+Ck3wb7Sjb3mY
MD3tACo0dEHo0H9SdeaF706FLNsjJkqkUU0d7jChusWT82bFNeRHj/z3kM6fzgxi6jnQmOsR5xq+
zWOIXDk1PmNikEWU5FQzZyQ+GSk4bOg/Hab3P0C3n2Vzb3FDvpfj6CBR24QOiXadK/mJiCkDiDVF
ItojA8SXKGE31NtxYUmMn4fN0J74O/M3+N+bTpETkc8MOfnpOyP9/79+Zuo0URYOSQP508t23jA/
tooXG+7YEaEHrBO+b1WtV/3ABvjPX9d5Cz1ePjtC1Ygy10MY/wYqE2Uq1wL70CPTH2dbtHV4vzDA
1dvFVdEWJQizepV4J+xLOZO9OQ+8t1Hj4BNMGBEVctqsVwjsOHWxQ4m0rVEx0dOF8kr6bN84p4m4
JJOva4ubxu/3tTc/qDp9MlFT4YXl3k5hZcREaCM48VpMazysmNyQ7eGfvyl1jfgZY9Vf1EUToOPB
IfO+ZdjaVQ6ab7vNMbOHvdua9zhI3dcrBgC/+Zy/uqOuBWoa4HPHUnpzRxmBh4r/yFqNkLsMmMks
Vu7uzIpNGMMOQvzCEh8ErSGcl3tMMup3DO1zBrbp925mX9alSkFYBelA6oqRHv7Ycno0Iv/W6edD
FrLdk53BeC/N/APokHpOPQwl6PFAL/Ilv5ogbj40pXpS2rlnsnP3PEIB20l/JKizyb8nuefj5YG2
vldhe1BG8T1p16cwnfbrOHB4C+eYLd4xy5o8Tgl5JG5OXZUBPbY9rfc4NmNwa/NnR6HxuffKJQ4I
ifzNjfyLHQaZLH4NcGgDG0Xar28F48a2cw2nOa4S2h7lhGJnI4bN3xjSOf7zQ3tL8taLwyN7g6cF
V8B7a3/Y20seVO7SHL1yfnAHvIXa322YlzfpzQIMfAsvCP1XjDT1Nfy0s+RZVzIyNZtjG81iP+TK
jt1kfdU7PbjywiAjOZe2e4wM+1YmUbYLmupsqOQjzf6X0J8bfFBwCg+rwjnOBYd4hgRzI5b6xrLS
76svnR39fHmsHH/FxAXXF+i+w3WV+7s5FB9CzL42/gB9zkXBFVcedQvsW3T4USf2JDcigoo6+zBh
irQx7fy717AEu7y8mVV5RrW24KhTUKBaJOl6Fr7BOv1pNseHtrGzneusV795Jn/xxvIsEMYwkTOZ
79m/3rDGFlpYWDdHq6JRmLM6j/MRrzLQbb5zxh3Aj7/YVkt4W0PKiRMGKJvVqu/GgrWclM3O8BtS
R5KVxtu32u2Umc8SF61tCFmSgDr/NpkY7UBOuM0iu9h6PTuRYMi8DYrlybTl6zroPJr8vXKoDiPy
MuMenjH4B9m03CZBuu/BqeQhEvIhpQ3eFD3r0xVsfMBakvA3l0j6pIoOtrc+RQJh9D/fpL94STgz
9P8slBr2W8qNZC5WjXKGrxc2aC5pPwLJ5bjMeRKR/uaJEA3/502UcabDtmYxWP3TO9m5zuJoXP/Y
20MDKR6RXpgUZ2S+x8ji+QDXYFXNpGUz22xTRUEFmFY3fkkBSCyRv2mbSJBoOne7CHUx1vYD/thL
+GUorWtjDu+qqB7iLKLaJ8vT2ToCflyxQp1YrvAI4jBmmaVO+ZJIXaXi6Ves5k03NcA7rR1Tru5m
CFj7kUd6aS9XVznb3OMHIxyrfYMEn0LIeS+SadxU65hhFKTuL00QXvntVo5le8Z+6zEfaSTDEp34
ii8R1C752MMVgtgCIOrMj3Zp3XdGfnYcqjUrmMiCK5et/hsDXh4Uc70gxTTvLRcHIv0aDcq7JXn7
0U91A+GVBu8T5l5VR7WEhvFGdQyEAsFPE5Pz3BUerxjKsOvIU6/YFW3lxA0uqvwmd2B/RYpS3K3c
5yKbH6TjkiHcouxEp2XMxfliUEhoH+3PWJ1pig91wsmSwz2D1rc++XK8qSzvczbgeFla3i1Y1Nax
+yXWjZHSeneJkx2+7t5tNbrPdo/o8zcr9y9eb2odD16757Oi3pJ0qsUpOpsMzeMQLK/NMD8MJufe
TJtF/mKx1fXXpdVuxwg7xYhK7/LON9m4X+QgIQXza13tbMuxKXYR9ORw7p0Ah8C0i9EqNbtITcux
0qZIc16S/pq6+a7TdkmdUUU3oo8AeVLOxXGFitCwl4NxoU422GNIG3qaHcots3cEmmnsaVU6grOF
VNYpjSHnYUbyKMmNlNlBMT2OMztob48PfUhLGhEfjkz5wfUmYCtm37scsG7byfWqzuRjkdTEZ1nw
jRHxvfokQ+17MT4EdAfHMvdvZw4Rmszp0fFhp1HNj8Ef5+t/caff4E6sOArwvx+wxS8VA4e+yX+B
nn781h/QE/iShRiMksG2PZ1d9G/oyXb/BbyESs3FXQIMmy30p/maFTBdo4Vhen4xH/kDerL/hWou
pNzBMEsDU/+Rw8jbbdrU6lVmfwhVHTZrXqJfT86RtEXRTZO6bSTmrjPG1ILpeqF1zYGc3+F1sJwL
RVzAzsTgjOQQd/5QugMpBUPUdB9/unt/0VFZSAl/rrz11TBtxPonoHmjXdSHyk+FD8pvUUYwWEl4
aSyMI0lI2kxB62exmgktYdLkTp8CRuX5pq/DsYMu2gMhJesQuPh4BM3XaBzNO/6MjD4ZLvKH1TNC
67D4XvLNWhgs/KYfu5R7P5Vqlyv2A58WFwk95ilvSk8XOhTPdhlvHcXEmy5lrT7MkJGcPVg6Jv7z
oqxim5PGsFmx2QeFKE3nQHWG/WY/t+NX4gQGK84xE4JykJM/N9aZOW8CauV0l7ZFdl9O0bkeImz4
tX/a05B1VyXOnewTg+Hf5H0217+RGP75MSDQJYSQ/lLPhd/WuIhtU0RN1XDLqRI9tSn83Y2LrxXh
K82k7kmait6LxKqe//nxv9nmyQmgswwxa0F+rP+iL+unp++ZaMfgKze3TYjpI15e020z9HEeJtnT
P3+Sbqx+fmr6k6iBTJpYxNvoU3/9JAFutXZAT7ehwN4Ly1gipBLkhfamFNnO7NCuxY65hG1cOJ6s
f7do3sy1+aIsFJvegcMWvfnbjw8CJ8/SBgcYHWTwUheMfUok7NUBWviwwz+73Swmj/4gq+4SKtUG
31CRDCdMKd1r5Tu9GWPw0pIGHDT1B6cXNtYcqCO/CQMDN9NY6yAGDnX7I4L3dfpNu/XWUUdfv+5M
6FwjEtkCV08pfnpQpj95jeclOBVOSf2S9+OAlaLB4epuiPFq0jOyzvILQ3pxrdYu2/utq3Itwwm+
j9h4tIioUvhmbTF/yzmHv84eMSK/mTrRkL19yJQKLCJI0uyt2gTo16v0+zA3+2x0bpjfiSSCjwhr
ichgjYKNnLioHDrz3Vwv3rTJsozkIKsBmu3FodJgWll19YOoPBC2AHnKR1nUaDkHhqQCSPKDr0G5
BBtV+G4aqctHB9QuKYbmVmoor9OgXppiTbgxLlifTVty9MBFH+wivSd+xFGo2xkGUrk9jhfE0Nfg
oZUvNnsDDs7rxpRhcV1poBEE2T1nGnxcLzikNDMXFp2GJ8l/A6mUGrS0NHy5FupVDN34fjINJr+y
HgP8KrqJGDLbfiTFUZYHeGwgouAjyRcSBcBJ86YzPk8aPBVisE9l24iT1UXV13wWPu+9BlzzC/Y6
axiW4EUARQ3NQpeM7jocuneu7Lu9dcFwK8aAaTzLFHtQip1kVw8OgC9WjoRkgQFbVjseOWpsht0a
JA7HoHpWtZlhrh6J954zAiZHhWGDSdbrS+i3/W4wFXTLuQyhYCtlvtgalh4uCPV6QaubC3KtNIjt
aDh7uSDbvQa58TWqjw1g9oYDCAwc9Bs8vLhg40EiMSW5IOauBs+dC47eg6hjSQm2LjXMntMwVjQp
Gn13Lki8cgJ17ZfrWiXvJtmNdb1Z8mpp+q9ZkjHx+DRIQwUEnUY9W3n7iiaqGJ1+M43TJMzbsRzr
Up2jvFsPczSNyakmylxsCrtq35uaP1XAltegNwl9G3i/+POuWR0ihEgYuqHrKWW380uZmnFfIV+8
y3CaCdpjuQSSPFVVReO1P4wOK0omkHixvuUs3DObL5I7YpQcTOgwU8CqyXLKod43Vd5Hm6rj8Ep2
as597FMiUL7NkgDzx+BEaLKzCCtCkr6CCnujhKpgT4RPvcbh6rFjNnbpTnGd9US8M/xLh/sBpShZ
2GkefjemOcjNrdna4yHHAzW89cCEyV92gjHwirhRA5or6MPsbhnxsVlQ75JhXjuoBUOT75cKX9Kj
OaBlgja+MAULlLdUhz7v8KfmsdofDVETOO04fsm4sKxN464qTGPgljfNx6Kuo/rk9NFY7cps9B/W
CQ7fHuKAbV1lMoMRugkyCCaHpJ9F857D2DkXKelE+4lOq9m1YwV/OLTUiua0WIS8qUMM7HcGr0q/
TSxrOvfEnlRb4lzTaRvgFQyJIxioT5q1cNZvmGlFxLlxAfXWQbXUnSww9SNUbDJ/7bIEesjbPAGT
THDgZhYvovsikYUbOzlMY+RGBRYg2Hm5e0skSCSDLArEzloyrNmz3JLprozcDNCdn4PIj7kSyyd1
OmTEOf3DqHJGcA1ic2OT8x7ZyKTwo0JFNzM8e4Qnbk+3vogAWZqoG28w4OBISgdscDVXBxPRfZJn
VvNpheCanbulRv0/SG/Nr6wxHR/dwvZePJXAEA4tFi/R5gqB7OCvsHXqydKW7E5XDnEokx1ekt2n
SsLXJPa3mN8Pni+/iD5jYBXgv7gLSw/2Odoz/hyvagu1hzht3eLDjUZwGD3r0RoNfkKSMhXGo7UQ
RTDjqZ0fe2XbBFmSZGvf5UaAYaPZ6cVZFN1wCKoByyq1uGMYm52mH2Wy4cLagU33ihMsesIqldVd
s0v2WwYqCmLJECX2fYFFeflAsxi5J+UWaHhHNerik/jCe3p0GreWLDV5alvY/ti91+N6MMtAf3l9
6ehF9HWJ2rp1vYZvMXUk8GnVW7nGUTnz6oiKnKx3DdRbshImqoKU/8aeao9NdtdZ7kJj7ogMT4EM
e6fppjYyAUXWnDpsGLSdxg6/ZVtvGrxMMd+IDURFlq6TsSB4Ijc4OodznmOBjHMw62JJ/RfZaIGZ
6vE7c0ZlDlfo6uwC1llTFu+RUMvD0JjWbRel3ScsNMGjMvQo9rkN0aJcJTg7zVvEvp2kwF2cA9IG
WcZm0C2vhMN492oazPbYkZdcfpSws4ZjnRj192XFoGaH5RUyffoAHDNze8mGPRaA0Uf4rPW+liLF
MM5lm1t6mT3k7ThcRTWix63HDDJl2wNIZNhnR0/A33MKUtrwmqxG4kQnFyp2961mQ17OocWS2km9
Y+8Kz+COKuwOdxwysruy+gkpZxIh4+WkdeD3BoDPn7HVjx6NhTL9vEZjb30dh2ZBIWABg55yafNH
qdrKVmQnKYC34LFgf1OC0a3tPI83agmq95cRRRgMR7eGvc90GsexuDStYT2IigRjUA7lXmNfDxKY
dU09X6ULzv/oQYY6e6QSGb6aEYGbG7bOYd6UzGAg4sk57DgFlu49obNW/my1xMjNjDONcvkgRodc
A8BO2HJZYJTp2UiE/ALxigTmKhh84jIR571TMHLWQz91Q77LV82ny+2xcO4VgWfebe0L8j47MZv+
jQuGr2JGMHLYyUzw1Bggourp16Bm70AourOUg1h9rnC+OqwhXkGb0lVpgNx5Id6RmC+/+yi9BTp6
BtGI1yGPnljr9XDfRCBW4A4iKvZhnfkMjKdP6dJ7hg0PUOdY2g3EQOmlo3uDN1A4P6DRjKBNpKzo
ncgdniaNAwS53GEgdx30InPubWVW/on4jojvpZSR3pS9gUiiHrSqEebVxFCL5FvaSJxl90MWkkEu
lWmeQJZ57xdcP3Noe1nwYwj730nKbyYptFuU5/8wSWmb5tvrmL9O488s3h+/9m+iEuMOhKOB7dCU
0nT+3yiFUDFwH9pfBiKuJivRkfw0SkFmYYM//5EC/QeL1zX/RTY0BtYcyxf27380SnHdP0FDAdF7
NHbYjBJgRnv5a8NBVQLDqs3nYwt7YmtnOYF9axPF3jg+L375JUSguxEtgfZ00VGMOdywUWop2aBK
EZtj+BjOYXk2qrG8UVN1PSNOg5nqMw3pHejyBhVKAQcRRwZYfwSbQuStzS0xjA72W120FxEeO5E/
QZqI7HcC360ttFmYU25Y7qwuUFjt8JkXiUuB7V5smp25Lcrhea6iR4j4Le88w3HfK774hjC3Va3V
BhaKDFi9/UnM/bMVZhD8vdnZFNSTuzoJ/h97Z7Idt3Js0V/xD+CuBJCJZlqFatkWxUbSBIuiRPR9
j69/G5SuH0XRku2xJ3dJlkkUUEAiMuKcfe61QdzEpv6lrzm8pdBhFbTNgpbAmcKmTrOMk87UerEo
NihxIR2Iuvpo6QsepabsIrOEeSfva8J+c+H1mn2oa+cQgGGhBOTS9JSkQctQdI6TZyPRxpVlcSkL
p248UfFL055LIIFccgpcBuEcsqhpPCo5FIyCz9CXktQE36AYDI1iH0scI0VKMqNVWfxrIk+DA1R/
+clY0quJ3C4mmRJ7UDBxCcrUbDeq1edTUKQnd0r7DcgEvpNgVmdKMuOkfYbjq+IDYeDG3jkHd0mz
ZGrYS+5skT9PecVr0FxSKvyJbNIX8IpLhxk7pM51cG/BS7Ubk/AnMEkxuUSLHY46xVlh3yQPO3ab
W59ZFdYZYpZLDbZLOQvM/w5Xz2RhZ5W0D46u3b7cJNjg4J7LqvFKm/uAguyU9Q5TKeHeDg7WLsYS
/RrN0amP+FBBnMgDEcTA5eKuwWeajUfbxQTd8xLwRMv/l9nbZdTgXa2KBVzUk8Nj+RbbEl6GBBNQ
l2dKXXI/P49uskx9+ejpEH1hdMt3P/O32Ffjqte1nOGJ0yBRL/iZjKvU6BgrDRvbpagad1039ceX
7zvDdLbqydtdrDU4jkJuGduFcVkAIFp1lpMeySp65iHnrgY9R13D3enY3CrF8iwgl53u0pC/Wk78
xdT5IDx5CPbKJLrsuFzorW8ndgKboeI5scmWOA7Y/i5wZZZrZFEfcTDR1Lf5hp2Om8nhaXy5GHnJ
QwHFCCdJkn0BCgDLh6LnmBqN2kifmzZNGtzjpFTfZE0MXARR/mpYvE7mggafM2Mx5RTCe7H2V6Ln
MwRhc+Y0jA0D+nLnZuVHFG4wnBKbh5IM6vNoIHsDUj93GcRK6vo8ucC3JDxTsBA4PRGhhJ2mG8Fz
Avk2OvWhwlyz3CAxAAOxmD1HiVa+Q52+Kjpixkl6aTwZuujuQpHvRsJRN72+PIYJ7a+X71ZDFbXS
fJyXJA6xhHALIDxy2WVzbV7u8hdET8GYZEdiU7JhZwA6xQxTb9C4nV9ugOUO5xE/4f/Md+il3LXb
83zLGWPcy9fcdoPJc8BtNKLx3PSx7j+WkdL2KuRUZ0rddd7p2t5npraOVfSFRFi+Aj15hlCCqNLk
6REaT3NGINdi5/WPosYtxq5zvFSj2hG080ULIBJq9gDQKyE2g+TViH2x0PYvxAkUh/r5xLZqa1vc
ZHmGuUpD7LWe88U5H2ePecPiwLaJqkLu3DDF0whwAzoYBC1Q3dYakYbpseOHI2E09QG0GJO6HM3L
GGUC8LIyN1qKkA8mHYvbwFen2egk/c44hSYBULOOPYwizkCECFIKcDPDwZ6PMHQ6T5GN3Ag8Iv/B
9Px9bTLcBTq2PLRs2ntCyrVbfnd4rWpuiVrJkzEtNGtfc3BKFstrhxHnVI0ICwiiJb8mFR69g5y+
oiQ5hNQ23Dhcmokn4OVaWy5UgSTjVwIlcbcypzUix7bxNEexBGI2o0Gm+dcGOcGeVVTpzvGr58rm
f866eMNDj8czYj2RWhpt9bp+coSmNvg0g3VR2ffZIoRLUMRpQ3dpLxI5E4L0cYpGZrsaZkbdQzUu
NkYyQJ3Nv2vw0vlzotKsR04HiW/jOsvsbp7r+IsRF6NHYjT4LPLCbrGdp+hohjK+oCPRHaOBPLGV
Keg9rPxAl90mFujcwyJqr8NAWhDCSbUN7G39PQUmacUGDTyz1lmG5MRYVaUdmQk/am1RfIVl/iQj
QepOYI7JM4pMAICsEvPcrFn+h32b18WWXcvolqsa+NK6jAllyWK0cF7Aq8hj+ONfuGRraNvUzIfm
kj67Y6Pvl022b6e51T5OAebIEOVUeg4KzWxXdZ3ig8c9WUWXqrcM1KwQbOGPdJQPoW3dvirF3hnL
vGmkQnykT00yG0UvREX3lxBTZCazLOoOM/U04bwOn6MlwMjMnduuJpNBQRxdS0Iw/jT3/bmB+/24
aPjYVCKz+C4Pf9VmptdtoPEsu70+vCx2PINmlHzNMfqvxvI/DhxdzpK2tmUwc8OS9aZ6m4dAw6aZ
d/t04gZZKgE38TV0wiCaX67n/zYBf9gEGLSCacL/613AVZI+hsXPeQ0/fujHHsBlZGqyx1aEBC3q
y1fBwrow8etxj4IiQd7yEq762smHcgCuqGUwdfp7lGr+RSwAQ1m+8hdp6n9k41NqmRq9miqBCmaH
YTBt4BPokDCW5+jV/VrzxkQBr1dH2WqjZ8qUaMeefnHWOjhwCPI5KJLBUOXCl1SbpLY6Ddiiir+m
lMgFewFiIxfMdeZG/k7DmUAM+VSlZzRaovia7Mr6M04DEstnYixDPUjP2iXPnGhVSHEE0WRHIB3g
P5bkc/xvEJle4tDzJRm9n15C0id9h4oTZz1c9XILyo04dTAFRKs7ImRPj1Hc+tgPI9nrExsuz14C
2aEwks1uoivL1wRhOtFj32rhR5zZLFFFXbCDLhvIH+etEmFLex6Dolx3Iongl2UD1JThMg3Bxthb
h1ZceVnAwW5Qfjcw4rBDU3Hv24a+77jJikpo2TFXjHtoQBi+C1wL7F7mX5Kg7HdMWFKuZ7WKpoyu
+9pHMzJ4Xd+DecMhpYunAcbWMNPiRcoDXjJvFNbIPC7AB2ffWcLWC1g4f4EMj9+Jw6EzVxLzVlzK
eZ1YPcJqbHylEdoJsTpdMcdfZ3+aGpWs2yyYlNcHRQTVy5B9sDOS0a8v4X0u3pO8vhaxAzHf1czV
0MuaKUOYH0INEE6AJPEDjUIS8MxGIHzS8+GkM8rdWm45PdplnGxAfqXrKZlCesFNte2dLDlnW2Xu
CnwstBZbHKB5jwusygt0H33aLRCztd2FECuzHFuGFQZXClbgmmpw9Eg+SDzZ8qImbLMg4cP1T3UG
Mx9yUYtTmZYKHbO+pFVu3RH9EZzMoGquh7C3T2mZ9J+YOYxe4FJN0VkZT9wPBe68IrpPcatfI/if
HiiRgekNXbeQWA3fG/RosWAm/j2JjuYeUbx2hTpxbFdNrblbdpLmORB4gghiLWJohWGMAOTKoaPt
p9ZdZem03ycCK1eZHwbjWpEbPCIFq+1xjWNiPuRI5xaqfpNtOoyqhwEZErPSJLg3y8I8c+fFhK0T
z3MrXR2YlVPWfux1SZ0+6wNwnJWJD5xKlqbEJjGKeTVhZbrG1sjGc1C3OG29Ju4kW0pztM91WPkB
ro4ZRy5jr/6qCwLjDNA9inbpdqs2nviuu7SpT2Fq5fcUDvmu9+3yy2CED3oFKKdNHefIN51tJvrX
a0BezsVMvN7Jt5rwmMuxpmYz54+dOWfZ1h1G4ykuanGmzbkdr6rKtI9DOlJ7xeW33q38va5EtQnH
BG2ib8e4opzuo7Di9GFK5ugB30akqB2d5KHScpfNJk8YirZ6x2jX2LiQZLcAz84w41trIl7TXYyF
4YpmHEjKsXEHhHYJYHB+VrvS4wihnppj8Paom67zxQM8auUIDyVgn9frlGmMKAm9i6D5eFKrJjrh
Xbke/IFN2qLbs+00XAcw+UrVDMeCpiYTEGXcSwZdV61W30Vz/SEuNfvrqIrEWAm3FyATB5BdbJzm
+NauY3mWick/F60sV1bc+J4dBQeqJPsCfFPFo9E1H+bUSdFmiuLJ6uDSlMNcXJu+O39ZRvyI77R0
XFzH5VkQB/IuAB5MPZcakiFpNXnz7AYX0tC7TwtpCpVXQMZZJtYz7Nl5DdL4iHUzeGzMMPq2DEvW
TV+dG50/bBhejF7Yd+ZHhp3R3tRIrF6RizGdQ/hY3FPW0KCvw9NCZzQU4AVHbVsXusZ4UDjFKYkb
GvZlq2P36UYdjV20UGHw3MJnyIZ43DOYGm+KQTLsQIdvfuhb3/mSDBmjNmKzgDM4KV4hwEfTDdmu
zjkp0uqxUwjz6BbU1gJvhKzeEQtyHei5D4bECdlPDFJ8Bz5MutZc2nT0J+ju5uDpJqZOItPCAzr/
HsvcBPoG9FVx2UQgMdxBwRYU4xNKxPxGH6zpEBBsBTCpCegl+M1BJaW7a7HA0N/GKoN93HmiiFTP
hSa/RmVlnNNJb1p2Itm0Sl2oWzTxeci15GIYQ+fCNZPknFGHFdNoegqFAQBMgHeU43hXiPrDWM1i
7eg13vVl4hR1VriNdF3tRDS7p0qvCzS9RmiyLRsazCDhZZpgbJYdE7Y6r/WHqFJyR36o2PK8P8Vs
8W7Ysg3rsEqLW2jIrCBhXRIsmWSbuvZVeqGI3sWMm/cXRU4SpzaM6HmszGrB5urFiTs38wiBG66j
qai/MoPRBGGyekrZI537wPLlkU84ecZQkrqiSvZFTEiyawYiCusUGX96jupUMOmG9Seic60O7BXZ
pMWu7cbOk93YfjLqmnm2g7mnt5PPbaN/iasyWYP2mM/7IQuI+oWqfS0dUjZzaGDemIXs98yxedbx
wGw6feo+xMLCbcTAntmsk2ylA/TLxGP1Ier15tISdrsbXBNeaRPVV31Ac28TE6BJ7o+ROWutDrUD
WTp1JMO1yocvtYDzW41wpoLBSb5meGY20yz4Xh3nc+ik3+okapbuks1gKFm4OPzJJ2ALzKCy9n3U
ioOIU8kOVje2GDxROZRa/OTG4ITalJDPVuXY6Bs/PcUtiT1GE0fbso2rQ0dBQt8tdfemLJqtPVJ5
aYAr4SSE/VmU4XuE/gVpttU1zcPm12JZKBj+4Ch9YgAUrfnstxHA13U3hdZ+6JmXRupilkO5z0H+
AiDF3l7o6qkS5akjjnlFBm+8BqO3Y4nWVpOpwQOWExoSK9pGyTwxuRDWJhHFJRrdky2andtUu3nI
CEfKoEWJML8BWp0c42IOmGuWzqpCrbSySKmGoxQe4aoEW19iOM007cZtxmGX0tXdS9LvMM+QPJLk
11MdhdjoBDKOQsvXVjphc+100oQSCANtSVb5XOYkeRZs/MNO3+VQiFmEbfNKa0dmq65m38JXBukZ
+wVhn/q3yre0jYKQtsJnlq2MqFS8yBJGyrnZnQZDd5+ibKo2+C1AETcadr0+RyPYO7yMZ4ygqtNp
E5bdYcxqdx/nARa6aHaOWTud0kgtLOi7/+2l/p3ME0T8bFD/9VYKRQoJw0/tP4rnfyAD6rIvP4tU
v//835MV6y92vBZJeM73wQp7pB98FNv+i+0W0kmBbgIdlcBW8PeuyiHkRBI1gkfUQZBq8U9/76yc
v7BimOyFHFgLBtXYf2IEf7EmvNpYQQtFJsu+D8UcejVzOfPXG6tJzxOdKbvYJ+MCqHgmkewKhNAB
fqoHF3QPuf/YCEi+fvdRT7RVbDZ/aEW8cDXffgQaICTXcc4YDN/s7Qry/krHARtY1JPAiPYhQmCx
mrumXBkVW5BYQx8kU/+iLANCWHCPbQbjk6RxP4d0S5lAEvROEjaGAxcrjs1AfbHESdVTqMYe42sE
5OXTQlKLCqqmHMtu8jmm0b78cZIS3/d018zFLsowF2qbSbEeFC1t8ICdF/3jfFrNoqUTpdWNCeQ7
QaBl5vcAlBhy6pThlrPCXs4Sbp6RKAoaJJ5PsuUEHPYAkaNdoKWnM9aaDXyxc6l1J5/N2gZjAz4a
tz1Z7ifd1DZNYD/ODZ8gi3XkVLxgLZtoJnclwnDTFanXj9karcTNqMGGqXjHIC/Ca1ESY26IXZR2
12hK8EnmX2Y8E22crCvM9TuQj85qwISwMvP8KRul2CWxA4lWDE+5hCNudc15jt6ESRi2eKvhYKD1
EhPYLlmo/1tW/p1lxTCZ4vxuXbn8Nvxj/5iVDcT/b69HtT9+8u8VRdBa0f8fDvH3aoJ4fVkP/tau
v1pNpPrLFLRjSDlCUMdzTnflx2oijb/oMbMImSbO08VV9J+sJvLnLg1dRbIu8VxiFkNBT0Pz58VE
ItQJKge0WpKrcG3OPIUgC/4gMGbBfN0K+n4QFj/ibxhJI5P9+SBt0WsliyPEuITCdbSb2QtJK1uX
iWw3r67/O93ZRWz7emVazkdyWWyFcxvG1ZtDFZkPhzIw5/1IHYVNKkrODMMkProoMwaUUbvP9FrD
qaMkEKep+MPhf7mczOGZr+O9pLhmieYl8HptNtIZsKZlVLzth1sjsx+c6E+L7/IrfjrD5RAKNToM
EAtXwJvlv661qRO+Xu2VPtyOyrxvXMjmnaHbKwij3KX/fE2+cznNJc/o7eHIGnCUtDBZLKTqn8+I
/gc4cbdBtQOV6hgkGQ5GpokZzkY/A6oh76Q/UF1Dg1/y7M2CeokClDZT9pJ53xR+RGsI6S/J1E5y
YK11Yc4WbNzXMNchXDWNyxzPqPRyWGUgOpntQt2PM5PhxbAL2BY959JZTA6tMO6nBiOcNrld5iWw
pi9h+bieGeIR6sQ03k8xkQORFQzByjRsNgeycrNbS6XBA7jUgv1ubZ78AH67agE2Woo8AfpSGeyO
NrjsiD8gdND1vQJgM8xRRdMJ6fEhcYKLDlkV7cvsWdrpDQ2vJ2t2Tm1dZOtBOtmxFOPngF0Eh4gt
KMj8Tgj1s5eUc7VLKsWwOaep1sTDtzp0K7xP4VU5WRo4DPS8bCW6zVAM1uU4msna1Sz/aATmPcpk
/xiHEXbTxkZB2fffTEtzb8e8ibxJj+PL2a2C29aSxNc4SM3cPqBPuZAcBr+HXZr6jHTG8ILW37oL
fRxzzjScqUAwtxpIopxA0U+Be2jp7I3bqLDd28pmQheSS7Q2nMg+L5m/i7O81H0dAHNdW3cyt7WH
MOnrK3Rl/B5nHI3bAoLXGdlp3R4aATq8um4pmisVnvlZVV8wWFOgdcllyQaXWySr4uuqADESD7m+
oSFrbPsoFfeyQEmOcG9ca+jquk9dJCo2mmLC5zjbwS124HmTR4W+8q1MMqtDer4C++EeZq32z9nz
1yf6xvV1VjfnvjuZn6rZQY7Zmcm+0kL9AnmWtc9y7gXiRKItcthxx2zzU5jUagLc0QXb2DbHPW5m
9yQs6heg2PXFHGjFdZeyX2266SIYMQqtXfIdtvUAWL6w8LusIqtEQDwqgLyu7M4A/cM8m0PrGuHr
1vchq6/81qZO0IPPYJTpJljqYeyJosv8yhvL4VROyV0MGXWFGVHbyQxKNr3gZBWFfbPqu2A4af6g
7wwzEntdlOl+ylp5UAjcz6YCMeyKsJDiChG/Y3BHM0liUh2Ik+lX02OjFYI5vJafs4fVzlrG6jtz
xMtnpRqhu3GGgDnx6fZVouJodLNwXpC1bJKJOvpbvwwnOl2O/8lBGQq0InB3ge8PZ2OMPsMuumFt
uVq4a3oiUrMk01aGJIJW+h0QOQUO17TS4TgboX4+uqaz9WMLN01RxOssgQds2eGj6ZsPrj4zwMO3
dBONk9gbvfmZtOJzzUmDDwgEJJ5RrrQZzcdWFt2aDVkN/lYDEQN71ascfWHWxxdaU5WnuCJVMq/m
rxHZHc4qFAndTz/oD8juuw2pGKdx6raYpQPIf0hcCuzIuxle5Togn+Su1jU7Y3kaNK/E1IkwrzAf
mx52aRGW1qYZt1UZmLeKpM0FNVHDIaOJc91ppfnIuu0comwwd3DMUwxbJLdiw+IbUrKcL/00aY2V
6ZfTXaE76TkL0nzQR3qNpaE+1QUNMgNGwGpw2IympW94jQjP0X/sQl4AK5CDuISDBT+cZnp+2WTO
Ie2NuwS31Mrw9XwdOPVR1g7+BxSgnp9ozkXgJ9/80Y3Xc9Vs7M6Qj50A6B13Zn9VMl91Vyrl2WNJ
sK6iKR7PMculIASNem86UeIVwzx8hNSEvIr8I1YSSHz44S0eIHqjY/yMRSF90IdK3Pr2LE/mHFue
mbrMItIsblaFSk0kx2G7Iei34Tmxxq+g7yDU4C3lMufrpLbjexUqgB5uVKTrqk67tS4JwYmxDm5S
5iW7brblOVTxoUL8O/dXWeNoe6amTIBpXNm6GbQrFFKpV/kqPjixY9/Sm2e/ryI6V4acENpM0R5x
PjoByw33HTDrs2Ls1F61Sl1ZkZ7sQy0IiJjZZAgkdukUcvn7cLzTWbk8UuCcLRcpvTWJT1kroZcp
4ZGJ8UFW1sYasuyBUDb5eeyt8NIiBeahyU2vSKIBLFdZ15edXrbbBJ/TtiVuZA9MqgZDy03Gy/M5
JxGEVIyawVVA35D343Do6Tit3Ar5mHXW6tlkkAyUNt3/5rDf/p0iX2dUSpX4z6rol8DULWaz6Ovj
6/L+x8/8KO8d8Re/Qih4GxgrKM2pkX6U+I79Fz0Eizoeg9gyEaU0/rthQGAqYDjiefgAguwPaskf
JT5WWEa6dCC4bRl2Ujf/JyX+W8ECu06Ft47ZLo6KBW/8cwUXoOSdnbLo9oZBkcMbwMW7Ig2s27wU
XZQ8qs6BZncswm7Im//VtXqnguQEX9eP+BIWuSkZHcBImDcbbzYYVRXMbj+PtFA7o9/YU2Zt9Ig7
mHCJbP9fHAp6rMDJyH7m7V6mNuNe1zO1NKDx4acGwA2zgUyP5bD6L86KS7mEZEBVwh708zWd9TEp
aUO0u5cshdGcK68mJm/djnZ3+P1ZvdnRvFxAGCtCUjYZ5i9YHKy+XZIqLiBzcDy/k4ElorOeWV48
YPnLm9fUVksW9LpEOf995/8v+VHcg798e6ZatALcxfib3pxnC9PLN8u23WmFtJZw73CT67I6//0p
/nqPKIP7klxfaRlsQd4cpSHAm+GR3y1lk1Vzb+ZMydRIHbqJywwy6O8P92ZLwxVVi4lcoJpg7229
KJdfKRMA1BpmqDM7Rs0KDSapv9mm8eyQZbPiTXVm+Qz7fn/EXy+jMgzYNWwNdVhKb/dsfojMzDGL
bhcLiPM5/gq+LPI4fn+UNzvDl/NaBCLkOQhUaeZymV+dF9A/WoNV0u1MEklXpqadI9e5YpqLlFhA
Z/z90d67iq+P9uZLw7oeVIFKu53TDxTjxK4HfYYdNE7wzLsuuqwk+fL7QxrLZvPV3vflDB06CMpc
ugiYbn8+wylMLGcYeOz00JJXspDpfSA6/2AVs7PvGMDClL3h/e6sq5QoFKsVzrFU5r4L6mLXk4q2
6UagJPVgl0/ss7TDZIElMfy2+jDXDGjskIy2hIyd339u/Z3vH3KnjVqfzsSv4btOQ61dtDxG0dAR
6CY1stIRu6t+Q3kNKafRmXc6IPtNrt4Gbr38LGZyIzrdKS8BXRMTUQbuFcagH629f/mAq3c/Guvz
8oTDE3nrbo/dFNumSluswOHG8EPl4aEf15VjtZumCpq7MSIKSAyWm3pFOufHMY/rc/yPVNvZ2PYo
ynPGuGStVVNOkBZmPI8sFKSJBqTLoDPqS8OatcOMXtGr+oXHYkNoqVDA3nc48e7b3vEBL0bVupaA
LMlIjla9WTs0NMdjm9QNinjKQMg0RKOk6iyUyV03OEgD5WQyb5qJozG7CHFte1W4dLKqCEjRJFGE
jn7KiDycxINWV/0uzmHH+Gp6TibzpnWgkrh2kOxbK2yv+M359vff+q8PiEPcswnoAuGDZdtvblbS
WFWnaOHuoia81JIuxLsvDno03nazz5iuA/L/XxwRmxdUuqWv+LbP5tZj77hz0u5q3z8QjLeBI/3k
5vK8NjGtYsf6+Pvj/bpug2pntSHxnewt2kQ/P45N4PY53027i6eUzj/NjwP1KlHmRv0n6s2vtynU
JMMyBAb2Zfiy/PurtS3oyHscIETsXKdXZ4VW6QdUFfYfLuC7R0F6RZmCgZNr+PNRMnLls3bgAmpW
TcJKZbvaHtOoc/376/aWM8I6xtk4tISpFnW8Om+Ok2BA1fGWNrtxBK+FHxkWKGw/z2pyZvpQznej
yY2PDBRzufOAv29XyCT607KE3PDNcgqBBTK+AtuPjlC++f6qqpBz1NvNDoqpjejfTbc4bNutRDHj
IFSfJTP40d3UoviWFoN9k7RLR06J/iKbZ/OIk9v/wzdgvPuZYD44UEHQDr6tOAKpaZofms0uD7r8
IGq1cQVCtzlvq0u/Kbt1aHfk8S4YqLTSpqsOfO3aQtvsuQ6CL9hv31J97C8ThFrzPHyma2esK3Cs
H6YcqVmJFmivgnA45lN6qYn2T8XF+yfgQoAzKel5/t80TH29drPJGbioqE+C2i633SCDu5BVbF1W
duz5jS7WmW21vLHq7Ihh+ZE2221TW+6hK31/PRICsEHs4Z6K2S5uHTl/mwHwH00HLT4+0AkJU6zx
rmjTLYbv8g/lkb587T+/ZbktXp3Bm7tzICWTOfnU7CYtDo7+7ObHVo10iDThtRGsOLOzJuz/4mAW
ODiaUmZ/uAvMd+8CVMdC8TDq9tvH3ZlYSyBRNLtYCxHmdamjvlBWXdsSol3qCtKB+vEB4Wn4BBOl
7fpgHRdG6CUmYcF90GwNAWKtpqe99AYJTrUNJFghB9yNAOXRKwT6tynXdZZK+4ONy0OJGBKC5j5A
ga/3eq/EuUY6wX4uikcsQx+siQORErmkRrj0Un+/IvxausFmFUx6qBAswW7p54VHGY6d+HiadhWq
tdzf2T2ZY9oswhUuDPMPdeI7y7ZFDczOU6K8+iXlr0kTxLMsOrsXmjZAGd7auHkkXv4/HMn59U7i
SAsOiBxEW7wt7Cs/6ErbV9xJdXCb0Jt5iImBJY9rYjehJuLOV8LSnCMhgH8CtL7z9rXEImQ2ATkJ
Cu+fr2gbROhlY9QmnT19gmZzPdrVjZD+c2q3X9jyWt7vv8G3Y/llTSc3ha6cbrDhtt6u6STuNqDl
uGXZhuc35PldGpNvelMeYnLq52+4uG+LCBFqMJUUNxKvTd8EtbcgFX//Ud69mZSF9dMwQUe9fS1H
XdursOf5HUAse6IEiSbBcKy0iAhiFcbPvz/cOy9NS1A5At9i780m/+crDZk1CbJu5EueasxazAnW
M3q6P+wR372+6Owwmi6X90XQ/roCiBs9KHSISDv2yPUamW/o9Xns4rpz0F9BVCGAUUIRRCO+GXxI
f3QDYFD32tk8wxT8/Tn/uil3LJ1dIZtyxmK/jBmHqVNz2CR8mB5HDPwebNP1fEFQE4I/+HTrssno
1do0eYukE394rN4ih17utWX0ZzNPZXb79l5rwREaZi7q3aTL8EtpAz7ETRe0V02kK+g3VmFZ66Lj
F6wYlTE66xF2Kk/EJXJSAnbCBLfeNFz0ocmkyGhblEoqUM3X31+ldxYazIYWUvaFkmzrb+6MUHOi
SRHjvQNkXm87CWZANpW7oZaP/nBJ3jkUs0nJUHTB3sKK+/kmjBia0KO3q107+0zozMk+zXmY1Rgh
xX9xWtSgDJitpaX2y6pW4nZsS0dWO2VE9QmpmEU+qu2fxXVLF/Gfjcbr7+/c11DtdxYxjkRbhBIR
stTbTgUa/yAuOo4UmSLw/DYvP5DoQ6ibaMAhjRk6mCKc/rB8vHsp2V9L3D+6BEL386UMApHDhlLV
DmQGnlgFQDGKM8OrBYbh35+fu2RNva01qDQEOgfAY1hO37z4nIQhTjDr3CKSmL+tNU0tjLNQDrMH
DyQnda9uDM+iJmccYPYDseZt3Y2bebRR/mWO4uGC6zm7B7+Z0nuj7EFo1DkKcLLZCHdbwZMKHwtI
UBeJ6Shy5MMUhXZDAmS4yjklE0d2gXLK7RW5AQMstulMaaG7i8B4EAEv6zBmFhbqt1YHudlLJREW
21jPRmtjumVofARcHWXfrJhmCVne7GDCszGsCf2to6QO75q00KclctJVO7g0mdxootSP2QyJYYdR
pG8uVYZX7UK23eSfrAaezJa/awOT0rpJcBNLIi+8HChKcAEfGyNKt8zZt52q0g89fGvcCLlW7PUa
LP9qCmqjXrlhdJ/hIpEgJECLHWwm4niBu4IE1SmJpmCTleCZzuOe7SQ+dSZf6CSbwUUi26tp9Ioe
1NFZBkVb0Hcg3NsrM2w7EEEJ7nq0IWpMGBTaEa0tQuYPpM5pNrlQTTxdD77df8gjWbebSatc+0ag
mg42HTFG3YEilrmZM7oR3skAmJYsg3leN6Sx7nK8HcUm9Zf2n9AMpGFVo5y7GBEyWoGsMNeNDHud
MUqpMH52J/q8265X5YNPNMHHVHPETZtb2GLI2NoTbptuzMq9Ymq7zatmO+JjvvHR2fYyhA4E7mdH
HPHgJW6SbYOuP5JaPaCwbx7jxJIr1eHeIJ/S3EL7+SqJO9kgK8PJKGt7h6xYbFwZWTvpzgXObgk7
OneDs0aW4xe7BdMhO4IKmAg+zpUFYdZcQqjGiczX9B7n1sbSrOpaoUfY6CKPrhNzmHEJRfqZk6Xh
BcyudMduIUJ17t+PMOJ3StNPUYSXA/GffyAlPFmPcdJRVDQ2QaYSZGJjz6ckHQ9VKxG/zJPiP8lV
QndpHGR9TJjTe7NIqs3YEhUahz5BDXaSnQ0mDhu+2WvfkTdwdMaNPjjhFgfpvJ60tvN8YzJ2M6Xr
jR+k5WcMwOI8D20m9W1leaNo62dLq/K11kLcc2hY7+yiUEvyCWliBCceTBEZh2ayHSKd+6MBejJS
pU581vQxg9jzMY/8PZqeD1E3fYSahF4Q6TjYH/9jZmlBzRPIiLPv7HzbaySfA1u4TVxnia0kXwIv
j4PLmxjPdKhmggdcBEbsG26iWuuvq6B2bpoOLeFgNuft5NtooAE9TVr+rakQNjtmG+2jJgOKhrr/
WTZtt5oijGEYfVERzRNQuyqHDYpaUNTgmIrIbW+TwglJ7OXmecgQaY2eXbGP4GXKIhEjKfxUcu0v
q4G7LJ6w0zuJfhAdgTZa0RZbS5+dM/5AJjMPxMZXhpqac6QZwdB8msLabipyMH05EP0Ohe+Tpptb
kpkBlBERP5Q7WzOKp9Em4mpvJqnReZlT28QbF8hXzzXNwjec2A4a9XTqlXakPSsamrQVRKiaK7Vq
kzz1Zifrb0O6+tdGGpMDhgIgOgwxcWwKFNulPhjOFoLHQGwPgZ/HMGrEF0v41JP0d8uNPYv0rOQl
+9SCR7cwSQcgIgcVmefj2FgfiDL3n12a+x26eAu8zAuDA8r1eMecKXuuyxqkxJQ1+mfYWLX3f+yd
x3LkSJZFvwhjUA4HtqEjKIMqmdzAyCQTWjvk188Bq2csM0gjrWY9i27ramMRhHI8f+/ec9miiSsv
N8ufwLr6FWwq4O5ULHfuaMc/u4bfM+JZgT1mVgdk3ukyGnJ7b9rkf9KFYwyCu2yaaYY8CfjHq8cQ
5N6vqrQRNgxa9Sgr9N1x7ZMvbUGr2kQAeX6IAnYXyLue0FZfZOCxp4aX4z3CNNHJ+Awc4oFjCq49
jKpkJWkhr9mVevUmYd+U7bISWOVCwYh+mGO+oaKJyEADHsw+XRQLsAEyRoP7Mg/T+RnU+kPgxeGt
noXpopA1ypeGy6k94HLmFOUMfT0LzIk/1Um6h84c2p7hPYmdkVu5q0IHDFFAwji3Q5vfapXR9j1c
u1Ow0hdUItXBKcPwKu7J7aR1Z65pnImroOZVXedFNm2mdkg2fTHY2VZKGVylaTmr8Zi8X/ESVbxU
3F2a8NUhyTyCasFIvNRErB/tqTbumojrHRG0sJ3gSW3dkIuq1fZ4pvFoHktRly9i3mEuc2cqu1VS
EUDKlY12Ysj4tRrMVKMmirQEeXI+dQ2Jy2NZPzJgN9eTlIRkGwH2pKkNuaxwoMihpRuxbXG4vXp9
I67sqdLIDiq84GqIBEAoSFrZ+ApWzobjUJo9ZtOF1Rv+eG7wWS5XvYckVgMKA8o6nyPR3bb1YRIU
unFXGqO4ikTh35d4BS8d0RZPTgA/RBFzRGwSuEpj0bkUkaKFQxAotzqMte6vAhh+Z3XGyZOzOdy7
GgHCeTD7nWbkSalrwVXrVWQHoKSiAs91l4mFVaX7OpktOooQAlC4CYwN8sn5AbgGLpKOPlWreGJc
u5h4z2ljkWw+jjStXbQlrzLApOX7I5nbtZqf8pZEOWYupriNMvJi0UCTXd0X/JGp0JMbV9XlsxWH
zq3mTVUKsbYPr0YnQ+bW2Hn9mFbTcO06DdHnc3h1NN9us8YxJQBO3FRzijMS8nHjSYklgyIjvLIb
rppLDNG1Hmjjb30qiIkegLgtaNr7N1Dn7H2FqePcsXp+YzElN5Tsw72nM5GZeuh6BzDpTbjWsnD8
LUvafEsfZVqxoN/S4E51tB4Dh1bAwsFWQi5KhBjuxg7Zci3KtqnGPTFnJK2ELU/SpFU1S69j86Sx
ZoVXaRIXxjIz8LppVkwTtxtT7rXeEMC7dyzy0ZceisLC1dgzdXoWL6usr35rRWw8vEeHd31jvAHU
AYnKq1cdWS2m34WJdGPpmDgBYc+I9s10AUhyzyTPfllyWRy+5M1W7xOjXmAdMO4mM8WtonRWM+l0
bzjfqiMp8bM/xyQ6nqDjn0PsV0dDucEVcqNoqzzoOIADoF024Uz1cnm/c7Iif1RRlOvHWiPhpGND
mYl9MRZcPNeSF+yJ/Q3BCegN0RJI+qbKahkIW+7T1Ljq0s/KYNulabezEcztKz6b51ZtJ4QhyiC6
duym3IAAbu7rEsj9zDNQQcH/1ZRlufK70nrBpy02dgk2sLTBIZrWkC9FZzlbg6j1BRNNG5R8zXsI
V3S8MbJ6uKYIwSZDgOiDmQb2MtWKW7zFFx1BG8wi9Yi9TF2veqimlxX9H70NicjJyprDJs6V3oMF
DAGqbR1riqCwRNrFAILpKh+Ff+v4pKeB8W8DFt1sWhg5w8YKD+heROrQjSMJY7ybF8S21ed5IHNY
LtgBKPUpAT3Gf7RQnz0BcTKR+XCTFJ312hFhWUW6wZIGIHuymmqdOyhdB2WfDUNs/6DeJsNAH4oX
r5/nTAW5o3SW9+SE48OFS0KFF+P+dYc+uNHJzcZ8Ve6cIq1WXq8BiIsAHrn99Ez/L/uZZHKaMatc
JFOzUZ857HCWchyxkMVJ0uwTTcdL6mvQuzMbNgn4w7MMJd3KTs3syP+QNOV97a6tNIelzgtu2oaD
tMKX1y2GUqSrFmYBMi+fvchzHmCfpmSgyYch1rMt7VII/kA/6MThzlsUUR9eRC6Nm8Iw9741GS+h
7vf4rTV9qyCZrNyotVZ9x8vYlCGhmwmtwmAcnTOKC/tHbAv0VUOx4XViAS5idqeBU3lbj1zM313S
mj+G0jYuvcybUC1k9h3m6Xg5UMNuBGsXp9akD4AE5HHsuEuiA6m+kdSFi1rVgL+HoXybGDWZBACq
6JKMB8x5BBJEC3gzyK/KciQKEJEZdra4htWKk3TCPNhKh4LeDuJnsgxh+uCOUUmVxgtha+cFGrfj
pJs/FFzWDa/iBn4eSmSmehRksr3MbOHfQyakzLCJcWIJBFjmqujG1Wt0vZnlnjVjxOpFrluIdm6R
WLW4ykpRFMuw9wyGFum0H8eiu5h1xjk1mpbwwsErKIMhxmRuhahQY6C5i7rO2ZamWsxrxAytu/B8
FT9mpu1shUEDntZawRdrKmlptJE2XHu+VZ2PNLNnwlOHKbmt4+RAAJ5+I6R9qGM57PxOLTu3SS6I
5ivOmhybS2MXKcNRMmCgq6hz+r4Y9Jp4Zwya9+gxM2Wf81wX+UyuFdOyIhp3xmqHUKI6ZTzCCq33
hSlfjMl58+uieqJiTZ9AHxQsWo12L1OwuhZK1bWSbXYcHSqWdKwNht6Y4pbBAOeYcmjYgSftooNm
4eJddbgC5U5iLOYbYzvFldYHMygWwfYV7Rs4N6YboxRvU9K8eEZF/JSRen40Kzc7OhF9ZAgILKAx
2TavaWPqL3kTh6+Vr0+gpjR+YYUK4CDquLgdbSK2HmsqHu5bxCYHziICvE5zrH1akmkyeUP5k68l
vbMpNfA1BzQk96jYzTvqY3amiCxthPBD85olIOubtqGJ0Ixt9jshIypcNCTMPelNbLwk74DHwgaJ
2lSD/2QmYBQIL4oI8isnv3nVRKkhkp46T66nROS3aTWwMDTh0BcbGaiu2NheT0ejHcLZV262M6gq
B4ocOi1YXC8o/CdhCP4drxzSmvwdLxErO9d5jHJrVMmqa/grAX0il1rlqLQkm5iBg8aRnTdn0YTo
cdXoeYduti/7KNhQvPKbJ82F9Wr3tB9Xoe2N2lYb5xJAMSElhWDIvPM41G10u3VG0Zr6ZHOD9uZT
t0yH1gfN0YWYsdpopr4FIvttti1HbSsL1H9vW97TPxdTdEhxF0iQDLhSjY4yTRrTUCzYTxRbyxPB
0poV3kt6QVx6vDL5LRmTZr5No5h2D8oC3AVEdpFfbdAFukJwPpB6IiDRjbUqbgWO5ZJbyLwVB37F
+SVS0A+pSz2JzxpUDN02GxF+XADg6n53yJB5lUwQ7BeOZoR3ydiZ27wFmUyyszwmEt7AkqRg/Q7c
VzPiI7OhTdstJ70zO52/kaqcvxrHOjfPGYdcY/6H9HXJPeHdpfdPQht9Ga5ipyl+fsrN5jVi9xJh
8aciHpuueYugcadbr62h9LZeFsWwcyNytlOd92fRczunXU7/79ATewDYo1BUdCK0y3ivOzVNlJrZ
CjyzKhKkShJybPDvany/wH7oc4o4wMRsaU4ENFyFnaUTHUEJmcrcJN0HbeC9EZOejvdbPzCTrnd9
1kLMC9wB5lISPUxT2N/38D7+aav/PwvoGxYQ6YXz8P1/W8MfNKgXz1H+9pcC9Z9/4z8KVAfLquXg
0Zk1PAA8/wABkVqsw4sC+Y9zlaQCur3/wwKV/wU3Zp4AYqd2efXpzf5HgGoDD+JryzQHjSNTNFxw
/yK6+KSh/I/9S+f3zCN9msrzAOkP7cbIHNJSozbtCn89eliqL9z46o+r8Umj/OMhcNfBLkKHwp8s
3gVYfxzC79tUC0zgeZ1vLZIJ28PIh9zhkv7vNf8/HGX+K/44Su17aLZCjiLzp0Z7KoY39d0g+LsT
OWm+y6iA1dxxiHbCK38co1U1vXx9FsiL59/yx4Sf4Ey0JzaSJNZ7aAynoq+GjOg46CoCMbS8nlOR
9X4d6VAbZc+hhZ+kN5bOxltPW/9gNXq7GRprWDsxQvpx6PptVNb1gxlOFmEtUxMjfpVHU2SdgPsx
9OdejbOm8GG7WYoETKPzqdd0sw3fIXh3I+IMAIKSBdih8eAW5VPmlisMzM2abnm3ayniBLFxfFI8
w8HoxfqcUuQtkqotIAMA8nDqNt6HeirPdHdyfmqZZAUMxRhe6NTEZ9BMSaWCd78ONYGJZp5QLpJB
0fRqk/acNXW6j7DXrkJa+FQ41S8Hu97BjzLkS1rVrWilZlvbbM5t+Iv35NACRfVbAxKVTNeFVcd7
O4PKkraGvSH8ArzfUBoXrg4fgz7EAPF86G4sSfy8nbjqXBIWukalaI5sSBvjAlkt70PsMS4s2vDo
x13/y1PZeOwmq20Yag7AoKA+bmECvfW54z+GJRXeKvPS6d7pac6s+sl4q+uBNphobPVbqwjYpSOc
qgfPnAubwVH2set0ftF8gYVtXBRgZggxVmAlnVE4q6z01Xnq+BbdYjsgYkDksgTIY+BAE0ou2zTW
LoHDvKlGAwszqvY1noZ7ezLfvNwTPweTT53datGjSgY+PSQz4K8OK+wWvf02qYIQhZCW7C6u9GER
pyU3QfiTeiCMwyZMmb8jHmRyyDzRPERUGBQPlTyjtR9elBlgfEvUxrYF4XHsUzMGgmuxzadvuKE1
qW8LkiUA4ziEN3j+CCYfxxD2lhReoqDO280iq2VsTrM3JEaBnrnJLhZxh5Foam+JLueHa4ASi8SN
xDEN2ArpqQ+BmMQpRJpFu+7wv1+5HpdzUVmGD56UQQhyA3mpaCrF+9h0sg0B6hG21ipiA9XWvnGD
Ejc4jkGk38Z5ywCHukpcmakRb0Oma4SE1P6Lz2wXQaOp+Zdm7xX+MgmlbBe2kROG6Pv2FU1gczUi
UV4OU2AfaJFV55UmDTbYE50Mr3Sufc1ihDQjvqWRBee9LR7w2k1HJWGjL5GX6rs2rBx2qTVGctol
6UDUX+i/KIDKVIx9QUkFWm1LALb7244TgikCXy0brenPamR/LyFD13XQggPDLevqa61RHm1kb74e
vp44K4q11xS+erxsOiKfw6DEmNYYI+MZzzxPg8C+0wEzrX321R0HE8aWEVa9Fb3dP7qm3z3lvgiP
elbpkE/Il2ZsQjoO2ZGdtchsw/1lUHMfKggcl6019M+1ZeUXeYsadjAm645gjzHBPORq64EewFlv
BuM1ZBfwuGXtXsdRnT+PoeiP9UgVPsShuiQNgLjrQY4XTeWJs6S08q1RiW5Zjsq5LcG/wQoZ0ZH2
mgtzVDc5QMVGIKQn7Ktjzc4gBy7gI+HNaQ2vILoVm87v9d+Mg/A8hmkR3sK5il9B0zVIiViEEi1r
kBoZZJrj9tiUIzoGVfRBtmpKHMJ8Vew1bqzqLO1xr8HfrEIaSBn4TTiX/E7hh84q9qS/NGU+Hfhr
gzsT1P0BOFp1xh56Dib10dDGDhEyC5HF3t6lYtiQxuOspI3BUzResVHOUMB1DrRtTR0HE8exeCZc
fKobqgSQsWNd7zXSXTiNyh03Pgk1pKPSXWLmnHrY7WiLArKeBvjVbJbytK5e+koplrEuOaaF7W7D
WCcOkVXgKYo8JqidlDtlkm4kdSDdZuCKM3i0+bZHDUP2An3T5yYpjBclc+hkKTaH3w0xgDh9h/7K
M3Qyq+cfN3NH3LL1qvfjEGQmEC7ZX5HBPFw17ggh102Kcc0zDAh6VO7KNgLK7fdDRhNGc3a5lKvt
aOJ4sVKlvySJan7ImdyKWoYftWtwDlHkjBc50Iql2QTmjZ0P/s/YDouHLsqyuUGXb4WYCOyYDH2B
Hg7vb6V7S31oCcks2mdc+2qPwQHMRNCSzQChWt/FfYJFday7S9qBXL48BBVeQ8wg33PoLgxNBbB/
jGLYFZpH6pZbGta+Nq0uWOhulx2QvgwJ3SKHQRwd0QmM6twG0Adn2nlR4twaQ6M/KuJh4Ak33LoS
itlSlLgFJYkggDnKlsO+95qHCW4oKQ8wzGWl3ZWR0/c0Ubj1Lm2f80Ja9b4lIvzVAzN6SODg3Wa1
I858g5zpwAEjblZBN7/9mrulGq33VqklDz1dpm2eV84tLW+oOXZNLIxS+TZIoPXW88cOmzpYatoS
170jtTWjEw8jeYObEGz2tVWP9rORod3JSx5w6FDJAdEjaGAdRkBm6/lbzDd8bzZ6c0ePcHrgQQqu
HZx6xNa23i25Jd2SZiaD+7rMt25tOY+KglTRLjH985TAkXGJKIdEWZ/2CWad6ThpevfWwYq9z2SJ
akmp2FjNUOt/7lOiBv/3SPwQlGir3+h2aVwyvYUo7CcsMlYyHmJGb3i9h+hn3jbu0Su6YaPprfhh
taP9AwQ8zTFRjpd8qZxNWIXaaowibaWVdriTvl/MtuL6pgizfG3WRDhoiTVcvl91JbKQIBbXvTIT
faODveLD18RnQMwMJhdhAf956pcFD+IGTJx+JqswX+derPbZqKx1WWXGcqh1m5dYeuOhJSXoyneN
YG/Qd8epND/Lk2tMR0+zydRkv3E2udFwCQqKhKpU4oSwVYcJXuTJFVDgbM9u1nn0fL/bKl+3xcKN
+Bjqk83tn6rpImmK6cKYieUBuKwMy3YSsgQaxk2oRS9QDYdLFoVxb5Z+fiXraQLqKGjiwv8jNHgo
hCAaqI/XUzuCrjIS7zz1mKC3iYyvrCRkH22ZycFuM3EW94wtDNlra78uh6tKNny6ZZirrawK8IMD
kW/JyjRq2AM4gr0136Zu79UBicY+De8LNK65scxlXtxhM8g3LQsONVAumzMivNQVrrVuic0KNmiY
ouvqjfIAD6rfWKahjYsqybW7RtcLhGhZR8XMCHKRYqte6gF58AslSoD5TUQcq9uB4yY7JN8qI2fy
3/I4ZTR/DpYXGS96YI8XdgaX3u57/WUk5b5dDBEYYQ2+1yFseDGRdJmHaeinY00P8uD09rh21Vjv
SejrygX0cHJzM8/phgUNI1a6vLEmnOsD77xmpVjsff7hjsEe1ljPD7vzVmnx0udHr3GW5tiZJyCK
jRHb20i3JkBCvrPt6afNZ8T0bwDbQ7+cgKTIbJZtlN2aQwIszY3z9VS+88gKVdPEGc0nJoJuzLeh
urU6a0zx02tngd9dt+UoF4Vd0WWKtTe3IoWNXs6j1abGImU+fs5pJKtUL1g5RdDUG9et+zXQQXPr
+1FHIIKvzmxf1PSaKl2uqRDDQzmJbKmYRJllVMBed7JfJMH+aiZxNZiNtTEHlL/UbdXeDaW5kFN0
1xek1OCLDnasVlsuRLc05jZW4Gf1BnDkI0wJBMXx7H2PGpQGbo/dnMYuQkoXpmkuSmwVsuR881Iw
ZyQvx2bFzi+GEtxRjoEIsF6+diJiHxYFndDtBCzyCXmJANhkpFhT2qFj6j8VtyV2uAkqCZj/RWaG
Z2HslNd5npSPWpAQVEFK2s9GK9tfjGedW8nUdAB2VwLR6MbpYEZesrXTsN1pYSJQ7IDquLbderqO
AwdFThDBrs9aOS6HoYZFPjnOmjG7v/TrMNyizIg3XZWwJdfT6BDEkPAWhCO9ePWUnRkAW3cTvkOP
KU0RWH25cRkaJzSRXyjvjZ+Dk7sXBlFtBK6Zojh2ZI/i+IcCcO1PsPvUiIQK8XazUchBVmaW6dAe
4QOA1a25i6vBFy+0yqoeMus0XtmGio85SPZNi/Dqp8N0A6y1EZqXIxlhP5OUSMTEjvIfPm1In7Fw
az3o8xfSMbIS2JIb7oY8b8/CyLUvwqxRP3Jlid2AEIdJaNCdoXdMfikmUgwODW5uQcrcdSfL7DVr
pL7sHMN+RoRUmLwipTwYJMqf1yoUC9qAzGLGLrfZ6zYQ0hHE2PdWLrN14gsa2zA5wstCG9+STrqP
JnPLte5N7jIICGkQTRqjRIXqSI038SkMs7BdtNqA2oBgn7M4TuNdjGptUSKg5vbytT2M7CpWRWhN
i95wV0FTTqsmyu4Axj8O+CAWyAfUgsYNHV1vZFNslD8wvxLoDGEhWmBEq9qVoDLeFp6D6DjJinM1
peYecCOl1DrIRj+AVJWUbqvtLPgG2Y7tkqO9jSptaS/WYm+0jvugkPQs2He6W3Yx86gqYh5iaeqc
j2IKcq+OnwfDKu7jKqkey7Yc5LYkItdYRHRaky2qA18sErI92Eyp/AjTjMluU0TDE7hns2Nk0ceH
zmzfgt7tGV65MxrCzc8sKttfeYmnH7FOgyo/uSRHCtxlY2npViWyWvbcqvOkK2GqelWpLunqB5ew
WR3iXdK4WbuuqC5qKJPLpo7NG97/V5Ujp2/5pnmk6JoJ9AU1Hbyiaa8TjHugAdPwYagbiw8XxEYD
4cGxKa3ixdLKJztu+if6+LdTazb2Rjpht9JySBxxRYAD4g1ryauW3kIG6tUyDKv6RuhMRZYgbTdO
2OqbqeuYuPLE7zS3sLfgEeW5mTgji0vdyn2YeexNYzN4ESP0lJyVEJiOFmzcYJB3bHX4ngRe9uRn
Ul/hBfwBFaE/Q0hoQlx2zFU1VOrWjuxXmbpAKgs1vgST35EQ2btoyKwxvvC8qd92teSKIXjcVgEM
V/orXBTLlz9IMLHvoq6oN3EL7IHkScIyc2oqOJDeRmhiq6yQ3DdPPrAgJ1dDOTmHit78QvXKWZdp
7j8XHuFtad27O9j+8SWqX7Ih5mDDhVlT3Q6NqBBp9/lNPjUBFa52zLJMgZ4ZmWky5b+WFTJXJ3bM
S4Ou9G8jgLFdxH25rtsIJ0oetlfMGcNz7D/ilma3lwfLcfK19mcMEZPWdLPFmBSvmVqXq0kN+tH3
W2eX9viGCgKxtowX01uiC3VGGIziPci6WyATdwGWPMBUunOwZq2J6uun0MvlLg5CvlgUggcWUm2X
WV53TikHgNjOgssmqBLqX/JsWhV3EcGa5YtVxeVP5u5txRagCpOX4h2fYzChPyPqD/CyFqENDBrz
rjW1YVxq2Ia9yyitA3NZ5FU1oKMoSrGp8mFiaxbW3mU+1uldnjHWzcTooSJtglVJC+vOMZu3YUCu
pk+UKnVl1Qd96n9Jwa5BMCmGqyrYJFXYgScjickB8mCXNsZOM834wPsvHmXmPGQBtbHtg0GhKkzR
Ubi/GjNqkRqN/lJH0WmOfb9rB+dZsgUhePQcqvCRGsqhc0abSGtd45ftpf2ZPUd6OBVSOT3J66vA
N3adp/m/QzT91wJN57EZvN/VYGsPAa/evfnOaBINwrSFVw/+qnHhWGm5KLZkfLZrM6oYMaF3X7g5
HYCvG6Efu6Am6m2B0nm2LhDv/Hc71xmIyOvIi93Bb6qYxtCMi8qCZxJld4g26uujfejsuvPRZtIk
/mXng+ucfM5BCeReu7EIBHoU/ivKCM5LgzL9xovy2aEMvB+wEECFsfT9fWJ645S0Hw1OLHSDO+QL
fDJwQ1zoqku+UXCfKNTpJIN/NDGa4HEFb3EqFmdUqI+pxaHyOm/PE8K6doTFUHLy8C6qYMi2RcfD
9e8vpWlYWOxQteJ3P7lxIvINU0P2uhsTriLzfb7SNS079qT2N+d3YvR4Pz9eaLByEr0/1tC/L2XC
4j+VpVbvsjEEI5f6Wszi5sb7xKSjmdL+uC5Hgw5iOoUXTAGHb45/Yq755/hYCXEQu/OM5nR2QgY4
2KKg2bmZRgM+5wSdqr//+nrOJ/H3OIAoCpCFMzqDWdGpCB8PqhqVB+dHKVq3JOZSRQTS8i9Tkznj
NJrkVLUewsuaIvnrQ3/2/MyAFJOMEbSIpxZUT9iDEZhWPTdJxnVpCQVcfm4ESxCiIH4CKrAxVP76
68N+9upbWKPwEXG6gEz/vq1WQzSdjDisxHB3MLLuntj6aRc4PLWe5Pn9+nCfvZC4WV3dxrfkfrD3
IWfUDc0dOVyjxF1lVls2/8O68qX+zSpzat58f2CYi+NMYriHEfzE0+tN03/uJUnn/a/m/dkc/fZ1
UDybGvFBF7SU9a3jTvpz6M/NpJ5W/Nen+9lDSzyTg+zOAv/y4aWRliJARocbhV7xiKKSbj5K3G+O
8tlF5RbO46vZfnbKYLEH325taI7/rAJd7DOK8MZhYZAL8M39++yEbB1Lso0SgRHj/Kf8MfhLhjZH
RtizoPYV8KUeiahbPP37i/bnMU4WtUgo0+FDjffUVBeTU29txC1fH+LTh4Pnz+Dm8HjIDw+HF7t9
bap6hw6UB6HVzYNZ5AzKuj56JJWDRzLvdKTCjFlKK9D3JA5/t6J9fPUsbL2MUHj/MHifzh5tUbaW
VnjVLjBm2XShEGbA3DhH+4QiryQM4euT/njvOB64VI86CivxqbW2YlvljqVVwfwbKFCc8ShDQ35T
Snx8FkE4QUQUtHYh2LybF/94QLzAUBOSi2oXKSi+TVmg/C67cxkzy/j6dD45EicBdwF71juY5+9H
0WsifB2jW+xY2nDjaM0ZXre7so4fvj7OJ7fJkDZYHu4VK5c9L9x/nJFTZgR010SoT5G+rtNnAHxI
E/NlVPmHr49kfvzGYvz641An31h6VI6fzWntLRJoxEt2QE6OVGoxgHBfV10+3Y+Cekww/yDbx6a7
r9eV/xNylrZWxN2vY6a/W7OhjQbekwZ4Zk/JQbhxeVDWoO2DPpwufCwON3aVE04SMC1iX6XISFax
OsguHS77oqWDPbZOuqTNRjihA2Lw6xO1T/A1rM2zwErwPAILmw2Ef19TxGsa3uCWa9qE6odHvOel
0bk35OtGz9nUygMCN+anqf+zHogRImqcnsng7B0nW0eCyawxhxuY7T1qqHwJt2SJnP+m7IlPAU69
yAqcPU0CoK+KLEk6S2yZi6AvukXdmfJAvgwB2EBzdsy2+5VSLjmaAyJ0WnjyHBQvLofEAz/Aer3C
vbAEt4nglErC42qZczoHCq0X6ff5Nx+tT541HOIGCg6+WZT8J88aLJmK6mPkusRac96B3dpz14dd
EKPYg+Ji9buv78THggeMDH5KPPDIXrzTggfuRdf1ZVbsPBd8Jv3WbI1LSCFZL0m8dwN1HtJ6vbMj
DF1fH/mT15dqjmAuCFTy456jDsZOC1snBzs4jo+d0xtPFfOeO0yk8dvXh/rkJBF4sBrR6+A/p6Uj
c1H2m2MLEL4jipIsC4Z4TIJIKozzeo+oDsZHw4B9XPQmTfuvD/7JeVJXWQ6zcHYG6Ez+ftQlnHTa
Tnm+a7AebXFB3QVkYC/deKz/dRlgz4uUAfOK7dUHYAg9oAZjeJzuSFjFKYFxyHSHlrfIsv71Y0q5
gWAKYRS7D/2U4lU2pOoEXQsTwmj71eTQeLXiq74XDuB15/XfXkAbLKAxZ7cZTJFPP1tBlCLKTytO
S2QWHoMRMkw/MtNpUiv5zof78QXkYJQ2lAYgi8zTzxfZLwC12owz0+y70NJ+wMx9jQfrLuidb2qQ
+V3+e6/BodiWOpwaa/6pdT0jLmjMNYQYVok7k16phziSyMyOrPq8O9Cm/K4a/fyIeKeQsc0v3enn
xS6lW8xHrIzukHjlc0H2ulUnFenHpF+FrfkNquDjsw+NlPTt96qDI85X+49Pp2jYdyhfJjutbQ+k
I+9sO7mKHP2bw3wsbObDsDWEmEf1cWoOx5MEb4Jfves0U7vTJFa4EpfE+uvn8OMqwlFA1gEJmuFL
p0GQg2YC/IphotYWHS06Pcs0bn/L3IGuqxiou9PSQlz+9UFPQW98KTkqC4ckkNBjtTxZPvxsUh7b
vmTniZEueOrRhsvLZLoAHayt3wNom9FLzQVcwiRcyslD79zocquGKtinzJE3PWURDtjqxmsJ2QnK
kuJgLguqAsMBsjjn3jN7ZxeoRnzz1396YwAf8MQZrvfBtY8kISTgj1eX7nS+jkcvPmgDfc6vr9Gn
Txk5vrSUgMF/KDkzu+IzQgD3LlcSH2HR7fQEY5ZU31Utn7ywQACobVmHHPawJ08z0brkG+csRENp
IWTxw/3g6MPm67P5bAVCKk0bDq4FzY75mv7xzkzIjYeg1RLEQ6DkOslnahAkUTdN+tLF9r+votkz
IhPlkzEnH5zuUDFxOB2Cq4S9o/86X7s6co5Z7f/4+qw+e3nmwFaJJJeNweljPDRJjhGNl4e4H/c6
GQ1GbL54ZdhSbOpAuL/6FMU23cLmm0/VZ2venDdBXe19sumhdaqHFv7bHeF8VyrXnqeYWMr4oYyn
W5brb4722QPPtgcCDMJ9GJ4nK2zKOUoH59auDMpkmxGCQzwShKqvL+Y7LuT008FFhJdmG0QfnG74
vRYnrKDlvnPbXn+IIGRtNBTHCz+2OrzAjexhpxPT3Raqu4JGmFyKVFrb0EXTOY0lxKEgLlcGoNF1
2rvoMVrc/d9UI8anVx7M9PxmWgBvT16X2m90AQOar81gMyZQ1bOhvILwGbfZR9L90Q50JyT+3PM0
t6KHpO8avPzFU4iiA06NOpQ9Lj26SN7CGbUSkAPn8fWF/ORdY6ZNCSql5c314d/vWoqDOQauXuz6
fHotJ0Nt9BIxJXFiXjH+O4LJvJAb7xpjMTdqqbr/PpZpjJBtXUVp7xuvOg2HVSb0Z1Ad+U56eYzL
2FHfVBifvHSGwcSOioYv1oe2flen41AHBacXi8cwCrSliWqHOUY9LSxzrO6rup8T0PJu9/V1/eTW
E/tBF5OOFAXi6Uppax5yQ7cpduzVLknxwQhap0e68QGQ2eBhdEXwzdP22Z2cg0bgeJEVw1J2cnUd
po2NjbNQA8a6HI0OVUJuqSMoP3zpDhvpr8/wk28OJ0gNRcYV/dpToE/m13YILr0gXSVgcmHXxLdV
RbWyUMT+Xw5FDhekVwpG97S6KaUdKdC/UE28Ir8WGJUXtVTOWdQaxjfL12f3DWs4jycg57kf/PdV
7JDE5ROdgV2TtXdtWLwJUQGN5/5FQXXEKaP+9eaIBQzThSlg79JcObltxsCszWymfDeZExo/2d/U
bb0iDMT55kCfLMy01InBseg8Y+OY7+cfX9Vy6lGA+WwB00D8wEW5Jdn37ptHwuJ3nKzKfx1jfkb/
OIan/Td7Z9IcN3J2679y41tfdGAeFt4UgBrJYrEokiI3CEqUkJgT8/Drvwdq21etVkjhu3Y42na0
hipWAYnM857znDRLTZPXwNCv0cuVyGNrtdZV7+kSinKaDJJYHck2NTJo7TR+rMbGwSzErLZ3G0BU
Wo8bkhZBv6LvK1QAVYajOxNXNbrmuJimuNc9em/LeYheIqmWu6LFnMXpdiaFHEcHYdEstKjTdLG0
Bq9uyvj+ungFZqtSo52zKlqqXuFLexygpvguzVV2h1VCJj+j0FFMjthpTQujx8KiORiiuB2UZti7
mfchqbLW5xOmtQStqNkIjIJ7zInFhjYEGZJbtzALZ+NNZRqJPyZA/X/98f7s2uQpThEtk0PmFD9c
m3bd1vQxcG1iE36rp+7NFRKMABnLogojuh3/P2479txs9pDvGQj98HqWmMvaiGdysrVYNafzqGeH
sSt/s3n9u+RnopXqBsIfGsHfGqHMKRNGM3nlHhP5vZQJ8LbRpT71kSH0LYYUv7f01xgu/a8/TePn
r4tKyyfK4frHDZkni7qQo4UmQnXyRzHBLnYbU7kn6KLmIZ4Zzjg14Kmwy4Y6yEtMgkpfspDX+kC8
HDdkOirAbHplq3Um0V+MoVxwcse8kwm2l36ytIGD+oQVMHOWOPA6zUZ7cZYg1qIHWidohV2segNJ
FRB0t8g4hJhSBl0uKedwtEvq5stOTmO9JdHFvy8Wyxdtl4YONbpPtWH97qv42ZpO3lCjrB2ZwdDW
j+y7+xcuDPipbCj3avc2M+7dzCNdcxpk519/9j9bi757nR83RoMcirzySGC7Vq76JXoDEWMR/vpF
fvZAtGHiMVdg3gYa768/jApaoarNptwzdHJ94HMbDuPPVQbDC5rMb0JnP32xlRXMxpd024/bXpsM
aVnm3CuKsAtOostuIKuPAxQvdZf85uP72UJgI/vztCCy97fNbz7Php3ioto3aXOvt+Rs4Zs8V3nz
pUvwLAj7N5/kj4zBbzu3debNARYLAR2Nf/0ol1bmfL7s09KJuupk0bWjuzTjQUeLD+gcEHtT1mt/
rGdcE2Kp+zkm1EATfHnrrjW6HrnnR4dIEPGMiADubz6Pn122fM8GMhL6LePrv769cYpaJRNsc8Za
fjG8+Enow0Nu4CP59RX109f5s/kM08bfNgftoMxC4sfbcxKVqDndWzkrY1D1zW8epD/btiJOYdqg
KQOo9g/3IRAHEhx4L/cdmRHRYnEdy/umso6pq93lVf2hyL3fCBU/u4C/e8kfN6zpYuZ49NRiLW/e
xX31xTNzzO32samG35w5jJ9dv5xIV/A1AH+0pL9+X93o0ns0OQXLjD6/dkJ+HQFT+EOuuST6Vz6P
VBK/YEUOQWWQNVC01ZnZYPrzhvbZRFR5jmq33fc6iQVSbeSMRNc8EPquArfMcyLirbudnNF9ci1W
zY1dwgoGYAcHOlulzUr/qo46cRbqnSepvkJWPGPFkWHHli+hxQAsrZGEPQU7DxLTNQ97/T8sTfh2
U3lrUheJg+v2xwEsoCV6jsgn7Be5HBZQYZtONZ8taZ3QTAFRzONvLt+ffcVrMgujjIPY+uPHLlMt
nms2Q/uk9hR8cX0jtwun3wDwJ9iJdvWk//qG+ead+GFDiGNG5wfkduGY+cM3DRQoZ0qaF3u7WDxf
jD0kMAFJEh4B9P4qz58kvdlBauKc/BYXcEWXPxX90oUdlr6dMo4413/9pn5y9bHZWCPQHsHAvx15
PXt2i0438n3mxWYomtm+hWmx7Oe0ap/TRlv2+CI//fo1f6S8r182rgRUn3XVhkOs//WSjydrgXjG
Hd0uEVZWIza3GFKNLexESrAd29hwpeCctPLQi6lun5nJkLwwteDXb+Rb8ceP3wi5cOwYGscc80d5
X8UaYRewcsgtp7CBvuUaEiNf7vFWl9BXOt05dCluZCJWFL/liMiaUjBHpQpiuIzGqG5naJAfBQRX
H8Cd+pFtMXjbkUuKxFS2xdRn7bDkf5kxY7Nkw3m1UxHiFTaDRim7vbBrJ5xE7wRufNKrzHjIjHK6
47YlhEYN+fIs3N475qrzovZz9puD+U/WcB6ZrkGb6zqh/1E4Qm5L8xY40d7Js+lBYEuD2zAlz4mm
iO2vP+ufvRTGa7wGpNF5bPzw1GToVNeUWBZ7r4KpKGt3TfNNEjIL3NHnX7/Wt+/tx+91VX9BXKMy
YmP86wVWKnbej0XC4WCwInfTMTAm7LWY2i6i1T0onVw7adQCXjpaT866rsT3egd7xDRyuZPwgw/f
3tB/8Q2/wzeYCH7ffXd/wzcc3t9E9Rd8w59/4p/4BjSVP2j05j+ayVyR2/TfBWKsWH+sxyS2YCjI
39MbPOrDGHmiLgMkYvPJl/8veoNGFTmCM0Qrpies+/9RQ/CfVo/vLjOWL2ZZvC3Scgwj/6ZrZVpU
95YT2WdcsZgponKqTyWwKjCILvQ8JybGjFuEahhq1fOHJZGW9wnT6BcBvP7BdDLD8rXK+MB0YXrO
HCU5WQbBS+K0Lo8gWdpusVoLeI4rxjJ3VzhPcb0RMWarR7UkabgpqQY1ihNZwnY3DDmtp45Oh+oG
N5a7hSVXHopohuSb9rVfzFoclCyjAUqWtQW5q+th6vX3eIs4wafqSBrQkPKm7fVuN9tDfdS9Znxf
tPzVLDr33fRa9SUfK2enykS+NkWm+qZVYMMw2jeC/xo/LxCXdOPojTgts5j2qqzMLV+Uci5TJYJH
5wxbobrkz/zG0+OhQfHtcRmucRDc2noypneKEPrzME9rCxuqdDJJv0XTvs50gFyxj5cBaPHn3Eq8
x8ma5rupnIyd1L3naXLtcCBjGxlDcW+mSr03+0Y/N0VBdtM1Vst2ktwUA9WBli2SW0/J37yutgAF
4nm3wBOe6iLzdnmlDJ/azIkOc2QZW2YV+ZciT3AJsOX8spZn1b7bNrgk9ORL3+tNCF5q+oh0MJab
OEnjTS3d2K+L3H3V9Z4OBSclHOxWz0VSPNf0t96WtQRULcYBBL9ihWS3q5AiE4d0qlOUG2dcmyBz
uBEalZ5e8eAsE80AALXkYb0iH+uhtbeAycAqRX2e7R29Z4cvHIfmNYLFQakMAxWbg2HP8J6nsd/Y
mRZfzUzLLvPcLnfRKFRfoO7dCENX0KLUyeJVjCoEaWjuzDTH/1AoRvIw2m1+Y0FFvhGzbdzSrkMp
i4jGy9jUzbZs2+lzt56HNsSBOr/PFPmVWuS0x2HDgls46XjTLOAfJ6uEMhuR79pM9hi/CziAPvAK
ay+0riTuSCXCSZMe6K+kc9TzWM4qQrG35Jum1NXSr20SKhSW9k8G9aQjAbZZBzWa1QS5VCcJ9FiQ
6xC65ZMqp764KnTvNBTFlG46iRDnDzUpDm+cbpKaN+XUNorcMrePceOUxWbIdPG16peKjEzu7R2s
CzeNpbzbi0WzhxBpunbGQpVrlFEnSQlJ35CG3Dqp6j1TLJZtyJCcyHAml8IFM4G0qH4abC3f6olm
f87qaCGtWAz0sA6CHOHKpm+0bvzIgdC4KFnkUHngRhTvAvD0y2ycTxUW1M536To9unY2yqCIFBFS
CbxcYAJX4VJ7ECFtKki6yQAjDEfrmsMd3Ln52D+BLa0AI5eA0FOKTjeOFycnOlhBLZNqLXwXUMPG
JpkORiz3WqpXRuiizTCH2jKku6mL5jAZ3eVxmAhfDGOtbYVFtkp45BehbEa3wqVP2LbrQIvc5kOS
KfbVM/p9UxrL3dirpHAn5wguOkELyvXpkETFCOzPri5w09lLjRqMCVe680PGIfK2aAf9g67X6SvE
wTpQ7Ayi1sjR2p2BMxxKtjEPU1rrPgkJ3+CoclsQGlXLaryPzbq5mVOZ+iye6hkuILKpVTIcLxKD
RaH2AsJ66mGptXcNY8pZomsfdG3QD0Xb25tEI5NE8oX4E1/yrqHwK4gSiXtAzqDDdaN7WDwxfyGt
J/1FcWZ2yIV578x1Qf82oZyAba7wtcTKdoyRZJBELOSqvnSnRPTTI7klk1ZcYjm2O9i3KvgrRtMs
RF4sRmpoPffFqFS0AnDjvjLhLGtM0EBB2lr2Cw/BBZiqp3zR0lqhwFoY7InN/msaKdXZtJLqCrpB
8yXya1fV6lu8FHFYazmW3GoYKKJrlcaXAN9f0NW7m6bIr6tn5yg8u/SNppEnaJTdZSFesh1JYF5U
LfHuWrF6Qbo+WkKT4OSuMHFv6sbkBnBdhqB3hPkFRXQIR2f63OfUeWSsmfkmykbhk41XboRCwoLM
zvgs4Zr7piaXK0V1XtAZlf1CFwb3hmGTSLJceKpJNnH46CkVzmNglFZivmb5gBDp1MlZw9m3W9RK
exuL2AymbnmMepZ0fZz1vTVgy4SMHlkPSaJNQGYX9wAR5rqo2oHdg0qGxtDsMFNnvuCSXFEAR+N+
lFn8rExkZdO+aDezXYoLG2IISUSCxyc1tuujZ9TOMUZcdllBI2/PugnrsVNvWkcxrsvSX/o4AbOJ
dn4CzJvBnOn7D+msFytbesMtkexKT4P6usTiQHXxNZvpeZ/GpnI3hrF6s8vY3SeT3W9jt8tDaM5E
xN3oBj5btqtA0B4iNXWJgEMHxZtHq3Wvi21fYB+LO8qZ9SmHW+5GxU1MBp5HUTS+iUSVO2VQ7dMy
tM5nzcnzT00rlbPVNvetUVgP0Okf1dmkLc6L6ptxNJxD0ykLhxUHa6nlDI8tgcwjUM63dCE7L1Kq
POosWesCOYf0C2fZzaTE7RGKQB+aSWxe27isLsvKgib8bQ00Id1DQtVf4NaCPuKpTKJOi4Znjaj/
Pl8G66aQSUpeFxyHkda+qoP1tM2nSRlNCA9FHiYl2RIH1McHz40lsWS3voM0SYCfBOJWraMvbhaz
BJJG27ktXpdRtPm+pY/vRpjkAKWVxR8HvMEbpx2qQC5gR03bWr7SEPABuEDp61nqPGQRb6HTss7n
/cF9TI3bgVU1lEJ7jVpwwkVlwo2WFbgEZQa5Ot3MkWY+5uTdjzVYo9BkMAJggR6qZMqi16afp505
Jc3rpJQ2udTeg/eBVO6MTEJyu30dNdYVTy20bTwO9AQCGcp78ab01hw0M92HjpuSwvQoE8ji/DR1
JzgXJoHRqhjOZk5hjXBVcJoETh9TxS4f2FRlp7J2edRbGij3ZMygiVVVp3GkjuUZ3Oy2wMe5cye1
uQUFTXPCZClQScxiqwo9xpRdsuzoab+PozQBAgzx/FJbcjoIM9e2k8ssbk5TywdR89pqrLWktiy5
G0dtuZOjg7JvNdqxWppya7nj9Na7kUuBdQ0uOiKETuQ1jwnO2nNtBhaolM9lJuSrTVUWueD2rYi9
KOCNfIVpU2+pXV/tAaUC16RVXb9IM2UfYya3faemJZo4Q1bekufKfCMz7XAcCkL0QGPfQejquKWX
kUeaDeUPIxU02yy9Y9/rd8k65IKPuFU5C4bLGGlHMCgxQzZ2mwLFaB8ZivqVM6y1ocyaMG5HQSOM
kTikzqLZsPVoQqqi7i0g8wYy+jydIswNfl0CYlL5ql+pkIpxBUVR6JS9RDiY2+zYtOCrYqG0QT3m
vUmHXuR8hOTVeFutd9ZCAvXekTyQGMbFKYz5Tvs8SSe/ow+DBWHQc9+IMn0blQuIhgd3ivqURsnB
FdXnpC8G0vZFmZN9dCaRZeYxsugmP3WT61UfxnngU4PJOSlAGrySnfImbUDtG3DwNQcJCktAANs+
c4JZxGWgdBFJagJq0xcJM/19xJAGgaa1PvJnqlcFhPt2hSwcoEsRltUGSuXU1k2O/eDWt7Xkd1et
Xb0Y3HngQJotr0jRiOfVAaR/fZc4lqw2sZzK9yZStVuiz+7BBqjLHcxh7uz09odFQHSsG8t+N1EH
o83iLPJE2eUYWovXXJsCfkRqF81RKWRxr45CgI+syA1XSGt7M+/cdTWYA3Z9egBhATLP2BaQxJM1
ipebIUhW/aSWLVBYtWELgKcwdHMxBZY9F8bGUXg9NZPV45QM5jPsL2uidEIWcEg1Rd/Uap75Kp/c
dSSW4Cd5N7+MVnQXp7SRwsvypocJAHEwpHES+V2/qLezJMuadsBicONP9YYSD7sHAyrdO5enMP6u
qe7hxeIb2rSyLI5TkaYfYjfvXjq2npyZ2uE8l0v8UFhLu3XXDzsqRLpTGKfFG0svxFmJBgb0VQlL
we6lepjTtn6IokLtwIrwW3uQFYesbcordB36I2qtfmpEo33UAHF/LKsYVJaj3pg6cC6cpypBeF3C
Ui89QAX9AE/FK+QDUPq2DKJIls4tDFbzvhT1m7M02PRRs2MAG0JdfJeyCphVYLrAYYNCvcvyOX9O
VZk+uukY7dYMJUHlnrA2R6HukcT3+D5Q6eBLwotQSGMZ8I7KLX53bsKpKTE72J01bzh6sNcBL6YH
VLOOnxZ2fez4FWQ6EtXzpXbcTEAByJNrE4PBVusFdD7wcj0EiaWFOs7Iwwg44SDIRd9QC5YcCDE7
ZzC9HGAnm4tJVT7lbrU8ihi+BjwFmx/OmFk0VCubnzOWCp0rf1T9JXWWO2WulgBKQLTr9CG/lus+
yVi4rpqFzhGNAPcx0rPEl+x8fQBQ1b5MI41kAfVdnD/XjaxmNTfWCgcBar7Capc49OZ6JJjeJmlR
f6wYFhR35JVbg04Jm8NYrfEUgPjfCtfHtNuufgLTXt6hPKrjBVhFurcF9c0Jed75uSsnOX1YRiXl
+ap0HHi7S6+2hqOHPcl/B1MVw+fxxEfSuDRcENO2faPVqj7b/N/CHFphdsp0XuJpFykOVpC8mH4n
kv8w7SFmiUPYYp7Hrgx1x1p1+++mrrKexpTc7HimotkKyICLjQYRwZmKg0IbURS/6oWxG1L9aGTW
VjGbrSW00HVgjPRL2FZdyI+6g+FBv0Ky+06buvyp7HzfOvWDhvnne8O5ptHZR93qj5O/QhvqUo1Q
DKVszo5krxjtk98NhH72IvQd0p4GF5RQzA8fgJV2E4feYTwnOgXI/GMr+bZ0qj/12P9Kkr+VJJn5
fPe1/12SRFovyUj/VZX89of+qUq68GEZrRIKsDzmJt8UxvFL2/3jf4Bu/kHFMBZMXGBI3biP/x9V
VueXbCRwYgsY0oCN/FuXNKDUYrygnY3ZkIutW/9PqLLYwLhHvtMlCTLqGBi5jzyTUBUFYn+9hxI7
Qb7RWnGcas1JNqOsLPwZQOll7SD1zJNmQhNMvQeZ1XRfrK1zaGODCysnbjlA7hutoG7VrXL7uCyO
GYWMQyFEdao63fcgms2dljqzcp95afNcQya3/IFYZAqWJKe5atDbgZ1yQbI1jzitbPoCGhZ4xN6+
8VICbRs8ZIz5tKUDypRWXshpwmjCgcYd4RtjRX1RG8lhY7oK3B18S595Lg9B53ow7xfVWOEredf6
OAd1K9AQmvQbT+9E0HqFfTuawLyLob+2dNVsnVbjccxGTjV4sGvJg0zT+X4SaneGLFFcixRUfuhM
lULFgDvFwLYsNea0l8prbslhx19fo4hU857Qh3fUZZOcWHZ3U6JD9hFVUm2t0rIB4wl46x2+IC2Y
LKj5Zufoz7lHs2BiNPmDptOM5gnzNabi4s6qZi+gO8m49HraHIZqNgOh6RdhL21AK5ATKnPCCUsq
+cVwlPxslOPVUtnTWoTroeLgzvpM44PcmQ79XyhY2UkrCioe7Km+Dg2LOjGOBNNQ35pn/PYG761f
+huItrVeVedINsXXdIBhMlAYvm0tUk8IYe0VV9JnCwQbog7cTlsRNYhA/gvs/bNnKhp2w6L0mc4d
h7ECS04n0UMKHuZqTN50MqQzXpJWpfAmE59S3RBvVmWTCoqnE9LUHFjQWjc2DU48yaVyP1RT8ZA3
WYHilbdnHaCZDxSx8SMvu2/ytDsrU9b7CXfsYzYBIzFbfTrPtFIFcrL0ULN4p1CD4kAdovjD4jrQ
1HO3hk+flhUnbUIaTYhqo50MUavHWe3fc37/Xdyb+b0zlEDkqQ3zrk5iyXsXdDcSWJQiv9O+djYV
JM1U8kTJALHtFjxPV1XninbsvgNTY5qnmbCFbAxzy9a9va0mY3lBB6THUek6cTRToQX0LK2RfWMw
gzrLxh0b93ir1P3JNrz2qAr7dhjaGqy+XVLsAz6MONjEvqvMwVK0XIPBpFLF1EdK59tL96TwRBDt
cqVFUgVidzIHYPJtXX6cxz69YCC7Uxgca3PjBV5uXtl7QA905edWOs6hSKuneW0DzvX2tXCafAtA
vZv9ItFPlon6VK7f1PwO8FRuKo2S4aVXn00wB/4wexHZjUG5HTH+YPKTcZCq5guLYXunywLEH6q4
nwOfOMx1az6ZVNZA3gVVhEMWZjGxS7w6R4ct24begBdqT+qwd4pml1NBxcb3uHTJTVd0cBQ7gGBl
ci4jjhCm7W1oUioCtNwiHEeZbLMxnSA1pe2VKHZ+D7ElPtANTDkYp7IDaIzpvphwjJVdRkMfD+zd
QmL01mwGKiOM8QBWMcoCBMjxfjTh7mqzslfq2TojWouSG6xqzVGFnqiYuRfUGufiyxyNRnEzVta5
aNxPVV1ZoW0v3oeUXeHW1AHGCTeJLljakztLtG+lKVFr6gJVNdHebIaR3UY0avfawovYUXMlg0bm
+inOS47g5NkQruIcYJKZs78TkKRYdpmSst7lVUN5hlPOr0vvUVsasT4PPddgMk/zK+l+Sk6KRK0f
6mZ6KFUbsIlbFncVXFBq/Tz2pZfYijSgPJyJmJaYbPZya1ApZUirg8wGaoaSEuxzJUvv2qXOV1mh
38bQUrajcHNEBVfD5keBmruRNv7jyDcT2NEcnHsLsR9gJta/hZoxV++K7SzodWBxR86c+ieRg042
97DCuiPhXtHzbFHqz5lCM8xGmCldlZPgUH6XNS4FT2k1ufusRwC5mczGvp94YD8YTcQtko1ceihV
g/Wx1ZLmKJZihrREDeCnjqs/8bW+jtFhlciBy2xL51rTfsghQVObY6Wr7rGeI2XbeWkZ76O6O8yU
ZN6JfEVUKSnh4GagrlFkOEh9sFDiRbpmGw66Wey1JBZva57U29ApR1d2PHfmTWw0GuoSWTp7s4x9
dBgkJ93RGAaovtOi3EuW9q9lZrI1p5B5vO2Gtr3Mk16rtDNhyAdABFd1Q3cSRAGqpvtnlQaTt7pR
kxeeyXG5GYv+FnJhcRcNlvdVxS1Ai18eGVeFkoZnBcLKuVCdAzWzjKkKw363QFAnm0QYNUQ1a8jD
mELGg1UNh4LV1m/ZP8zBnDfreDHiU0SoE+4T7DwL5nWbvyspzgjATrrebmyZjPdRbdpPPEe8UDL3
2PaMOBXEn5UNqmWaiA9NMk2fM041JotRHD3RyzlcppVahXdIKJcktVu50Y2ieYFpmJ2NXEIPBJpr
Or4OcvzggYV6N7s6I7VdPvTW4jKd4rI8MrAqAi0T3Kyy6uq7pTYommhH2LYbnQrIIoRcq97KXIwv
1jiPXyIXwC7+g4HWGuaXm8hDVwJCPSvHRkuHCzWhqDhG2yifTXVu72YKZij6pkJq3zvApPeOMspX
jNUlPskl6g9S64wxSJO0RjpxivS5dkkXbtzK6K6pyfQNTKxRn+1O5gfuOSopel2Vsz+bnPB5515o
OI36EnldZIZlomZTAPrY2vW5mVwjj4QJgywHamlfppvaNdMdyzOCL4ZZJkyZ7tzMpGWOmLrswJam
GswDIbCcfAfpULn4E0bdsFZBiNHp1oV0kXrmRmvlvda3XdAyCQchMfS0YEW0Xk9OKg+tgxV0U+Rl
85I1aYdYGPet5tNVXX2ESifLsIMYUtOfVi9fKF41biOV6ZOh25/MWHiPEEWLtypuq60h8iGHfOVE
2FWGrFJ8mlJZERnMqsR6VOfWW0zndbAaUn9C0gKtxxbws9mYjU/OyJy4izTjyeuEgEhaGBPCWMPo
s6z0ak+tBv83A0zv7qkEmq9uFtWDP+lCexu8gdIjqJOvnM67e8vrGIWlk66+QH+lTwFrfc+1pLY9
hCxHe/eAy6QhOIVYObpVGn2kqrJ8xGEDh84oxXTq237mXKkoNEA1LeNySisPaZxd1KVPPtalcyai
DnwQ8hv1Tzjxe4ZL0IHuzc5Tzz0o6SD2CsaQlif1O6pzFAirsbOrbTYWGxz05ifPWXQqxysZP5Xm
7DCWK0bEZQ1r/+xrbaLSCxVDT+v0JRzpOD5gzxl2i2l1wSKNfNuran+DNQdhpym+iFTvqQTubeeL
Tb5GbIa2FKAOu+YxxpXwyTaraDtUKt2bfJtL68vG7G8FiNJDzDaL1svIQtJJmjg1qRE103epeoxb
OHyWG6mInKXFGG8rxkbPeTTlHxDIxE5NLIXzQdTfNMx0UGEz2z1lTQHcVmWPWIwxbljMhduyqfu9
m1BWwMAlzj62rkMDHHNjpgACqEsUSuyjoH6W5ZQpYGRH7B83/IT5jU5Y4nO0JN22oIqAHsl62Mae
UR7qPDYCPVue5cxI29cA2b7FDGgumIsYjqnJf407/+dL2SXd/PtTsosr798dIH8/JZfvyVtJ5u3P
v+7w/o//wUK3/pl/HZLNP4AO0LMHGgADj4PM8c8zsutSvAJ1xob38O2wyy/9q3lF+8MhrgWWxiGD
an/rskfu7cQ//sdw/nD4hfWP/fNo/Z+ckZFT/nZGXqNaHlB5Vq3Vq/7XMzK0SpEsAgYKCO4poH4y
f7OoF6AqLlF1qoQXpjUQmGcamHtlGP0s1rUbWzQFCKLInHwNPnBIUdbw7mBguVuiqXz1QAKiantZ
DFmSVqdgqiKu4XIpaZmIjANhcv2uSUa726Sc0G5x1pASz9KC4U/r5eQhbPfBAZdzbaZ+uFOHt6Jq
uGc4WD51g9q8VFkyKECJ8nLhQCKnN1wzxQSPVyEMrhgxvcxkR9hHGJ0TZ6G06+yT4C6OMS0U9GTN
VFiGlT4nh4yRPitA7vVgrwCJsLZEC1OZRnfB+Fa4Nv3G8FIqpd3U2NXeWvk5iUjcGKkzuCEPrGTF
Eea2gdkiqz6vrYgvVacu576dVb838vYUe+34mUlg+WJ2CUVPbGbmE2Op+n6mZeVNFzon41SvNkXd
b3lA0b3Bk9OfEnc8L7TmXdBCK7JJ7lTTDwX5ZpdPSXZ2jWK6N3PjG88+mNvq4DgjuOyaY+JQ9mRS
zHk36olzWU20+iY1is8TfC+2Y4V7IfzM1AK6zYMxjy2tkm0bmuNs7KNFajlNnkz0YK05QTov/YnW
wiQ6LK1WH4clpwFLjS2PzkKrdm5ctdBLv8HV+2QUsn/ozYydVK/RCkx5ufYxcbLoY6cwPiNYQ21i
6Sk346JjRik52FfLbPqY9ZebJdb65xykTU21S9HcjFFTnxhEDV89zC90rM+dkgVtzgRyMMs8lJg+
0qAcPUZpGsObW46zDTUUFJ+91Wu1d0xJoLWLkwLhV0/H9hWWLjZwWr5qsDmkmC4l9lZtj6SUXNlk
Gc96XCT33mLxaqR3mwdN4vHpa2GeNPoJVFAQlYDp0cWIR5UM9G6o9yOpymssCproKTd8Ucq4OdKN
433BsOE0W1tlTL/RDCir4VjX3hXhByx7S4em8jGNDfsioBbjmXEjpdx47ZJ9hqhDaLkXesbTeykC
mlY0TFRa+YHvMXvkrCYuzpS2t602i6PT6IMXatWIgykqTdwiM60RXK7VB9eoV1ZXV4F0qfl1rYrN
23ow+ypEDJfnFDk1adlXc5cDDobvTcNgTKPJShVikCCP3pCo/E9VavGfuKU5tbFMeJOa35SoYGXH
5lPpln0xYkTCy6xG13kE7H0UlkhpyLAvmpuyZTUdMBAGh7PZbLyHKefuCVtKRl6iiNGulkfsnpwe
Z52fSR10fdFaD31vARueE63zO3OufcGm8WxyvL7psK3tTFoeN23V5tgtqKv3oiEjV4PfpeF+uUYt
XqgVvZw/Tt+OqwgVanpxknbhHEvUoFcfzKUdC464jl1aZ12rlf3YN08Qs8d7JXPXpvv1hGxwVIbY
bd9W6+m5WM/R+XqilgQB7lEp9EO/nrer9eTtzm1+PzYG9qN/nsuTbWR4eehIvkiD4zshhIQpiDgX
KffHesJXOeoPKbFuCtAhnwEdX9UAD1nAXvUBC6EA7u+mryt1o7lay1+zqgmrriBwjB6iVWvQVtWB
1Eh7lyBEeKsiMS4Gw/ZVpUgXLWKWzWo9I2GUq5YRrapGNr83Ld1HC59h1Kmn9JsAonlrn0ArHqdv
6ggyievM6CUIJxbfWIjed1VXTYXi2yeOfXf2mKaXDtmF8RDDxfnkrHpMoVYPQ2LA2pqczh9X4Yby
2yHQv6k5WIPcPZy1DAMPYk//p+6DAkRJTntsjPbUreIQvPthR9EFXs12xoRj6tCNnf9l70yW5Day
Lv0q/QKQweEY29p6EXNERk6RySSTG1iSWcQ8OBzz0/eHKKqLZKmkX/taFKWSFBPgcL/33DMEWXxq
IgTA/Lx6fmUEp2+DcbB37iBWFsvoxl1gKTNqLMgwC1RFPPnecEpjb1PprltGVHfTFd3SpEmRUwDk
paYpuDCoYlwGkSV/zBZwzA2ad6+KzVOWROJmLgJFwg3Dp3VNiuCyzSpQNp/l9+wR/L5BNlnhtAwc
Ny/AXORG0x1R8hCnetF8mPE8WhsOXBMrSB6dxlA8EsB8DagXSArQH4Sk4qnPw/DRWYBBWJtEtWCy
u5HcpoDeY5MtQGI+hm/YT6lHawEZrQVuTBbg0V0gSMIE8byX7kkv8OTYsXTIIfnoLNCls4CYcTqG
a/w8COrNvK8DrcXFNwJvPXfjtJPTHOy6wcu/uTos7+ZhqxewdGihhKMLAEJljzHOaZuAq6q4UBcn
j/ONWmBXuQCwzgLFBqOOv9pXfDaotF57WXdhEeZ3QWXmD4SzLuIboN1kAXmFMB88W9ubBe48FgsU
nPsy2BjdAg/jf+X0DfWxMLInPLCtFblTKGEYZO/0FWNmO1zwZkg+BFJ45W664tHOEj+8QNQG0O7J
0cN0KEmvOLotRySBQ+7RyIX7XUnx32nSX9TJsNMWdct/rpPvKrzw/9eaZFimSj+Vy99f+r1c9hwy
B7HwwBQU+a+Fu8O/6mX7N/xymPIsc0dKYkmp+r1eZnCEgxnMc8c3pcXLeNXv9bL8jf+UEtdaJkGC
Mvfv1MtIon6pl7GgtSQDcJw7fIi83qJ2/2Eu61EwcmTolOQAyHArNsvY2+BWrrAV6xs8cNu+xprd
N73YPYbWFNnH0ioDH8BaczZZAxl5O0rtIttWDpPlg0GgHUQFAkAKEya0JDUWLxh4VTF2TbCW7rC/
so+tDTmAujVVr3lN3GxPlli+YkRsEKGxZGkjpfLPASnpr6X261eYf7i59Sk8DVzahX8mKcF+K5te
3BVBYUAKLSPXXXWV5dd7i3hTuDxY9/ASGZKxmqXJ9GCpNnjppOCDh9okJqjV/nhBtRS8FLALL/jm
y2OYFSSVSsYwuHkD/VanCvadf3IDT79r3xTPgLpk9QImG2tRRjmTf3zyH6Z8JBY26wJ+Rh2Abq4s
K2oOppDi2UQb/uZZCParyugO8OXkh5ny96GUVXPQ0iTp2C20uIssxe+vPZC21GWeuVYqgWfkBakG
3KXXf08b/AbIN62s5wRq7asMldmvRtnwn+EsXN0UOKC/TRGvw/aRL+CIgW875HyaSSPxTB4E+2kn
3Xgmtn3kV9sZn+lnsn7NycqGvJY7M+yowZR3LlDwTRl78Z0E0z37fciUCEr8bUpEyVFif38sE4/X
YF7M9cT/Ho48KXeGu2Fd80/+eUNzM8oaTqEweLHIrcxJBCTJnluq9Sd3qpAEDHVITO6YWWkB3yjP
kkejsPgJRFbzLnVPoM7K10sYsgOki/FAavAdafPQUwyTbTjYJ3sRvntt4fSHmsRi82Pjalvu8mI2
Kihv87c47LgSZl8GL1jbXqgSnN2ELJu09jAJX2ZLp8yNbEA2KDzGuhaF9VxiXPEKhL2sWqrhXTYS
dbeD7sM7zdA+opVHYBgE/WURtaYcmfORfr7y2p7VYDWUc3AvWk9C+HAkLjeis29z2PxqXVPOXyLD
Yk4V9haPnjfU7Tv2RkO0NduaPHjK64HiYOQGV/VCSmFMqt1VltbldCrTANJJFsDV2PYsURc6RRmc
qxqrKZwp6EqNtCeneRok3zsB68IvMwtHci6jMiQMu2DFhECJ7yPBCtG2nA3uXb+skykY69duuUXI
uuWxoGp9pU7jzVplJnu8mIOtR/Iz4QJU6uSc169wnMKX6xJODI/rSzTSzUJRvEuXRRoS1QOZquOS
XOPqRpw5HorZqm7sOC0zhCR28AKoy4Vrq1rCEsp9FkznmdVNXi6BXtdHosvrZE/6NRdvijtuNi7J
x4TpxevsNc0BRiMJUm7nimcbpPAFtLs3VjXB2NUqVbD682ZhMbsMaLfQikj7gWDUr4ak4OeYiX1M
9MgNVWQA8DyYJgvMkDzkOuu5PjjBiOfeavnV5swOgtWfPHpxFTA3yoPzrFxuIXpW3qGqBbUw44kG
8o6nY/mQqp7O02j0xH6KgHdj5rV3cAkV2Jk5EciOGo2NhIEMDbHK+L0SQ59hNxOyHW/RZfCEWQ0p
iKtZsmMVVjXEyGbG+jZKIaBeo8DlxLO8iD3BqjMj2BYi531sF15xlvWoT1u2DNMMxTP8IFRDU2GP
l5qFnqysOFOvmRmqA4ll0T5sY+vZk6x5N8vhA/oxRkJPGgWWfRg7tkhJx3EmG4cVBY+HG8U4XjyT
PT7Xp6jyCJOXyJHiUwHbdJ+ac7LvbMC9Nfy1BmOwkNwZuMXNFkouayrEGQ9EhvmnWjc6d95MhOEJ
nH0hnlWHc2HqTMO0AYpkXEYRznoRhDJuYcLVrwNSaXdVuErcJVUgnotC8H3Soo7CbR8sK8cTBEIx
rm14eysigjzKIFgnscPqxtjoWS5rr0kckd7YiIUPnfBMtbuuedticLE2W37z2lLL+u8Q6N91SR+8
OPhz8jvNZdvrB6Haxx5+9LgzwWwoLDWWvXksl/UYTNpf18oPXhB7cSP/uaXBBUwYC3oDSwkpYwM7
0NdoAOhmh2ZbC0M82C5PF/64QbruBi4vzMLd9Ykret9+Gcp2hC6tnCbeXXfWqopx3mCmp15EIsvy
hRynKfvoDJJ9IreXXQpSW7K349Z5C/Ih2CIeKx5F3FlrplHvYOUM4Gp4CStfmcvhHEbswMSvirth
dtjIcuqHZcKHfSuYUVyK+N6a4unA9iOLAboGNG4i0KuyEmu3moObggjzmAYmHAlB0kmQP85p/o/U
THIPV8XWAC4vsgY/P6fgFpHjOK+ybmSv5ZlsNjFbTLVCk+Oka6ka970qi5cqEs0pCLF7G1YTXGTq
ENk848l+rJjhoO+m+3pOcGa44YzxH0RJeBLPbi93hIUkKyVEewcftLrRXR4tyFX8IfEUhpxTGX5W
LQo/q1JnbQbOuiHow/RSngH6WlEYA2kB01HHXX1D6nxThA9mbFfrICB6CaALv0W1M1wveKjhGmDQ
fAkt2zE/Tm5eG5wTVeGGRyGqgl015QlHSL6ZMVZhim3WxQaB+VyuF7t8Ip6Una7rymI2KZh6ElVb
+zCgs0WyBjiy8hJYzt04nJwUSvDa8OABE0FWx9NuchGjHwKWJQ4zulv6Vy8Oblppz/f+2HonnQYc
c8mIc/do1GTjDuKDjYXLrWG65X0yZ/7Js0JWr7ApSmK/2kbYStPVw8hepZnX3TRjb956MjIhSZME
+JbbVfph8ooPduqp/Ew4qv2osriEKEFrubZnmNB+L/tvmib7S4wWApoQ+B0aDhLXHSYrfgOTeDLS
4IBrUQ9toy22tOdwhmzyLVed1Omt38TpdMv1ct/T1i93czeEnON4dUfJ8AEjmhq+g9eQMzB87sNx
7SSp9yVS43SJnanciFxZO7n4XFutg1TC5LK6QelunbEYv6ad9UxSY7gSA623n8TzY4GVJqPQrthV
k2Hvw6D3znWQ2NtI6WcVdLBJG5fKaKsLVd22c8gWlRXUJ0NcbyPqhlNXQJq3mEceHJrGYxZ09rmS
s0nLDDGpz5TzNLoEc41K+VsjINg3ZcdasUKyB7CgDbYNJ2POxD2HwETJ15cISQz3mDdyeoxoTWUp
ywMav2bvLycEZAUIJfDUD07GDdPJZLzqcFSbtG6C2zl1HkmyszZtWZoXpoP+ucLc44NFIu95KmoQ
H8PHpm81ULt+aXscSDchccOndiQ3Lk3a6hM6CcIqIPH3Cevbyp5BnQE9BmncQUwAHHaFt8l8ewft
fdqlxHAdByYCb0ZWfBoNRVOLXqVY902jd4bHsllN3mAuavhuT/pZvHb8TK3Z/COEQzkHURS3x750
3muYulurFQOwkJkvu5WA/tzIN8gntdqElR4/URFvqa4bKsHELDdTZmbblvH2c6jYUdj5GyzFK0b6
RmJ5B1OjLS2gL2y0NWGrNeRiOCNRwtCrljDoOjYSv+HatY556YcsJ0TMQTlJLa7mMb0QyILlskAq
lh+8WffRO5t/tGN0pzZkTNab0OjLGllAOMPZjiTkYZI72Ziw3cRnqxtejExbPsdeaMFQ70S8aeqW
DiRWW89tqttE81xgCDa81FhLHGd3wo0cs6/djHfAtosJsQpSL9m5Vm5+GKLRZ4njkGUbJ+Z4FH5s
pGQffcUCLjpHqriL+1Z/NOKgu4HiQgxridCOauAJMoD5KRi026w6epf2BHNwSj5qt+7MY5G5QXsy
lJgtRn4yDXa4QHZq2KbCoHKKaNzC+7ANBqrZHtf1EcWa/xqqnE09TNOB/HJjmMwgZObdzHLvpSkC
6bWV24a5irRhDqSBO2YnX/244NS1OsiMa598Ybzgh9ApbpTZ8M+zipJrYzqIlVk9DP+3kA8DXC1i
qq1y0BQibm9zNiWqzqeTKebxMlmDQOUXYJOiBspykvjq1Q8d/x/Qhn+hNNu0zg6NvUUDbXm00b+O
muIwT+o2SQ/kQ+fNpqgqOX6c7bnTn4DlZoiC4DvNpiqdnJi2IePw/fMv8G9+CHwDH4k6f8GhkG/x
i/nCELsEx1ltdHBGdFSrsNRRsukCEZInZug4otgM630ikzi6If17RvkEDHYXlS3GuWYn7uwqo6r8
82/1B5cFE0PpmJTtf2AgVMouRI9gEzhpUPpBFxojMFaSfqnIwhyhjkXl0xUzxZHRR/Xrn3/61ZLx
R5IsF4OPd5f/UYKLK4n2B0CjnADnyn7mmkw5rVAq1FQvYiW/SLkh8eQYVNGDL5/RNBpHsZTf+I7b
6U1vq9q6t5EtZUi4szaKD+3SQdcqKtNvGiz4MpSSjfYvvjCz1J9YvYFwMGdzYPZapukJb/n3P3zh
HvUuseY+vsZhD4MFzheCotjNIA81uB0ofKBJy3VHrd4KO5suqgWrUDG9fFKNzaUo1fovvtGC+fx8
CcnRYbiLe5knsY375RsZjjLmjroB6y2DstE13PHSAkm9aCAevfIJ6wRSsCz9bmN3d6x7+otyqJoc
W0GO5LXW9dKDcWX//IvJP/piro3Tg+tjd4o/88+XyutNyK2Nig+1G1GhRhW9V7cKhqHxRqoiqcun
Os59+zihFARPkBUCrd62+ksHl1Kv4n4IXkzAftga17pYMLPbGwlNFIZdlO9JpKm5w2qp4ResB3EM
T7ZRhKAlmcf09nYCGHz/Z1OaFMN46eYFBSinerzEYcIstk+J6l3quDfGYKytWfukYTseZt5/cZ+s
X2fdGL6h3iAXBdzAXlLdfr4csTBUMvWesZexwx5oVXMZn1Dz0bWUI9+ejT84T5bfG0+lNQOejEXM
15qSbn4aA5erFUlBd+LMBlknuc3fcrH4c/RyJlBXeEhaiOhWQ5OC0nSMY5NDtdAaCayve0jbvWrI
yyr4dAfFJaGr2QS1x6cheL/e+/8i0X+BRLOb+dz3/4xEH6vhJ/z5+wu+48+B+dt1e1nw5R+4GoH7
m2tbSJs4uJA8XGHp37kactEz4N8EIA1WBKPu/2PPtvmbpIEBlEYbYXvLq/7v//k6/u/oH9X341L/
8v9/VN1glf3zPmNij0xQtAuPJDBRNlwf9x92vqlo2770Ev9kqmK8MVJdb4bMyi4jZqnvBZv4cbgy
CRH0LZnEV4LhlWp4ZR2SlGo8wMSCiwgBrX+wZRu+ZDODphu10BZjjuboWF15hSHxucZaXUmOIoTi
PObey+S0wyP+YBJt2VTkpE/jRfneL3TJXnX+SzxWKTTOK5+yvXIry4VmCWvwGC/ES6TQ+Ta9sjHd
KzOzXEia7Fz5P0p4mxFw5V0ajD02Z8q+QD2F39n1dfitXUifkdHfZkiD4cyVSfo6L+RQO4z6jyOP
7dqadPzNkJJDIIgcpVbN6D3UIAKQTyapmTlF4y2wlxgoC+3pm1cYxmNVppRlXk9SJxEJ4dG9slcj
eKEgsZW0z1aMdy1uKbOAOYnp2Bt2nHjluqHeOn0Yvwo8u8a19At/rxcFygrZRf40iTi+Z3YN07Qj
MjMZqM0BsfwTWVf93qywyd/MReE+FXHEic8mlHuraYKRBs/c6mA647SCRY1dBe+TMPF9mfyGCGIo
hlDlg6ZdW2GmTl2YpUtWp7vsZJVL7PUY3DQzVPlF41KuzKD272yYI4yg8cu/9F5BptYUV4fMMPWX
2Aj9dh0kmG7Sc7r1k8qH9iQ8H0arNXJxgErblVGX+b1Aomuu/GhOSamYqo4i1Os/5Z2JRLyzWx8Z
SIU4j5hmIuTCyAsgQLhhu4kK0tpz/OzusTOAojcmUEfxOUB7PoygjIA/7alNifygcx6jB7+tv2ne
pTuY7aySDebt1bchynJ7JQdM6Wjs5/Zr2TAAP4RIql/CbkyPvSzVdg6mlJO1dPu3WgTQW4YGkiK8
yB1B1Y0H+UXJnago70lPF8P93OoofVEmCG//OBt+UuVoW5Aq7D3RJ5dh8uIHbFMmkb9zd63BXsdF
k3BtR7tEu3w2Z+KIEvo4QJS7SGOrUYgKGSTpwYhfBxcmgLA+AAW8qFDTUubzk60p7KiIhLNuhcBP
NSxFvTMqGKNoM3A6JMXhBJUat7QiK3i8yRnn9AT4zoaVV0IaBGuvthr0Y01NE+4AM2gYPECYZKQD
ayJZbPJM3FhtgJLYFB7gqH1BXUe+remc59oO1xMNwhYPxemAPIbr3o0jjhG9PYWb0m9YgXapzDsD
VY670bqjaW5CtPzp3J6sYmkJESEd5RgM507O+DDgE7RXDgR8XGZmdeNq1Z1QzheXSZR2uUoq19m7
aYlnU6Af55gHM6vSb7MvPwgDLx5w63e/qexN6rrxqkpS/Wx0Vn6XD6O31iWcyWR0xBMzF3YtH103
DBmI/CZDtDUi8HiVDhGHMMAjAZTZA2L+F2ZJ+TqaebCNSh7SNrq4+FlsCzwk16HC6SBNzN5ZwYTy
D83sYkGRucvVroZnU2LJZqLuOHqVPW+t3MUzxEqtC90dTON8zrbQV5wjnjMFxvQBaFFk6+7WgTGx
VWOKGwJ65I8yt+1PXuGkmziDXTLi5X/yutZ7hu3X3dSDm5MhGWn2FAbmcM8TJzS+mvNYQbfLovne
zHh6kzJKH+aevTFDFn2o8Lk+dBjInwdhMGWMdDTuQmvu1qRWF+tBO7SGSabuiq5P9l5TLGRU680E
TmWulfS7kcgUHABUu8VdxkTAy0V5HKBybcMZgQ3WETlX25IpDyp0gOBrAirINZc9aoeEcMg1g5vy
nKDnuE+1jzzZdPCLLLMZSoxlbk0i7rFs9Lpdo/3iE7wY/yFuI/jfEbf/U4rTluV0GG9kY3kv+i6B
eB+Zz7go5QBddvvqich+8tRYPiqK9e2EWmeXY1d028+tf0Reo7NVDsduSw5NzqYbJ91TYkscgWIt
3yhlp4OUajiPlsJgVtT6MBqOuNfaydZjC+Coi2F6ikTh+vg5ieSu7QM4ItCGztpBwGrG4KYMTDM0
8j5bZh7di4A5bwISjCtR5/kr5gIeagcZbWTaQtoD+Z9PjCbiXUEth1A1Dz/E+C3Eq6J29GeICEm2
mo0+OVt9pg/aCpVG5jB+KdouW8+ynp9lL6Fvh6nXkBVLNiB4if6A6Yp1nqEIn6FwE2Gfu+YShKDi
i+N24gm/MGs3V0RVTAPm32t3auOPtar1g5xdWnddQd9kY1IHTvTxjWlF/ixj29MrEKcR2ZBEr2/Z
8zplVZ6cpn1su0mnS6qjaNtPpnIXmsUEmSYzP00G5esB/6Im+cjkPsTrvq3cjpMoM/HVmKsY8IQe
tth2AgOkSfZ4tNfmOL/7be9uw2yCkNUkbMHkjcC1aZohXEXx1O0Hs3gexlHtk4x5EYs0PHIr802H
Z/KjrKcW+Z936iKj3ii3+R7w8t/6+K/qY7i1f8rUuHkr9Zv+idD8z5f8XiHbcC3wPnNMf3GptRY/
8O+MZmFav5HKZFHuor3FFpp+9PcqGW3u74wMVL7IfwkKsuTSl2Jm+EsV/GdVMY3bv1XFS5QKuA7u
5D7Uj1/sZFXY+nkaje5NYdW+WEMuEcPGFWhg1LrTYPYKIz4ELMMqK2QV3lXlxBHcEDYOh20G6RdP
uCebRnHSmuHIuDXmsbHDgx+yopn893gpANTP9V0WY7Po7YoGZdpw15pZEo9wMjyqA1ujCIt2rc4L
9wwyor9m0fDY2omHNMgyvLUdu94ux7wKiakind2apyfDn2dxnts4qdcKbySEA4ur3LyHz6/NczmK
nMhFbSKh8JgH6UOu/E494CCYPZFvGbzqfJbwxzh0BQ9Zn9Y3btnEUJun4JPBpK7iI5gUbkeSsJJ9
7XnY2cupLLaySvz7TJXuq4I0vDGCaviMuQcnDuyqXdWB5aOkwDMGaBT/LqxKDexDK6PeZ3ORH1Nc
rj672lGfLC0hLosK7LQK/K/5ON35ZsO8ps+K6cgf4W3fufI+cRLzQHCu2LapDNYjDFn+Gxmoxy4t
42FtTpO5aYcIqJwiPCA+oavYEu3QnVaDgKMAOFY8dMzfX8a4QBHSTMMeTfb0GIBInzgYF250QuGK
nMNIDnGeJu+sB+cxzXAAZORvGfcYHSFXdlw4JNUoIBi35XM8e5TgfkfHhkBn3ePZQT3st9at7fTW
R6PK9ZKobcn7yo66TVBTLhce+lEYOPNN3jqIYZLO7rbQCbqtseyGAw6POznI+QBMNuLdE6r5s8HM
YOcnubHHrGM+2rE1f4U47R1jLeqnmSH6XWeo6lwZUVfs7dmY7sdudnuB4VBvt5ZL6fn9rzBQ7T6+
NZzFj2SdmIhtFIPQwC6bU0rY4VAyStZDXm28NlSg0OizofjhyohFxkBuybw1Y4SAX/+LOPyPNCI0
/ew5/xlxuEEb0n3Npp/31OuLfheJYMhKTBt+awtIYP2gEQl+c4DK2Wa9AKMlsdDhfue8Bb+BoQcC
k1e5pIWa7MP/2mFBQQIIbwKTBexS/hbuIBZU/Ed408fpA7abA/wQcBRYv2ywwJ5x489hdCIhtMWX
QArvcRDRzBov232i6Pd680uKR/yxVjYWN2nlBxcGHO0BiXy/l0qoPSxn0/wLQM/592RgYo3AXjlK
MBPn+PkF0Ru1MzmZ5btHr8dI6T6gEL/3Cd7kO2CCl61EVz0lwjbsbdKEqzaCV2/UPX5YNEzhu098
x6MWjq+gEDCR9T7OjJ7v0OwOLRu2Fq8EULRug+1DPe8oxg3mvE6KOxv0dF8bWKi1hn8YsnDe2GZW
Yrwg8sFG2Fhhatt8iKc+onQyihQRLQlFSLQ1IzQqMWjRCCyCE0QGsQhR0u3YBM/s7nHTbQPQ9odZ
uN2HoAKKHxpV9PAKsCaEZZaqL8VUmBc7lBXgqQ2TaJ3EcIShpMFJ3vWhFecnfAXzbIcZZ54jxZDY
EhF9TJk1IEcLX8YwMvZNMjcnFaVi3zEw/pqYcXMfFFhfuKm+wYvnVOO59+yVyYh/zjjtPd21GHzF
/Wk0emOTeDM7bo6a4U7ZcjqXUbwzErz6EEmI6mLYwaspU834EIdFDPbz+JOFTZK3MjtnuDVQPzyi
Z0RM78WT3g5JP54jb34yuyi/b6YuwVg0KHGYGlwR7fzMsL80GrOzoI41czOMIDmZzcS9mH5WX3r8
8bD394sHp589DBgRI2e3tDVafkhxTl+NwkjuGTFtaXStnYLO8TyZ5rgqY9R0o1s7e3hh5a722jhb
i4boEQ2EQY6kJw6jDOstNknGimE0DoNmXR3BIRiuqsh95KqrG0xJm13q5eYpItfptASPnGJh5tEm
LM38U90K/Vx5NL5qEB62rJ0B3MIYDjMLazzL3vTeI/iiOxScaosKCCtNq2/X+dQ3WyshAX3Fdbd3
M5M5xKhMq98ylv1KWs24xtQb0I1d/2J6uOXg1tPfOIMmwo50YkQScb7Fz7DE9AsD0Lls5SVuiwad
08xAoElilnRTeOFuoEUh6J0R8CeHN1kbY85Z6gfd1gkG8WZFaYz33DT9w1JReIuHub3xx7E5oO1H
FtaCYLxyEs8YVkDrP1q9mzLKG+QUr+cWvf6eExjNj+do7a8sVXgWKh+VAwLJYNrkUR4xlNSh8eyM
GuGGbeTtMUDPcxPUDv4CI9fxSEpOo1cwteJzRI98A9GQqwfDcF7b/YKF9bjNTvBfVqUf2l8RlQ4M
i/OheZ6HujwHOb5rq3pW2a2Dxm0HHxPfTD9Zni5oQIg/qTf6PT23xDCUMe2jVyLz3HtZ5R6ztvkQ
xMP8xevncRsO2j4GLuHTAGJgjBCQqjt2wuG1jwHrVrXvYtpbRHMpNmRIZahC8X6cMFNovM9l6AXd
xsGhAKcuvPj6O3RTpEwLur0VjrSQLkTfxsV5qgB3GHD1/bGK3MpBxJyDdaZAX/imVMyg+4T4RiRR
w6Pb9ILmsox7StJS5/c2DwbyL9hoYJl9ZdCXCwgPNZjHnct2cIMLfZ5gppEXLxRC6pJ0sq22Y26h
cl7UQoZahEPeoiFKFjWRRwmVb0SX2BtzURu5rFF8EhcNUj87ze1gxfFDYg3Zh3rRKvmLaimaOswq
6oGu/SpqcnSWfU2jFqlTcpU9Ac65D1AvcuMTxjkIo8ZFI2UxcEwgGS7Sqahu3GZnL4oqZuLqRMTx
8IoRKTq6RXlFDpE6AJ1sZsOFDkhISXwwr2ItAqrsmzjoU2bjffPkyApZVyjc+JFwIDJ/+iK5eNNY
iINudPSAFVWNZc/UZvmaWZ7+XE0mbsg2rgTOvln0ZOGiLItVoMTKEWN/26LpQ+YoBidGx+3D18jo
xO+NcdGpOT2OEqip2v4b+zuyLyMedsrD8dI1Aj4iCsz5jOOD3KWTTI9NZo1bNaCPY28Yj+mimcPV
QPAHi459noc8Qy2ymmD0oZeZcV/FNRPhXeqgwRNXOZ43QU1cmRqVHnIY+uke3OOm9WFOLbftYPjx
TUE3Aewn+ZG98LY6dr+mEmHJEr+yztQoX9Bb1ceUZuEhkLHgU4uvsPkgIAVOJu8hQZ3TkK0fysk5
mvwQTWF1DCD+rFzHGNcALMbGN/ERr2s7vZscbNJtGgdeMI/WPQRw7umwSBvhJJhrbMFJfIwn9E0N
fyS+aXxOF2lkY8nxxnaUna91HSOddIL+a7/IKXGL9zYNDg6M8bAfyRfZJavUkWu05KgxoVWhzJwW
kabG9ReGji+bG+kvQk9Hxig6hZ49e9tNBl5DCMACuZsaI8FXD1HYi5u2bblVi2QU4yLUo9NVSRrZ
i6o0vSpM26va1I+9gV7aX6RgVz0qpoDNK2bz2QslHLcLF1M77e8N084uk+k+ZWPo7NOrylXaDYK4
Eq7rrb7qYJGiWPdhRkQzJVb1eVoEs+0inUVLyv3C+RZFLWni5WfpqIL3RHBrLdJbgHZ0XfD3i1tf
aXHWbGc8RYtgN5oX7S51Fzre3Mc4ceV5VvbGgOtVG8LdOJOQaC/ToCZCCCM7QHbfAGpHBxuvuzwc
oKRVqrjgkN7eVYtbFKPVBPHeYiG1uCEwcF+cpTqtL1EwcFjjZ3eL2XaM4JdH7JwwUXM2iIGQAA02
JMuVU9go9RYPq3Bxs0Ijp774garBhWYjOCEDwjKZKRhW8vjzBKCAizVWs7hk+VfDrGDxzmqvNlp1
kmNANBqzR4Ofpv0Z3o2D2uFqwNVczbgoT5qP1tWiq5eLXRfOAfjhXE28TNZASLg43l592nASILYv
1QF7cnvcjEMY41WJnQkGOLn0n8YRr7DqahtmM125IZiQjTYOFh/Zys3T2yaeMjIIQ69AVumPL9Bu
1AXZp/dZhX66r1x0mKsMa/CvtggX6wVPlXulGwZkRlTADYzFzJGhvLjbJ0UtHixsVoqTX2NAHXUe
XvKlScox0gDzWPtEFK7LCrq2lp1rbkY0qrK9cf3JYhD037buf9TWBZYPfvWf27pz1SX638T//3zV
732d/xsAF7m2zIav81+YId+xssAm0QNvQ4ewK1IbGYf+q7OTv9HJWGbgQskhj2jxrfve2Vm8IbwF
DN4t3Fwojf4WdiZ/6eyE4AFnmszEm07RY/z4MyECet3QVYlojg4LF857aoiLGav51u+Telep1Mc1
uPbML9rwwmeIsXgQF2V4MpoEazrO/7WXe+JcQYXdZ9fsn16QCuRTrz/7dUH1ENc4gFVmG6wFusN7
URrdP9IGC4ExjvIXG4nRti78BOYfSFFl2rjOlpbXb2AfN2sRmc2wbwtjPrAPuU9d2Y1/ETv2C3jI
FbBtWkeHy7BYGS799Y9kopRijUa1ro+UmuMDg12CxaYuIMSoXX4X3/uHJfJ9qP/jEP8X+dj184Ar
pW0DkhIx+UvDCvHfHKMsq4+D0cjVGOVfllHVOgm5Bn/+Sb+QXZZP8tDLYb1I5y6AWn/+ZTNY/8zp
nsMJoPez2L6pJPG5Jv8jecJF2d5PcRpe/vxD/+DnobjxwAtYTGg+ln//A0MhNS0U1VSfx85lP1wZ
i4BVw2VwNt3oEKTx9z/NAeGAzkOoOL6RP39aFPhDUhYplvnm4GS3JZKPHaahjHe7PHj+888SC8rx
AwqyXE9Uf0sansRPEiLhzx+G1CWPSXpJjioec+aiMb38hiwnwuWIB1vFUzzed7Tz5wEBzAEjx7be
JtrVf/s3Oyb5f9iJgAh5bCo/fw3sLL2p6KgYVYdqa8NBrzduFIbPgYtT2V982L+vISSTSzWMsBJi
y6/IT0OjLNvGTY+1mOfHym/0/2PvzJbjRrJs+0VIcwzuAF5jjiCDoyiReoGRSgnzPPvX9wJVfa9E
ZlOW/dxWZmVVlcVAAOEA/Jyz99qbzuAOhmCURuDIY2acbuGn3h+O+34ZSYE1hKRshU9QiTfPpTRM
xjhUVXIsxnpgU86viR2KWL8iBvT/8Q/75liOL/l8f+mj8fOa4m0glxMbozlEfowzir48AngXdLNo
5osQK9jDx8d687x9PZYkFsdxoPo67/R4Sd5Ro7B3O+pZj+amZLdwymJ7MDcfH+eNUOjncRiuLMK/
Zblavy+SXmVto8opJjFBDgm7GeqJlTMXjCwHW95HcZx3qwkwBGTrxYq2pdKKzh9/hzdrZ/kOCC14
0C2iO6Km3nQNKc7SuJYd32FomXeYQ02/QRvhObDn/FSGHuWssuc/PM/fy1npn/IIAvoMfBaO3Zul
M4SK3V3gwrOGh/ilSVR+QrY5X1WMGfaNXRVQ8oxygiZH1LO7DsZ+Ho6jKqa/0SHVzbcKydApDQqA
CctICKcj/6YT4/bjq/NP31PywzDyYHcA6vbN5UmlHYzaNYwDHmP1Ms+906yHOqPMAh07KuYdlGAr
7JwuBNRyTM+Q7yFi20UQHPu0dC4AfQVHGDH2lW+o1t0RplMmcLl8d9h//F3fr1qPRESbkR1EX/Vu
wCb8gkZANsYkiYg5hQDkTSm1S9ttPz7O+zvREzxjeLjBFuEGefOEjQ2Li2K0MQq+Ut/6sUZLi6FY
XjCCkfcfH+vt45zliQXb9SzejpJe+dto09lrZetMCY/zskk3oRcMi8mwX0MmSRFWVOGajOX5wuwn
98nIi3BPSdP94cKaQi534i9vleVr2Ewv8UexKeDrvDnnrKkMizsjOLj92MxHN7N4mHb+ZFfHsK/0
LVM88SJRyoJKxyCzmquIKNQ4BhCJBVrIizYcgpPf9/MNegYLH0aNfWVdkyJGRg0Gm3MWtSj1AMTf
6cwOfgwgPD6Tnq7PCPXwjft1oxbZRYq+x5MXQyN44CKVsO5kn6p7XJrigJbZvIxAtfUbEs8MbAIj
0ZBhYPerjIbTdQ7L8zkLZvGikf6embnOeuVPRfAj9wxZnYq8RnxSIOU76BafFK3SiARP213S2I0S
JuSqqLGnR1AYvxV9bj+MKPnq1YTAGz8pAM0f2dA54ybvYJIArk+iM+Sc/ORIHi1mM8QvPaGNm7IN
5Q86y54FQIZtI+WYIH+MHNmwJ9pDOfvREWyGCndq//ZcGPhFUrtPXj023h36INYbd3+YYqDwOTy4
FwMSbsuzE3ye+6Thm+C59sOzu/xtS6ELNEqSelLHY4tGi+neJ2Id5zPvmewzxpDx+vXyBmrstlYR
idvKrqOUZBA3i46BGSr7ZIE/PacQ80ib0VFCp/n1aQWH9aLpNE8oz5yMr0WJvH1diskU6ywjjbSP
K67dTLZFu26EiD4RsuJ86RtBlpgViuJmASYughw+Z4zi6AyWMdy0tRu/NIKQ7VXQNHMIHx6/4opB
vryHRWQ/eAV+kZVhcW1z24pfsjC3diYCrWfaTIi8uWkyUJJxrm/lSKNr3aUNRvmhnq7jmaHkxnXM
+GumOh5N8D5g7woYrvayDvMFZ+31CLZwI3tdvNGTyQbGzEu9K4aMteTmnT6H44xHPaD0mlddO2As
kwaDowVvuumjFj1RwgnQBU5GDf+SBbaFVVM9R2MomLV4rF6ZOtNNEyBHPfRkTl2BOjE+KcRyC7bK
mc+hkSWn1CNUVdOoY9Y/XSNgr3fQXs1DOBJ8VuNeWM9G2dyGDOePwmuKC4Ynzhq1ZLxRVivOpl3o
U4+l+oCOOPgUdu62dBbylCrS88zR1mAF3etcu3uMv8z3i2ACGpjg3QGmtSKiCiXojMAy7e2NMCZN
09Gy1iYD/J0/gRyATEmuBlfV+uzHw3UcYmJPTH8XRSgZ0aKWRDLZTFuMHpBPPvorYvaSU5Z6zRqT
YwYdsyNIsHUYe0nnqWHmdIZudd3ArVgxEZ82w+xh5YebsZN1/KACBUK0rawL4mbXok/luuqKcZ/6
uVin2lzknUIx/yaoO/ajuzaaXwA8Ple90W4TI7c3s0LwZ9FzOhrCe6wXfgwT/ipbz5PHW62vrK+5
7ZywZJuQ0eOrSMXwbBz1aRiCi7Jww8cOVcQ2cubpFGU5D2Bn2SPl1nylYtvGM9jWt2actSdjIFpJ
a3WZuvXsVSsnB63sE2hVW2H7HVFndZjNEhgvDpEAEnJoJyezdEpzFRihe9nLjC9UZo7NPHy29IPU
gA+mMSO/qRss3J/YSK/ZKDnRZlTL4MwV2UMDtPOBluV4P5cYEmnlk224qgY9n1NX2wtS0905KfmQ
SQ5/ccoUeUG1n3NQdtHnJhR3nhzHO8yn89bWfb9d3j8IEcuKKLy4qvObtqMp6HKnZUdGlmwFrBS8
cDOzF0k9hlVpodq1Em7Mo6gY0R4GvBHc0HcPVULpgwoh3eRs83a+FvS6xoGWblNZ+XUrus9upsmn
Y9B25dQatHYI3S7ZdArg5Y6ZJhLIqk13RZLKG7yy7U65ffilS8Lxwu6nTRcH4ykZewHwi+Cyr0AS
iKKRBejZ9cBz8lj4TXRCfwfiyxq99qCHnIWZsHegRMiM22xu3G0+NySrIAUUOTrZ3im8H50zoWJV
hWl9snLpfplG7eu9kLEBrGpETlz27MdIFD1UWvtX+CIVOHQmVXZZVmujq90DFbR/8CfT6laV2Tff
K8vzttWYzKe6s89u7oizHzQQvR3fvKSPXLCFKVwwW5l/mwV1QHvVDmyK/yRyaFM0+OBicuLMLvNP
/KjgyiRKdF7C6KHJk3S+TVq0ty5Iu+NUF+3GK0lf8RRLAKUrwLIglPvRhU2ukMABSI2dhxQ8303Y
tTb8LzM5BkltnbmC8cYGo1qDCdkPUrKw/eKMU0usg9y3bsI6kwe6+/alH0KcayrCUgNZm5vcG8t9
JnS1y3DLPPcL8pUHTb0eWoZ8a68rGxLXCD7aR0NhAfMbGQ2FbYB/XEz2VS+88ho+DNt+n/w5kA9G
Umzn1CgdOIRDts/Swn2SqaKJU9bhBTpKryTjxsmOs+HP3zvK8UtU/T36JoMEJbuCKrBmns07HRxH
s3Qm5RUVO2ohpDIUAGZ5ysyZ+O6hq85jkmc3lZLdtddO08Gu28hfx753yCfdHEePRECEBt5FiRXu
nPRIdpxwyF/SgunJlozW+ouDwn+nVJL+8GVOZEPlMpKF80UvibjOz25bfc356G1Tl4wPfKnJjGoD
PTwLRhJg6oyWlNqqZy/rmaJb11FBykwC5hDCQrwWJdN42cfbNLe+jYZPhiFpNqjqfbvdFkACzozv
yhfXLIYT3lamHT7vQBqwej9LdNQM3robUwztS9KkPLPrjLcGD4EmDTv8QoR2yYdO9IXbfsNz4pHw
5hRT9CMyQNx1QGpAAjhdQZnUGT+gZBTnSVbWVTzK/gEW/fDiNLH3FPY+5OKFpQh1mJQ/Gt8ST4aL
0ajIi4OhnPnEvJWciFwNX+YOvatIc7IkvQECZFIvk8sxNdfsohA8WLO76bKaroZVB9gWYPPwrbrp
4BSJODtjnCEsH3lnMMqaAYP0vSLnIS2jxdNbTwczWKwDDfTHTedYJY+zmWwmHLAWkaTSwgnhT7xG
TLpDrEu68njtNfbezBc7PyWrpuKlsLdF1Z0qHfffKmqjZTqSkd+acxUaL/4aWMtSpqMkzpFbWWTD
Mv0+KGFja5eW/WxYlfHDQvpxGXjw2GShE0KF+djJmfwHs4ix/Pey+RpUTsx2UvhrJvAPbIyDbRco
2I5pfafszyEzWyzWPF6DLGBR5Z+FLAAzEVjoDhOec7fQYA68HRItMo0K9LeI0/PVxOZk47oRMT1F
g26aGhtZ7MI7mOKXNLOiAu4A3uU+6kpelUsummHtejV+B9ru76nlnXXN0GCXYjVap7nCCp8TixwP
5gq6xs4LCUNF+mxs3IDlLJLJvJhlToyViSuFD47K3ttbc52u8nzO9qBGp/takcVp9V54Torhh1Ex
Zqg1sbpqGKxTTGN329LNOsW4EGEg0B6wpgGHRtX0+yrqxEvaIVKnxuetw0boBDjSAdAaw/sYOzwQ
3ZRcpua0T8kdXNlsuNYU1QoZ33Q9IkuCaD+pg8R/uBb54FGaVARDgbyw2AreTGYrVl0Gh8Dr2u9d
Y5Tbyij13lRQLPLa/9rMRr5r5kphxaV3oBl8APEkd8V4jpWzK4NoZp/iX8GKPOVG/TTm+rpPgxPy
5IeqCc48cmkYIaq+UI3+AdHms+n7d65V7Ct20+RhEHosYlSEmPsBEJFILUW71s2i8jNM+QDJjMCM
0nqZfJONlRHykI+sY6aaboM1dZcAtpiYAaKvV9/ywYfrntPVBrJHRRCOff9F2/rbRKCWgpfA7DeL
x/Xsz+EXgUiPAK/GS0/od4C5zDNOidjem3o71PHjNExA2LsIzs2D8IYeYVCNfbuN78FIRBAE/HTd
1EP/aFiNt51IDDsM1DCXfQ88AVXBcpvP4iTt2H0E6lQwUKoVaaXR2BzjWtEeHZOlnHD9aNqXGAq2
EKNTB2m60pdEChjNLsqnOzht/t84XCDGG1VGQ2eV+hC99tZgjfYF02/SjVc1goObzGqWz7PqNHnG
iKVgjSRoxY4h1gCf8XvK+JeupkOWniCRByANKstVyn7o4Nq9a1x12CPiTWuUCVgFnJZIQUZKTvK8
101vBU9emAZYihU3IEdlxAADhkLE8iikNpZXUhaFLPt+U/J4oc+0zDTmsg+eehAQ28CoqTFKS0K4
1NNVzTvus1cH89kgM3YNIdfYdnOtxFViyHjYdv5M2dG7PJbGNrHXxF5TnRDAPXxPtDVeJ2oG0G2m
emeGTXqK0jF4CnODJnfouOad2cpuC6uISoQJrHgh3VbJcxcNS8nrd+W8jmTVEhc0sHXIDCX2lWk3
R/b2fDQJlgZwVgp0xrNI7PA/U19BSv6qMmAUccP2b+VE1Y1sICbjIjoWFXlDmlf+0UpbXqStHZzw
t9IUQB18JsaUHsEyqXk93lA5xnZGOXIMlM3MhlzZvXCd/PH1/0IYMmhPRdlfuom/d6XUBwjp1XOb
d9RgU2PRJfDs8XrUbHsMik1mPbpQ937KxUQwLAHYdfXutVFM2jZjlKn0Nn1K3zjL44ocrzjy94bP
V8yjMT0BMSr2KpftlzLuOIE44RN5jmhUeeC0ZJyZj3kv+NWLVPCdx6k5NrKYbtKJ/a4mW++g016f
p2qeO8KvOS+HxKZPlaTsq4eoKtdyTuo9WzVq+77P3GYzpMGYkjJJV4TmJQ+DBawXCLTgpTPI+pgG
Is9Z/0Ibl34ZVs80/+K9SBM6ip6+8JumxeeV+R0tGbTnUN1DXe46AjkcWC6duJIIQi7KRDMh05Lm
VaDT0+u6M+JC74aEX8DWoFNJL9K3UQeBh7jDxTfeR3gdDYbHNEUos26zfrkmWc+UzeS/8ltNV6U7
cNloUq6XEOGzVZjFHsJmtwUuqM8uySzXGOW8TVnCvFEOK6BzFuaSPywfmCXqPoQbRvwSFnSkzPTz
3crbTGB/HnPBn6BAaI5usfzTsuNqmWpiwZq2O58HPmiLwMuXJHca4jEijpl0uY6geOgb5l1EKtil
SXgqd+RS8JMNGfzQMCEuhoTVZGs+lDif8plWYgG+HjTPQ2ehw/bNMTgNoAufg0iAU0PrVq2MiFsY
RgWzybELTkFlls+p2yIKqyfDXs3tkAlUA1lg3lEccIYFEtElQzJM2QGjXdj7RWxdUrc0Xzp/ubw5
OZWnvuQyDW1p3Y1pB1N6uWGtNo3+hq9QPZNowaHhCQwnUiyDY0fLlbwhz2ifNZENoaAj19X8nd+Q
KcrD96WX7bCOTJKPq676VgjPx1IZYAcdmuAkOn6drgu42SfuwKCffToWhb/vmqHbhqUC0EML/Fzl
Q/DUjGhZ11pp8yILLfO6sFVwkpnNN++ofOSm4HG4F7ak+cFY1NvIZRWMWB4uZSVpKeDWIHnaQ9y3
Gv2eVeJq8RKKpMIF5hmE5kQV93TZyGBTUp2iAOT56DtcKTi1xidNQfDDDSpO2O+WNdgIAmldWQUn
RGZgHDzYsAfD7b2N67mUfZ6Khu+eok4mNtWcHlvCS79Og8cUqmVD3tBKrcJtxLaCNyMJGpdmOxRQ
+rr+UyxG7+9qcIIfIBlQD0vIMqtw5M3kxGO9m6U74+PF8ngc/Dp4SpSUxapt8CJC+aHBvYFsV84/
28//5wj6gyPIYmLyodDh5ntRtATDPRfxb875//zhf7QOrvOXQvxguoycfBIQPFxG/9E6eOIvySzP
9LkFl6CBX7QOjvUX/5NiVGzZJg0r+YuK3f/LZfaoXLrLCM9x1v8bnxAjpzetdhz6DlELqMS5qZeh
8e9DsSy3W+5xMR8ksOJ5g0o5NjcyG+0rK5jQGuG8IXA1p3mT78ZO1T7ds4Zn0LK7QHrbjAkObGEs
dUOXyU3EAAz9DUznTeMzNuoCNr1qvshnU2ycGC7bStNRZ/dugNZPTLRmWmXcC4bdsuNy9QxNzMKH
YW3BGOm9YVrlZ4iHzYk3VnTFxFtsid4l3t0yILE5MFq3jU9k7MJur+8hhE7FQaBG9DbmJFxeU1g6
2RLAklmVymYPJioQ5nk/BTROiwOC7fi7YZrht5HBynnibx7lTJeM3a7vXAKwD9Cduq2gEUscGxpD
GYKIMkZ5Aysnu8Csg/27jLrzMLbG3gwSvQ4ETYFV2Q3T1huDlL5+mAxrRJ7hesIvT1YZW7ksz4ll
86uAblsm6TE3XGbTcNFLEuAuToUK+23hwp6xkBZv0U35Kyd2zBOdoPymYwKy65Qm2Vhn5U3Se811
BAPRWuFiJaLAtSriCmkFp2Pk7rBPUdA3Xn5GuR2K7ewq3JhNWlEMFlJ8MUGJXlLFPOKX7e7NtqW7
4OFwRu8LzrMC1uWl+6Lp7c9TRsY08kxvDxwRt/HA4/EM/gffqi3Sdb68RyQizztX0UfbKhXIk22M
4gdGsGLr5Cbl4k3uZ8WmHZ2aFoa4cfo+Lte8e+yFNtRDD6jCBzCN0/XQkiYOO2BrtHjyZZ5i+EKl
vbeLKTvBSgoufeaXt1J0zjl1rC/x6KgNlKeUSrKfdwWK7Pu5RzyqDJkfRgzBgsQ6uPhJchfQpL6m
SetuAsClR3TE+zSxvS0WtnEd9YLOji7zZYdQBofEDyRFaU5nZRy/QX4wdqUD03UVdZl5xyIPVzRW
6mOrzRzSg29vma/RxQW1tFGFvC1ZbWvT9S9KQVuN4Eu1MaL2UYM0XunJNXYRkkA6FR7fso3kOuzJ
nDJ7Mz5lMGsfHdcNj1UWLVTxqjrPNOtOrrf4541oRmo8DZAZm+jKHkgwLFi242pSs7WvUHuu+iKK
lxi+IF1XqpdbxplgrcaOAPcwdspwr5x8Ds0HLyA+Y9ey66B9Lk3tqH6TjFEYeXej4sUIbsHwvf7e
slI53stWYXlcSQh95mfTYS1shUxiakrh3sJvDKIvk6MZp/cmeb07stp5YWdQVzn+EF/5SPK++PYi
zcgSJlXrJkC1unVMIpofJ7J8kuNYLjTbDHUyZwP+kz1pA5htgJ4fO+N9l8Y93Z0wBAhwldpiSJ5S
xOi62IB6KFyUJ7K11pTJvt4MrTXxZOvjMHzKyWmDUsPehN/HKHOW54ikeTvN2qRcp5zh9D1AB+Em
Q7Hobevc7tLwMHee88Q2aey+ualPrNET18jvhxXb0fIUd4WN7b0I0o54FbiTZNEDZKJkj0TfBZ+K
tFeU5bVt0SAifz7gxsJz/Dq8/b839Z/e1LxC0fv8z5LEc/yNKNPn4lenmfXzj/5bkWj95ZgoCv+/
2ez/vaVB3zjM+MHS8uZiTStexf/t3vX+AlclLGKCmDfbr8KV/ygSHZPXPvQrFxHWkgEMNOffuHnf
qEaoHk0bkhZPe7QADs6231/S7O3x6meteVFgK4HLNDCzmg6NBGpAcVAojKHRnJeXxIUb40M8IZim
+IvoL7QYRZ7dmIa3uZlFgg8dDorScwMKcsGVhdYywPSDAjwTXfum/cMwf/lmv0zyadTyhT0urfAs
ScPxzTf32p4BUqNRmodiunvFnUu01ZcAp8TVaCyQ5F9+2n+QEiJneXdIB3mW62B3AuDGNfv9Yhlx
ZlcGiBniLiBZd66RrDMMo2qfOE5YCzJujPpgNqJ68kc2CtO6dwbXOZCQMwQ7GUZmeUQpw/NKD+4C
5VJBj/e4gyHggSm3QQZThC+2/U+ZZXZ67wRFeZG0JizikFp2IPQsaBRBdYz312SDgBrG5sK1NhQA
a+ZN3sZCk/3cFRUYtKT2OBSIejhYkKWBX40kcWKXVbz11opfhLC5ru37XYDKnhlqbH1iq8AiGG0w
x42dw5J2DGiGugP3TUImoF4g5pC3mPCDEDCXbw5jFgLZK+7NxPTFsNJlO0LxkNRPvESmm/AVOD5Z
sTdtEZpXTxa8Sg2A16qja7zFfKNX9jiPyWh6aGoZaTi4hmV+sniYthcW3j7rSqdMeJiRzap6tAid
iU5d07L+QpouawPB43CnmwJKqp1Z0xeKNIb4ttVx5eJXavbclVN5bCoP2P5A0hV7KcUOcJVVA9+2
6pn3bXGxAA6bdE2hawiyKW+YpIBvLpuCwflPIFuSFvKZmXrwuZ+V/3nomTIAeKMXv6ljdRupno8W
bc1FYpTMr6CcrmsfoxE1xsHRtDq2XEdQkDJeKs2YOfhIanNX6/uZbQEQakta5gX4IgDVevlJXBQP
FOExcZRI7csLvzZA0cfgiYkQGYbxHDFCvzU8gTc+mbh57ZB5EUpJfCXblqZuhmvQ5Fs2yh3dTYkU
desEy1uI0Ra42XGaP6nOIu+YoYGL5SwArKtlXz6HSSfP8xyqz8bgAlkeKiKh7ZQELcwFB0b4jreO
rcJ9LsJ0+FLZ9MhJYmXJRiNthYE2qbeOkpErzl6XyYw1KdjbGFT8zwZj3u7WQnKELWKAF7wiu5jl
xQtONdc0uqW9Y8tI0Nc672sbvefseJG2ScdyDKZEOdNH0q2ZWP+Yk7knZ4ABf/IDCdF0F+eg5X7G
ExAVKZ9bOh/9Olrw27O1/PJQTWq1MvCUAauHc5RvtVuSIjZY3Fz0U7gp06qELN4KZrSPr2RFCA3c
CHgfuMCxVVlqn2bQ36Wl2UsEU9scwgGi7C4JrAnSl6yRQoBnurSLBervlj1HoZsKQdrkbvO3E4HC
ZFj7C6+RKUlJikFqNZ9SrQ3js9Fj9rzssJE3JLb6fJNsZq/7oCGq+A8x3qz0LsBEcZhyo6nXaAzt
o6bhBH/9FXXXdGxiaM+NCx/bf42AEDnI08wD0c32krunqlFnr18XcjoZ/HDwL7mP1bDcFF3j8ItM
o80z9GeUQ29QQ6B8jtTjlHm9dZ0QK1pDujVfzUCw2CPlwef3lrYjGgt28Ac3CJvka2M2Ixt92Yfd
3zYErPRLwxPCjNZEkMmGoOCiABAzhQbUMzcLDQyYqcknCZbTCf0Mv3mXNYD6GdtMX7w+qNPvFJSU
LisyqsCo5wj1rOuc948G59AnoToGhUVndYVjT4hjZBEyxL7TBWBsxKH4Gk+6pTEaelcFUs5HOfTB
utTmvTuEEybTvOwfZpjK27Rr0deUFSTaPoyOduYHGzsIYlri8TCuTNucqUrhDh2IKFLjZekk9MW+
hJHTtzunkopY1bKaUWVkjEsrEhI+k6ltre1cfDUKwAsdghMsbGR6xRgrvYOZWuFL1gbu9wki74p2
THHdZQqsYVPP2xT52K0q3fCrtIdim/OSAt3a2nd01ouvphPlO6sQYbB2dU5fmGbijQ9gfQ3YsbbR
iaTZOa7C7MFKWrhpou3o53bTyhgmbDRNyCQkH6vrIdP5pXSGftsTSnQLxbP6mvh9dD842c3oiinZ
NwC0d/VcT8wWymI/MEm5D1uVPYy504a7BoAz1k92BVlaa+Y4frpjpIXUqx4RgxIuwWNvsMtPvHSq
x0LmVbRJdFsAaxDll0hRSJu8epiDKUmAC7KI6apSDEjDeCDiCarej7ihU5r1DhWsTsLdmFnWlQwJ
l91EDA/n1QQRjjqQLvxF3ebl3svqeQFI2kT2RZO1C6V5mwRltRdkGm8azvExSZuKcgAb7bGYA3PY
zrnbX9WdE9xjgVZ7g6C4nWRUsjaI9vB286zUlUHz/YIH9nwQRTFjMTD9o6Yzja6nadad5fRrEgKS
Q1S06tMQD/pvQZzCBfJIfdEUDVXwxzuUd5s56jWbf+EoA5xMU+j3/Uld5jZOJRqIU0eecFpAsxUj
jNGVYzT0gsVQXlB6N4ePj/pGrspGDDiNZBQKWWaRAr8RPzuBBjM+UjniLq6esJnyYKg6iz3Gx8d5
I1d9Pc4ibWa7bNmWeCtSR26r+tYPg5OTLjsMVzQ8s5eQBfka6/LvD+aSfMTlJObIf+s+MLmHjZBN
4MlbkgjILnAg66ts/cpi/fhQ7zey+Is8rhuSX2bNby0xNXqiymCWcrKZc10VC09MEjGxpjVBDACU
9T+skn84HsJinComMmgHWe7vq8QkhRhLK/WpJljz889XEFpJ3hiyaNmNtK8hIR+f47Lyft+sL3pm
RMa4n/jx3m7WZ4zFHSBF59Sogt3VzzgeHqi8gYtpaXY7ir9aG/nAfxZGwuvj4y/wfpF6EnAFumPU
zhaWjt9PuiycWtBiUieK9eYwjoaN/3ssL/4XR6GJihyeTuo7RXUWWGMRYEI5Mb1vDnMMvNf15vEP
hcg/nQsFJUJqRagJTpHfz0V1qEakwbn4dettVOziLZ6YKn18Lv+wTCQ+OpToVDuUm2+uWFrnZDTF
pTwRhUIgSRNxzw3zSKrIHBCc01XToP9Q0r1/fvFM52nCaYFd5bC/nxiSkWAegWKfgDSqRxMdxUmL
ga1In9EvLpixWwyql5CSj0/1/ZOFuDLfxp0ngFy/uyN8UA2Iu6R1SmHMbwPc+xedYnqmE+X9ARH9
D6fI4nCxQCwEWxr4v5+iCxyBQ+XWaWqinJAbErF02xFt5bBg0qWCm5ZV8+/Pj/67B2xcKqhdbw46
COZ/EaiZU6Zq4kxyxz5mwov2FDr8qB8f663Rgse0T3eC4ZeDYcp7f6dFXoMdnT4z7AjfWyVmLpmV
oeiknakbfM0ZSFmSdaabaWRfN7LXaq+GepiCnWO0DsVFKZ+ZyLV/m4AG2XXqIotuvFRV2R8uy/sV
7gtaH/So6Y7RoFnus1/Mc0UsRzIo6CNbuc2B4iCunpaBaQsj22GpJT7b+j9cnff3rs98n32l7WPW
8d7aycKMfgmRCixxz2CvO3k29UM3TR1YzgV1zUh6We9JbF7VfVY/DYMEFG7HPkj11qqzfR32kPvZ
JcX7Dlpq9K/veh/OHN0gbgZ+u7cuItT6ZNN63PU5MRFXCa3Xr2Zo2Kc2swsgvbX4Uxvn3b2nmDVx
N9DKYYliR/n9R6gR4LHpnzUY9CV4SSRLXHRdsEynimr848v/TwejbwRKRvk8at6+BTyNyTes/fn0
mvBFtJd/KVr60yspKrjwHx/s3U/NmXnY+ExhL2+8VyvKL8uLoYJZtYGYT4wqKCwJOWVlcSNSJX58
IItJ3+9vV8Xjctk8SE6OwMY3CzmDzTkpsprYQTRReyOo4Qg+9doufQiQeLUXVTLQCXFCx7uMRqRG
VCSu3azqbHkNovu8izDKI/YbKZbWramrn4llwlC0suh62cSALTFNI1nXev+akdYVpU/O88dn8v73
wRcNRQubFv6cd1uhuEBd7iI4OkHr8zZj0ZMXiJtiHwoy0T4+1Lubn8Bt1oDjOjRsXfvt660LhcUY
LWpOjSClDeos51+XyL4MNDQXKET/2D9c3l6/7IGwjvI8tLj1sQhL8e5XKnRum3UjnZOqJ+c7iLHh
BPaQqK6lIaLclq5OrTN0cNNk/eFJZ71dIjjfLWaQCtgxg192Qgygf33WOVnQMdyI0eWbdJL0RiQw
lNo9sMIeICp54N6LMtPU2Qxla7ZXfkjwY2E34PStjuipFdrW+U70OV1EnS79mrpxl8KiB2u1wldn
H5tctcm+5/Nv3G42Cj5pjOXBJ4yBOWcKWvpWJq3+jHmX1x1UMOS7XWNWpwHNYbuyVIsAaZxojbVB
St8vpXEUrOLXZDovHC0gQsIgrgQhWH470m24aqCBoTaN1U05m4bel8yZV3SxC+Ix3NoSl7SlRbFu
Xdn7aCOb6rJLGVXjoa/0uCnnWlNA6/iEYtwEaJTJngmpiYegWPV1LDt632IYy2dbJ4DViReDKr3u
SWs3/8bAlNIUN0jkRHBaLc3QOUyjm2Ge+M8u+rfyqEpalHsf1EV0UENKVVTUmn+qUZj/3HwijaLz
4mfLvqauuNeiIpPzD7rlKBdTxG4U7nMzkWKJqm66qyYySW7svMzKyzSsh+62JXmKaK7K5e4uzbxK
70q9RNE0fWfWO1OQi5EKy7skerRM79zKJE2xFZwFoYtSf2eA3TvnpjaXVtSY8TNPAlfujlOXz3Lk
694D93b8LbmXzuXA1VySHnt6czEypGmnqpnD0wehc9XpiEa4l8/o8n9mmmJJD8wXPUL8qqekN+6n
MubQdUqg/Qb1KzCCVZTZLZCacZDdnRkzutykLJfohnoVQYs5uyOeA4Psw2Fo8IVt+m4w1roqKoij
S16pJMQevxvSPvJM3TF2Lx3E/fDvX5M3SaBjJEjuBz0tD6S03k8ZNezKin26jCFCt+aTWUhyQUik
ZoEVEYCIK6LJppuf+wB69uQi6lDRaohUSd8M8609X4Bnn7yabls5/fDJ1rrxNKrMny04AkD5MnY0
mZ+cxCLOIogghLZ9O1aHn7eVsni2iOWeGV078Z4LdHcNzfnZ/GROZhQf6PbSm7eQdvfrBmVju689
RWUWZZJfCp0y5wDrrX+ZY/LGd1NMH/7naAYVw3Mg7WUjETrs7cCeOM+5mSyd2Ib2/Kr6L/bOZDdy
JN3Sr9LoPROcB6C7F04f5ZJL8pAipNgQkiKCpBknI2mcnr4/qqpuDrdR1QXcTQMN1KISGZFyuTtt
OP853xFcf0i1ocB/bn+BrxEZM7Sr4NYLmEdsiNxPAkuhNLtzGaU8pmVjMGkoZpc3FmAX2R0R2Wn+
CC+cF2KZaCf7prC7a7VYavpOgtMxGF8GnpTXkO56gN1TYT35QlRurNskn3+GBpOMnQiV7T7OVoMK
nM2cjR2evzEo2Y8ZA+BYzZAr+K64THMkT3DvBN84mFN9s4GiTBPnpsA/RtNZkjDxjlnCPYzDbYda
PxfOiO+1rZYQSUJQd1aa5oTUhkKOk5bpuB7E+Lcd///PSf/lnJSn5g/b7/atf/tvQDjzfr68lT//
53+/y6vqZ1f3f7YzWZ9/6x+D0ug3rplcHBiHghbmHPP7oDT4zUaDwTX3OQtFu/h9UBr9BukFABUo
7PXqFrDp/mNQ6vwGZgCDE7e6laX5bw5KIXj8ef82I9geoDPQMHiBpv2ZcP7Dec7BDlj2tECeK9Oo
M6Vj0MnGdrKIrue9NTU7ScMHnXEO+aw9nknL2flN7/yc6PIgP7nkFXOmubub5sSN6o1yxPJtWmDX
45PndLUdO+s9De30uZx0EMNj8L4NrtvfKTPtH4hcGck+r+nVYCJrBOQ2+Zfx4E9RczBoJji2vago
fpyWYzl5j0XbO+/G6CbzmWkUoSGoLP3tIIDWPjsy0cFttyi6/jThd1BibunoH+JzeGt3oP59/BNr
ZeEydyMbfjdvndZ04ixw9OsovJFZkyYrfCed3FvPAmVAvSGf7ZcUvJ0fOzYB2l1Db/Gzlc0K/vhI
iqMl7OSfXN/rfgRtrb74rrZPXdBnB3sSPwrO5bs8yKlnMlUOahNZ/yDs/GmWjnzwaT8UR/6IczfT
HlxuSSbnR8wRfbtpydPuest4mwiibkJTlOOJ3YKNosIwo7j6YycKYWAhVCpvt3DNvBIY9u6GiHmU
1evAOmlQhdz6l4ii5TIMvjRryLTtZzs8tUnvGJDIGq9Yk/GszEGbiJdhbLOd4diER/wg4D1oho3S
U0UTd10QoYAwT7R6pL6WZCaz4Xkez73uqU8w0ibbBbm/XFWVurlJkSDTGWmBHO7BLG/sfjzOxG0r
jJ8zWUUXqPA+nJPk6JLOfGkWgA4QKI3lKSqoKQSzOgb5kc66sPiat6Gu6MGAmGzuNHvsZOxGgnX0
czMbmc3ulKUemD0oLl5uvRELalM+OTJKnlfQytu5sa0a97J4yQh6M6HYC1/oCe36ivfGx8hMwkvK
GnNe7pG7cQEFxRk1fBvOHJAmi2U1z3WePe6KJcF+M5EXrYzgSU7etvRsUvbtHX4ksVnA7AV5vaYj
4YZ78uBOZXITyGpfcTJ9NozscYJ8S8cYrzBdoGKXw/wKeQaTfpAndKzMX1DTu5Nqs2y3+ErcqtIA
1uXR6AGH2b6JDNZ7yXF21xmY9CgUzonUFPV+DOv8bBTzcjIVj6aNTfA5mu3vFVacWFHZsxFZb8Ru
L4Y9QdkeaL8DAYZT2XvLaeKmzd30rJhMEIotzR1J1QPjs7hzG01MCawfA8YtVp0qTpUBx5S+5Qzi
UvbTW9RLMDF1jZg+bHxlEtt3WxnGphuO20jP6W21Zl2RYJuDEsuXPje6lfa9Jng9kGmtsB549eJM
6TD0xQSh/4TBA0JM0czEZRzeHB62o4I8KQM2SMzy/bFWCrKL90U5xVWG+e1iJZxLtRkLe3nK/f5Q
mx3Gr3S8EjY6cVEheWPOu1Tw7qd+FoeD+9wpdQhnmtVtA3Mhfv992xT9bkgWoo6J+9WnnmQzkg0i
YV78LFyzpfF19GliyfSX3KAiQllWHPUYFBVj5WnOwzu3wTstyolJEl3HpEs4DZh4J3fl1NI1Gw0j
362msyo+D//AuYfUY0Z/aNgWH0swYxOwzejGZ7m80S0TsylxxCWLenHU6CpbngrrMc3UIy0TOyAF
23Cpq8tELOatWFczqZMASxaMwXPT2O41t5V/Uzcgl/nAONJMTfQaqOzFNDqOM/b0C4sggXXAvHGX
K5q6rZBqTgaXN3qG9dqxrD/2zrjGUPzoJAUNu377yBjc3LNMELAE2UzLivT7b6wremsPQTJsGqcX
F2GTOlC97A8mH9TerJVmouVlV2eaort2MnE3GD2hyfK1S4mtM5K7n6cSJyIlIpOAXEJC5Eq0gdWF
SFyiTbEXDs58j5DpW+bmONkydgeVUL9iESAQ/VNRSX9vl0vyZZTjXWOoNp6sXjxja3n20ghXnTG8
dUv04qf2ydYewVVLN/uyoE4ls8d9R7qp9sUBHy9mdaHci22l6jCG7UeFtX5HYqY7mr391CSB5Ass
mWRQaQotV43mJbOcq46a26LLvvrSplOpAJNeu/OGlRZfZfSdaCujVxd877qWNkb4EHbOocvFdJ34
6MoNBW8qZhkNv8sktV4KL/S3rRPwqBmk8O1gIJ8xEPCSeBrtfu8Nyj4DVwo3MI5yxuYRwUk5F+Gh
gPx+yur+2DfiZsgTeegLE0ZaZDSMKg2iTABElyQK8O+5Kyvf1e6HC6+VBRv6xWUm/v2YlS7NjUGr
7gq9hqnHgYCd8LL3ZvKhPtr6dsrBeFZj8Wy58PWT+i4aFjZWEUU7u+2/DOigKg/KjwGjMT7GF8go
xW7g98E4UMuYss/8PMzOCbOJtXcx5doUQ3nLZfLcYiChRdwPTql19nIv3c+GM286nTqvJLqbK+qR
rDYGw9lmBy2uigfqyh/o+KLlpW4zP+7Z15p8rI6k7cUWOlezr3Sjb+20SnB52FxetJmT3DaeM2Nc
t+cRAIgP3zv0LtTo2l8xa1T3ZtoM09adCzfNiXUKfa2EEZ6iTi430+A8u5PZvGO2NNJjUuKN2HvB
6HQbh35b+pbceh6O7LP2buijj9IYHqwsyGNQJP2186qHsTJoSZPGYzln+l5O+bc1pLDX9BTfqMX/
FnZu8TTlpKYMzC8IlwOxl0J9Z3l1j6M1J29isdodPqiWUiXD3ol6yA4+9lEYeg0uY0llU94Nr2sA
fEe6xLhLcSt9baIecsvQhb8wuqZb/KG0omdO8VaHwfwlGEmmSh2+OtJr4jIsg68B5u+tQcw1Bm0r
nqqUSOs0Ip5GNAxvHGcCfkolwbjnAxMbZ3LkniwMC3LEy0u5wexK8aNp5ftsGsE1iqrhm9MN5Md1
dilM6UGbYMsORGOV9NG2LtDnpnVXjlZx7palPgqtyRd2VXpn2cWxl5h0DS9odgw46ivmCAU2IMz0
o6Gc8LgEvvpmLNGx7ufpCXyUu7einCwgpc/5bdX3P5QMP1idC1DefrTlDqefc2HRfkGUtqH3dwud
JN8lzOnvBJfrbW87xHQ8G/mFjKGN08LJySt66lYAg90UfTffYoiOjmNtTVAL1QfkEyvWU5FbD00z
WF9YIDsMY4BzAe/0Y0bCtkrxVVAxyubVGRVNGpFzTv3Z2xOfzr+aY+vMcR0WIaYGd3Zoe3OsdwQV
/x3ycUYQt08jwm4EHpHNd+heEvs6i+XChI0D8EBn1GLQdWxuKwc2LBeVldaKOR2cD6P6kpNHnBFY
SuFyJxa65LnFI7GX5ZB+ofQMLeuOg1ZML+DXNlpOvj3+YIzlH8ADvyOiqE3JzGynk3Q1qNQEbCcv
onGDOGLr0pROpRbcERK7NZz5ydXfIfDQPLc0YDWaxCE5USebFrYgyf/6mLmf5AMiDXjdiqOD2WCT
tWK4qcyRPnnnIjLhYBXy20PR+OE5z0qshECuYwlgYV4Adw+qvbZgzg+m9U6/CIcmPBE7mrqfUZ7K
DYXktES7kGezptl2XrsJB5EwwJ2rHfUsR1DbGLtaIL8M16y4NuiTzt2BiCXM9LrFgI6JciCEPJBZ
lNn3kfYniF/R3gx5m8uoeZ7qqt6BasIdlJfnEQ/3VlghRrqJ4yH+NqIOKS2ewJXqU1271wiDycFP
nY+i0s84a7x7wycfVnJXsXsavSe8kPA3+m3j0kbtNDCyjXYa9qBu7a8M3iCRkY14nvoOEcUWbHc0
pzOgou4FfD/WbYaqG1vUqGvl8lyqBlcUXq04r5P8h2ytrTUFy+OCgRNqtw8Z2oXBPIXJc2AVtyrT
7qV1oz7WqvrFAbgDSNztLLHUcWYAj5/cAbtjl+2XQpfPrSvybeHqdK/cKtq50Gc4eIfehpr5Aj4R
C8w8ynIfmZ66+GHybnZtuo3k5B8Ick6PasYOGXW+Fc8FvfCT1UT3ZFUu1TTri23SmVKrMV66dtVN
zPkCmuCGRhLAPj7N7MEwMISPgvGWye+PmjtHYRmvdri8pY1PI1+nb7nqzrwZEnfNckpCOexwph0K
Sh9DRTjXpy/H6kRzVLJ9ULlzBqnAEpmpMMbAYO6bhisuhjrn4PTDwa7J5ThCnEkesYkK88aU4bMX
ZM7GyZe3KdAfiU5J7kq+P7XzqPu7oE6e62HB5z9V6XcDahdu2uLU5wugZSe4pd/xJWxqskARAQs2
yI2dhs0lSYDeG5UJeMRtHsXICc3ohBn3eulgdISpeZEJOXXIeA/aV6TkJRgMtgWR8OuyGyjsBxSM
zWHYnVq+wd/nNvvpyJHvSAJQPnMIKW1Gt+gHggDla1GLst7luVVe2LZg9Uy1U3DIq9tga2dt9Thi
rTwOxqRACPiSonojpWLQbs0sriWDX3u0sOohgHLRadTzqEO4+0M2nDhZSzjfWXVwo8rdg/hKz6Op
/X1b6ae5XXBV19E9wQnxUOWG9cvLO31esty/Ae7QHu1iXtOXybz3Rrd9cqt5BWfab9zjxR2pUy75
qUlFQzpAManTWwfVLiaa690hG0PYWiZ43/CdtoS36/0QuMa+Z7KxbXN6vJ0K3xe0hW2KdxB4ADM7
qiWhDurZYMRl3qeuxmLcCGdHO0Zy72MVPtLZ+x6WSPGlHWDcLXjHONjeVZq+M+p7TyS4CemPwwUL
3soWyzCjyug7WN58q8IA72eZYcxtvIqjULtQxcp/votGJEUuWv7EkY+b/961RYU6YMfMUcQ+q+kx
4Ox4CsoKt3ZRDnuWK2/Hij7z0XvVrpD5QWTNPReq8KqF4R64DqO6OJN4HWQUcZqma+SO7ZqdaOTG
cJm76FyRZKIZQrhbOwm8DWzQ2ED23lAoqs7BDGqBgr/82El3bYpqxAY3oXnupepvutr5pRaamrFi
bdb7hb3kF4vVfUf9a/kgWj7GmkJ2QSvcziqKMTZwlm18Ittbiaf7PLoC7j8GR1mXd6kffKX+paM1
wVLx1PD1JzG0ryzzkI5oHjQmcZ/xsnmvJVMFA/Mm5sf+51I3uAn7uxkNn3rZBJXbwResuGvZDngb
GHybkYIVtGokG6eL8RezKntmcszqAk+4bDwOLvPNyJMa02qAb0f3rJGe1W45BL4PgXjPA+8Uuuph
wn19gjBmb7lGnlmivzbJUO1dPe24bvFNRumP+wFaCU+DeVksbR+gdiGlLGy86L44t60rcEao5Hq3
DL6MlbKqiMvOUn1TroF0Mo5juLfRmVk7r/aczvxGpH6lP3L7Csc4bbkS9oYJF7/ZaFSBrZXk400W
omF7bvUOdDF6FKnBBxl6BwoZsi2uw+UZV8VDsET9dmose+t05r7vPJgALaxL+kI9Y+sXwbzhkiOe
6OH+GVrq0i32WYb+G8lMlPG33oIb0oe/2mFuuOqSVaosAnJdGW2VqGJLNGK7qOFX07cyhq//PVNG
tlOr/N81RiztukZYCdFLFggz26pCDwBfztFFJN9FLR7ajAU67nTrT3EDBvueVkobanTmk65OATSM
AxfzQc0tf4idHNM7qWOzUbuqm6p2m/UBs33/3JTWuTW9mLrPksMY9b97lBxcOIX2NkDJApJh1qz0
LVPl9uB2dkGnpk+CPS8UQxBWNbrLOqv1AEZkKsPXy6m8fzJcv+z2ZYjjc98aEmKRw5itPgPN4Sks
la3zvXAjS9FsyHvkJQ26gzZm81YTg3nv5BTI/jahHhLV4m8j5/9qzf7ws16l7O5/rP/hDw4XrHNZ
/7/+/I/06P39564K+J/+Yfephj/qn+18/dnpgr/6t2Lq9U/+3/7Lv2vq/1KNZ8b7z9X4rsv5X9Pk
fw4uff69f+jxRJBMbBno4NAIV8Pg73o8EaS1bJDN4D+EeIf/+3fh3TF/I5mEu5DWGhLIgRf+Owkl
RP4/6+74ATxwwVaIxcGJcDDxQv44ukYSVp6ElXaioQDkQgoHxLA7ng3SxaTye6AUvfIsLjRWz0Zk
qRm0ylDbFY7sen6miZAWXJIANsq59CmIjay15lcmWJBQ8uQW4AqGh0a2NPR0gvL5c5IHMxnZrrF3
DkGcuygAdsirZJGbgezIy5BVw89AhEyrVQ7Goc2I8G4ENo0r8YwgbgX0wXAcGQoGvN7GyeZDgMPl
BpQdUzjwt9UtL5OUPeSE5s2JIFXgEpXbSjMWnDENs+BnLmfqY0FqVbdfrGTR1BhwyrI4I+K0/DGk
TurvxyjgdGsOSZrvSp1OsHVkZnivmRlRmEw0Jeqzc907DOA3I2fa8UHZAWSUIA3H9ELLUhbuazlb
6RWgo4/PA2oVWDIqElhNO7QrAqWm450sd/2TqQXv9mUi4AtHRJm4WgzJSd+fM1auBFY2eNAxBDkY
E2S00rzYlH5iBmSWqvS9hOlwPwRzDaB+oQqnC2bVbNCMwpdFT73BqjhSlwp37KD9ZdvzT+sEvv3w
hBouAcfGLpZm6hwLfA6cw+16OybJ8NIWj1iqiwN9yXAiKQg5hNG+aQegewOOt3PLqUC5qoEZJm2+
MHCYNuBa69iYo+Rx8Ofpmc1MvpgrQj2AsBo7xF9gg0nvp1FN4oqTZtqoaFJb+F8QISsrP/Vh5LwK
otebkUkl9Vxtdcqh7924SXHEclJcqUSUj8OEHR6/K2BR2NqEzkefAwAdWNFM11c7tOB3ou7dq63k
Wsos2E7clE8yBQ5pjn15xjfX7TrCLTGxqIITMfQSZVjZIZ3q6MNPJTpkm7TiYSBS85YObL8cAmbz
Es0hG0QvLOOmwlQPY8uszMcWoOdhVGr56tjFkzAa+9X3U1hCtis/ctu3vvohD5U7Oi6NvIl7Srne
IlRP5al1xp9JAv5uQUHcRSRs582Qpf0bMt9OLIyVrWx0N7IZz4ObefeF7Iq9MyxUr8FLr48tA+kT
IRz/LqkD63UCk3Wxgop2WnuEMiJkcYJ4G3HKr7unjpTdvTN6dKc7pQNRdZ4upFeYbaWN99g0mXXR
QyNeVJWJVz7R4jBN2jnreimO9Nk2F7m4xUeT9n4SJ20agNxylgfw2AMXG0yWpFSsYZM0YcCpomfg
bBhI54Yz5Xfh3DqPAB19epx4JI7F1CZI+GGer8l5514jTNwOrZN/w0oxDdS3jOZdI4cc5JBUT1rq
8Uue+80NSSkKXaY8ekXVFF/bwe/PvVdDg0GwFjfmEiywXsuMEjUTtHSzTHQvLGaKNycK960avF/e
0BJlD/z52yRsqMkR3EfZlKfeS+6IH1XbRGcm9JF1jFWlJztqYJSZM9Kmw+HU1T90NWIVkFVxNFNk
9opWKLS9bji0eUV6H/wLWFhfvTeJp88mNEkqU0Hy+ZU7Poqaq2cmw/lYE9B/xJo7v9BesXyQIhwe
eUOSe1iaULeC2YKzN5ZbnpMegOgkjiMJ0APwPx/VQ9fyuckxWfCx87QYAEeiQDY/HBpcD0tYoiBM
iensJn9ygaq2/UNg4ZJEoZx9JhQUCoVcp38tdsYohfodzVeZywyiw1MzyeEuS8qHBr3wYtd2+gKL
sjgsVJ3tJ2fGhmDOuXnn5xImJeScC8Fs+3GeBrD2VjeT4qyt4hAV032hNN0zFg8qFvEUdgRCbwmu
vOfgihWHdj6uFSQCVkCWU91phVwTOCw1qJ7kLzEe2Mq1vvgzQ67Y7A1YucqfP8i/TdwXjRBCpO6E
ONIfoN6ZGDJcE+DIJonhWNX2d8G1+VRQOHZQFOM8Wa3ormnQBxf8VwhaGmvYBoKieu4qGGyTF6xY
ncZ4a2rNqNayxmuRA49kINcFt9U4zj/g6Yo5xijkHavKG2+ovRkOSWcNl6FvnRu7sNfMjVJfR8/r
HqYVpTi72D2cfMoe2dmaV3/lLoZ9FfyaMfww8Og7wo5R+gMFQuzIiKGn9c1+rEN9nqfO2wYr3tGg
zlbG0Qp9DC1JyN7sYJ3QOmJRIWaTLY39xcCnkbnqa6KBSNbQa07hJ1nSWyGTlYsHqYsG9S1MK9/f
wRIo3500DQ/ViqjUK6xyCCtjU6wAywySJfgdWIWzzf6GotYXFyBM0b2AmHYnVw6mDjsE4tro75Ie
r4lwJZp1EXCbHCr9LXSZbdifUM3OXQGb3crabNIuvKUkaf5pOrrQm0jnbNfRCugsxt54yjKPNt+8
Zun5JHkiFUH1ZNFufK4YwD57E+wn80znkjNHZVka5i0U5Bkc5IoKDT6podiCIIiCiCKLa9GEO9VB
+CaxiO/N3HkjhVLT3Vh5X8KVSGqZk3M79pHLMjjbDxjYwLAl1d36AZK+cazD0ut4mKt8G63EUx32
4pTatbNps4rC3dR2noOVkQoZAilX1d7B+ESo4tDd4Qe0iWzlgMZqpzkx04C56qXuR5+1gFitvlm2
ehyiL5aHMaBSnQ3iu7WevE+MawlB60F+wl3tYYLzuhJfsW7W8Wg6t+EnDtZfybDKRCZ1/ekm6u1w
h+dL/cx0DkrWmJGD6WMMjgygmrhbmbNVMncPzVI0D3Ju1FFktk09JALAsvJqR4AlyyGx2uAbZwH7
aYKYMpOmdIJfYWno13Il3yayeQHwC9RfRI8UOHaC38/sOXeMUHPtT4Cu6EV2M65UXf8TsItxn/bS
ABffR960pWIeC43XBsvr1WxvMzISX0246uVK701Wji9EqvKsP+G+DMACsXU+ob84EvTFSbXi4ttC
g23Le3KxYIITRkYH9rtqP6wUYdTOmTpPKzjadRHef1LoqOzIXzmgwSA2BKK2gkusKY9gkixhFQcW
nZsnr0itmG824bxPrjFwbRjHgVlzfB06UoNct65+SyXnuDjjyTdnMoVSMaQsMAvz5YgCpM0lQ4GU
9kGaLCsYYDhMg99nEN3b5vhloFjz2ZR18ezanAFdTANuzLhJ3Teyj86L9DmtpF5yMoMGLwkILAe/
Q80OhmScnHI9oNYQaRQ3osdmwUjNyjVHzKg+cveDIO38nSctcbRjF3BUeJsMIKdxarUguZjgEll3
7hBJ5wuAdwsdNE/jPlWAqyvalVMO/i8LKrdw/ad0xVxreNf4+y1+S/emlIH1PccIjM5RFLFKsDQA
Pydhsgw2iN0AINyYOVu1orUbZ3lrsxnpAhb9Ct8G3eZvixXI3SkmNHUPpNt0DDeWcLsnrghnqHnl
jkr0Zz4WZ69XzDc3Vb11Cg43RpHfD3Sx3XVQwa0VDz6toHA6iYqtXOHhzYoRR7hiFlAiD+CRaja4
9qobJtfwTXS4z1YUOYOH+2wGTu58csrDCWQ5NVDt3iLvFC8r0DyRoM2XFXJeQzsPVuz5sgLQZ8Oe
EB4xJlB2eYA4E9xPKzC9WdHpFV+/N2g1OzL0yRM8AP/YGMl8g4Bt3gEpyrdDCoh9WZHsRgecHYwp
8ceuX2Lc7VDbXQ1dve7TS7Uy3SMp5nvP5JcTAN/zBaiOr5q2RwzEafGHW+v/AcjwV0M12AwaKhxm
d/ArQu6Hf74YZgnyQa7D/CTKjmudMQWMJ0DzUnunYSq6ZqU+Gs5SFVs26J5//sP/YlXnVgpby7Tt
NR/l+J+ckD/eSnFzMQlZmvxkTXX7sYi2uqUgL7sPZSSv//xH/SVIsP4ox4JnjdXW9P5zQDDHDeUD
SuBHNbYCHI3tgFz2nNY///nPWT17f3Korz8IQ3zEpR8wie+vb/gfHG6ynmfcKCCB4C/Pe4I87snX
k70rqrx/UK0kLjFEGZPx2S3fmiDlRj0uKQ2cSbZerpmtVbt//pL+80e8uu0gnQAl404b/OXuD/48
zHpuGTiI4T+ZZTsfHMGoETxXhF/eTLP2Y9IDn7MF/+/zZ/9XK0MwYNq6q3/1f9aCPvWd34Wi/7f0
o3/l5uyQetq/ikfrX/qHeBT9RsNKBJjjz/XqkfdbsBbsfWJr/gN2Y/7m4yfgYQpCcr3ISr9LSf5v
5HxtBAKL6jbiNP8Wks5z/vJ1InrB3sVDxESXYK/318ab1vKF0iqFrOGZTCmLgvaingLTxEbA9d3h
1UzLABCGV1/p+6guq+tyo0KAEnEVabGzgtz8Inq5AMeyJ3lPr4aQG98g6R8F7WGKcuemrzQMOvr8
1NYLyXfxXEQuQwQAJvs587LzUIz1rZliN93UdnHbIJ08BPUKPjOj7JAECQWuklMshF0j2XYsZYcl
z9oT9lL/TnerVL901NE6mvzEphxD+zwXtv8t13at46C0RcxKmNKYpoeDMNbxU1Un11q54Lto35pO
GtK0XOo3/CXh3SKB8W/w6fWcAYgnjHhK9zKZ/PsxmUKCDX5E+SW0UPOEgcI9ytY2PkZ291/B2pVJ
RWp4qilG+JlOdqLirGyshzxr9KF3nPbqdi49BjIwSTKwNZSxI+yfwqyxOnjAMLCtOQzkYYxcUrNK
z12zGB9cs+nutJoaL/6iqtOcq5cB9eUqxpW7kYXDc9b0/Zco6ifm1MbSvq9AkxekZYqftcfgElFD
aDxREVm6sCLtSGZlY0NdPmVeJAPGv1b7pghraJSP8RtLPaMJXRXv4Kv7Y7Tk/d7iGvaxmLq4zc32
3lhS70a2fXPTJstybpJiAHAXdPtgCjt72zK8zrhrarvlQ03lC/YJnFm8S5r/GkRCtDSnOM9WQL9E
Xfr8olPEpMZK9K2Ve8ZReGZ2mFRSPBFVzr7JPmeDRhp0mANPdb0ruWFaOEoIqmG+ciQEC76AeB9d
fafdaOliXZsODTUWqKEM4CBVyLg947EDD1ssDic68C7jrxynGWeOaU3zUde+HBqRVQ85YJaNy0z5
Nm1rqheWmSqTNizvmt4Qt/AQLS6S5YjBCSmDYQfH4PRrgn7hcy1K3Xc1jW6D9OMxPC4Yp9eNWR6X
hjqdLZNDhnlhZV3AUkSPaUJB+QgjusloYsjmYeu33gUw/fBRBY48mS0+pFHg/twOnZ4xfWTTeVmw
DRI66KvnqBbJi1ECUL3B4qnEjtJ66weGsk5DRBv1daDUO9kNs7Ree/RaJoOV0o+WrhSAc9OOo4Zy
dYlriLnn3M/XDsxFeHSZ8NL4EHIkze2520RQAl0ut1nGtT2xnK/OYGZnBezonamxWW2QQwHUBi16
U5NW4XcRmMGd9KbZRNqT0ROsuBoTGK5lzNWY3oot98l6H2ZV+UaqJHpGeX43zLHZ+k3r3Fnan396
TYtXurOsutolYVK9iJQ5VVy0gvEMMkP72gf4BDYYoJtTmNT9FocUB+4eAf02syeMD337iAAaoaPk
PM+MclRM46a7C4k8xcxduZoOusN71ORbFyvlbhl7dSNrK7jxzA6gkJOJkPcB9abWmmUNT00Q08lg
Hgb67a/2YHiHOjfltDWiPnF3btCar7bMImzVrKiDbdIYFFVlLrjgNsUpnR11wVVFtIqmpv5Ks4DL
GxuU4pvMhZoZ/WGZZEVL9ClJJ/yLoTE231GJIVi4ZBiPyoT5QEBz7u7drjU+ai/ANdpZYuACDCo9
gYcXbYRjRy1mWnfY07qtvvvjPP5URTa+zm5l3Tnc4MpdP3YhuH1vbpM4ShzFgTpK5Da0m3ILIXK4
0UEfUZtgNuA+u2bLWW7EMdjmAIykArgY3LjN3G+HqkJyzuijhHSYnIRk2awtqJOTWT5xW9eHruXo
n3OwwQDTgisBiTNXuF8HfweHYPmxgKspd4Plq23taLTeOhuAUZmhuJ9Mqxj02S2UX/U4fscm/7YY
KUPymVuBNF/CWXJVx+3DaKJ/0UQKxH0yoVHakfDvLQEuiCqo9uqXhXn1rSB9YFmcuA/I5cRZ/ivD
zuqqiK5etdUl9oaSpOTrCJjhxSF2hdsIUfYmI872Naz8dZw88liFeVM9mHoqHwCyoc6kdCUgkLsk
BXHlYtTAS4dRm2WbLS+eyjm/aDvSuNoCxWW4K6lpjkxeri8NcPQ0Um86QoA86kyRNlbb+dRJ8/Lx
edtwPqsEK8DSJ1/csPVPIpfjEwPBkMDYwIjVWYz5vjJSXUIaVzU5vzm5RHXTfMG6HJxSfvEPHJ7L
aZxb7wDgTu+nRC3fqd6Z6nhR9NumVjEzc5zx5RAA2KmeLiKJiWjY6txazna/BCdqvPDRjOJBFRqC
kLKd+6QmAcAiK5MrdVir/dW+a6c6reNqcQOeNU3tDJCow/p+PrX1StsWC9K4awQHoVrjXsphwBVh
j2Q0oiX7kfSwtPKJEf+mVRNcPaCj882MqPpoS9p4ozmKToOlu69tUv9v9s5sOW4j26K/cn8AjsQM
vBZqZrFIFikOekFQooR5SgCJ4evvAiW7Jd1uux331RG2IxxSsVgoIPPkOXuvXdzS4Fd7nidnwl1Q
SVROLoLUdojgCc3TJNa4QGIkEabf3A2mKJiypKYfgK/SN7GdiH3a5BaxDcTGza4/Hlo2RlxhxnAu
fe+zqBL/s96aRrWyW7t5TtCFfRSQZg9tpdU7zMuax/GdpYbbL2aTtnJo1KYQ7jZRaXaLpHb4WLsu
BMxOd16MKvFujKnkyYuXRROqiZHs5mGw542UhlHdl5P/DEIMjJOKvbgG19P0eiBKjxwNeET+S6KF
2T1O3ra5dSRTzb3pAkBbzY5DYFaR6o04GQ6iIFSIeinIniI/rF6MH1z5ypine0lOHdxPb9qaMYFR
te+4QQxzKgyIWrqbgQCnV53M24IACC1+tmvTTl4Nh0c8gBYm7I0csEig73SWWfa1ro+c33dVlCWi
P3LLGiQSuKqkQfHahPMLte/4hP6//JyqkSQxzCUP5JzWR3hsD03pTpvCbIqD27R14PYK32U1Xpx8
fmEB/Gol8WvaOS9uP/Sf4PZQQVgSw09r9y+ur6V7x/Xy20bPN4NVaCe+HHyNss4YCnTNV3O2FR2b
usnosiPrBLPUJ/le0hC4M+0hmwI0oTExexJ164Pn9GS+zwZIfLpowKiqwS601T9HqP8myxy4jgfN
80/AoVXZvZa/2OHeX/P9BMXsnVDyJVIWjIwAEoob7Tvdm6MSUebInkCD6sAkDM5Lv3NDOXcJwR/B
UkCfSlPkj6OUZf1mQvthJmFw/nFgNf2dqbxl/sIcECBLyVHnHxPyk0cP5udeQY1EyQgp5m5cpH4U
KeQGMTCLDTuwGyeb9i6UwxLNURSn3IhmfR0ZRCXmqCre2hAjBgPoApQ02MKG3La5QW7E5ML5PEsD
G1KZeBaa3Ho6VQgM86dktppT1c7iLTWj0QdhnI39SkB1m5YiSJm7RHOqD1h1XOPQNr5SRzTBcriW
NLk2MWZlyiYkcdiwnOy6ptMS6H1I2PqknUQ/1ckKNGSEEqecjTUymY+KSp5VOkb8pEYmalPq6V8g
SqCDmQAsbn2PnseG4T3qKsuJk+scu/uBOYG71yQhCqoqUlQsSTneqUbbGSTSEObkPw3laO5iLe/Q
zkZLLO6ESP5ptFkO0Doj4IcZGPs609RFqa7rqNwIdln3VU582Qpog80WW9JtoU8sSc9heZyRVjrI
SVdi7jl6GYl9JFyrvW2JZHOuBt21P3NFpqus9dNQPsxOPR8g/LWadeXKaMw2qdRXkBSdsd5Jr47z
jTEaw3WVWnli5Ytsj8N5ucVnUSg9GKw47sx9ypAIcARullr17hXze3hmc6BTvRrM8OOsT9ni/UiC
VDvoBZ4TxdjET3EbseNC53j3tLtuva4NGqPKNPRL24ILRSGsjW9U9XX61Ucs/nUKBUOjs1G2dqHf
u0ivtyz4C3wA27v7XA+A4Bgb+uo00FQ9OrgWuFAyC2OksX16SJBPmhuZZ3cU1gQMJVSPIRkyNy0I
foqfJOW2RD+6nmow6nBH9aOXZtUmigSRJyS/7sjdutGTerx0Tm8liKJzgmF8RioB+SPR0fMoywPL
5GoHRuqFewbtCM9yc7IPxSjklvW1fa2MOv9sdI1u0iNtHeSexI+uOo9cnVXUpRKrFojsY2viNLDM
KKcljMJ+b5X9xzi1VBfMlWXfalxBm0NYHX2MpCWuotQqtvg9tZ0yLfyCvN016oiaZCN9vCurTl/k
wlSVlh66KK08IPGZIcjSQHaB2g6FB1WuUx7UIDiGdWFKQdTl1gm+wnykCkMulwrmVj07kzSxIQq8
J30enZ2YzsS6t5wTxC0Ap2MWfqQm8LdATBWnSjKZsgZgfK+79Qe4D2e7dO275c6+QSci1nQE8BY2
+vWccqBk0+4Cz6xtJpKIY7kCtfhakWZ6U9lZ9BzVCcS8xgKyqLJ83wINX02JE+3SVGU7iFskmDZ1
+2YMMC1qR/r3kaUhSwHxe/Iy93E2BPkeKc5NPBmnbFY2zdqGU3faDk92U8GsT7NxwKFjGi+FPTEq
78Gx0t7MhXlxDKtnvt6aXzXXQ0HfcTW22Zx2h77LP0O18bG2ooxYa/0ESz9TjnVfm8NIFJirqs+W
t8SjpRDp0R9J+xOC9WRX4sjkZ9TaAVkDTEjAwqumV/lhEHhZshFXpZem6QbM57g1y8jbj7YTroaa
qJhV76Bs7eyIlEG375Ir3Y/7B8Z0iAe5Pg/t2NxxW+PzMKaTP9AqsrPQJ0okrj3mC4179KQGYNG3
cu9tdMr41s+9ZK/CqnyjweWvc0Hps6pxzDuEF1mCgbtOgFF6IevEO2BwHiHQT/a9rlV1wSBtMpjA
mmEwdMglBX2KabQxUbpuk5xTiEcrZtTmxyqPhlUR93imB50kG5B39otNuOXaJFrnQjBJEnCcHJ7Q
zdPCN9Pq2shrOh3KHT9rY4mVyzC7rxFabGYvzbypiFqG/2GYzwaexZtZpx2lRm++nUq72uo5tmkD
7e1VSEzAPeOyOQuYwmXkJRFcvGmrRrxChZBra+yrCzFBVYdrK8blDKxiZTFT+oogV+xLRTqjyYlA
I1BCctBlyQniblLOyoviYV0SOHXwBtoerqeca6OZSWOwNZNBmW58ADdUX3mDHR8rX9YUb2hyO8Bb
XFk/nr4kk+zubYxsaUAqdbxuxZRzytGxKIQjlFpdZ0Q1S/LKA3gZX0jLIAIA6Q+nWKO6xvmXBprZ
yBPY3eEuJ1iL2bt/3eAWTVY4JOPwYDpadh0LnTBS+iUf81YZD2mb19du7eGgHfQWeYET+xfLH2kV
eggeqjFMLPqW1hCoOBE3RGtlTwWj76fIK+Utiu3wsc7C5KofoYDGCL4+6NKayJ6p0t2EgnMTTl2D
VoNIwbXFp2WuzSSxO5T5rLBHuv0HyxLohxKrLdcac/XAsS1igEUsbhtEZObGpb9xLAeNNmiRDdOV
Te+QdF5JeodXWSbXsRuerRHpta3whuKFxCiNvXE+6onufDb4+VpQhWVCCijnIScV/tM02xgSrZmN
3itp7K3aqE22aEOck4tY8iF0lYxWGrCmDEsrjYq1N4ynvqnkFgUWLNJ/iuP/qjg24Gb+WXF8/vJJ
vrbZz9Xxtxd9r46ZI5g6hDl7mY0JCl1+3u/V8VI429TMjgf7YaE+/FEcmxTHkLg8hxkEZLqFXPdd
smqJv1MM40P+eXBGkp5NrWmZ9D5M7lTrl2KYuDqNFkSsTmYx+yqmp87plrvItJp0Kk8Arq0J2RZ8
wxi1w9LHyJaWhr00N9qlzZEXHh2Pkl//Wi5tEHQKzml87410S5vEeO+YGKbEjEpg57O1NFTke29F
LW0WEqSSs7G0XrL3Lgx0JWNTA9ALcOKa525p1wCtabZCeQX9IFHedktbx3/v8IB0zx4hDwzHBRTb
r8alGSSaAci5iDXYRF7lX/LYKy7S6FAI0khqIaxjFKK55DT2fKFnJS8LtXiLBoMuTtiNG20wu2NW
UxWOg5kFyiGXwootxsAJqsWHHiPvq+sWzT5pqxDh0gzFpmEXvwWfGD81RdYTbFGl9dqMlLH1Y5fq
z27iiz066UYJS/GsinI8yWhgl2/aDwyrIcNQgGIXtqgoA2HW80PZ9Vkg9PFTNo5YwEyVsQhoKjk1
CeHLeOvs9iNwfUqAhu/wQ56lxdkbVLzVung+yoJh6Sqm5l/niqBQoDm4BdNQS24Nv033Wh7dYERJ
t5A3yMiObWT94C33YqgoJ+KyP5WaTva2XjjeqoPffc/K2G8zmsQBWdDGjYeDbj8x1712GzGcWBCn
PbNZ8xUxcXXED9rdO56RjyyDWrYh2wvTsYzBUhQsSdcAd8S20V1tDey3vNM6Yd53k9W9AEvJv07M
8B8M1ROhzgHopmht7WwmLvxjOnFcK1q1zFV9llyveDZlora6V5frkrUaGW4G6U3YGowLOdJhb9sb
NEBAr8ZuDHxTJc0q5cZBEIaC9TN8BOYKjdTpWWizCbd9xFK4sagu7sqW6KCV4zcd6NBiXhWiwoUD
aBDnoPWqDOVdvVNv4bzUZ0vqUdCXROpoxgy2vY3G7ahr/rhRFL+negbFlEe1t2cLzb+kZZTeiho9
R5JF802GNIkQbDvUPmMj88g2jFqdpPbBwbPOZL2/KhPHRV8fx8eEc+UK/HpK2E1uP+PgEk9yTMeT
42eCVPS2v05cgt4YZjTqTmrR/NLkHFZQdNTjVW0n0YOPjuzGQy7NsSnaKeUySQGsTZecs2Fmmx1q
JDVjtdD10mVo0oBXimHbrx2SxzO6dqXGRM5z2KTTNDwYmH8P5CeSBQUsAekJFQCnXLRIxSPLSE1d
gwK2jBqxoe1vbxKtFtdurCNIQQxLP4mm/wbtSnNTREV0I2PLWDuNY37Mma9ARsMM+dSGsYu4x+un
e1poJqHvZa5t5lSP99SXxbGf6XwRoeUOYaC0xlbbEjUxuHcTeoNml1lx1pA/Pbp6idaOLKawDqym
CVlJEgRic1G95boQS41ajNfm7Bbs8pmdZJD7lfYYqbb1Ceey/ZCWQTRCttRTWrIpUfJbgo5mXP1e
Pd4ZudCfJIn2fRBxHqibbe5UzGyvdUa7I7JyMypQJmypTKLCD6JhchhVjqJvxX2Iz2hyPkRuUXeX
bpmCAsAAZlseye2FmhJ0HsyJem0pIxvuZTpG3meLvFPOc7Gbi8H+UICGatyNV2MI3Wp936VvE20O
PUNYrkvJxkXn5x+dwV/5VEyxuEb+c5Ps/EW9vv1cBXx7ye89Mp2tnsxQE2Qp/FbrB2QUApZ/7fsG
+z5UdJdzmg3rUadY+N2qYvNHtkMankcb7b0k+N2X811/hKXnm0/n3+iRsMb8UgcwTVneBskKUFME
U78qkjprVKWszWs3bN3HabBsTku6RlN/zsV6ioumwUZWHdETNfqq0hss/TOkAXCG+a432uZkh6I3
nslAyYgezSUzR6gJMHnqhmWjp8hmEmmp5y4r5LqLJtaTGpRu4CuP7bDuUmxqDt6UXT9M+qU32+ql
VKG6maUfjozWyuX8P0tSrBokmdsEN/3elSlmL5kpguiYbu0cn19xVcdsaEEUQYZba5M53loT4W7b
eMQ2skdBNPdr4izEp7RHqLnCbJq9NSgmb5LIVgXK+WK8CUPOWSsyGvjsRV1griCfJHMP1SQtWit6
T8OJZ5U/NVuICkd4zxMeDbuZDiR/QKEgYXjE88IvCJEznDXIG01RmHcGxt8730qjy5xm6qbJUaCl
mDbXsE0p7sO2QvgwSHe/5ME1QWpVc8SMpcPv4/UZJw5LAs65NjPjQ1fXnTvXGElE1TX7ULeTfleE
BhbjHUqyLNq6Eji0WJPXIUsRZMTFnk0iFko94AioHaxWr3oOy1EDRCN1LK8ss01CznDOYlvnFgEN
xIaxZ9NLRd1nJ6Eaz1mjLJ/oChKvfcRz2O23LHtetOpNRB7kjsMrCumTTNqWU7neDoHdQv3mYvaK
QL2W+iVesw84brUX7aCHZKPis103VquWG8ed9zM6UBwNY0r4LunmQ66OXdf3tTjrU5F2JtistlUD
C242GEOrP0c0NI35hcV1KuVbNzRdgYuPQJI8vPtnwftvDj4muG944P95wXuaCP4rox9Ned9f8/uK
9364MZnTC8cQrGUcRH4/9+j6cu4BKr3IpH4697DI6cwSvAV260Ce/mEoIH7zfUZ/rH/LkA6r6985
B/2iUxSesMVyCLJBaVtQ/Fjcf5QPhj3mXWTBw7kv3shlAlf56Yer8W8WWC7Wj/rE//MGvyyvcjTz
oh55Ay91VhxHVr3/mqhz4qM6evvzt3p3Ff5A60X/6CHsZIk3OWNyvPuFSz3Ryc5taKHXqQ2flV5+
ocH2Zezqe0bW2B/b97ohroi0ETvxrbCooLdSZghTNFHxVjXQYSIwoxZePHeHDUnsJq/svyRIHZPi
xGq+9ODF0o/Pv/XmsbhNuGLB3z9MTbeFfmcfWzxct2lT0eCfUvzZMEGW/r/3PgowlKMhXBkUQecQ
QgocbvcNcE4lA8cqlVut+SUIS0wczgJMjI0jxN3kwzTmPUHZDZzBWU35sEWvlpu4zTpWXc5X8xnn
hj18RCnP5BPjCHwc4ogCkM2WecMsu56Bifixdj8Qdm2VG1NFZFfWtEbTbgwXEVDyHRT+T5n0l2US
z/kPN+9iGP4Jrnn+MvzP8Ytsv0w/LhwGBTkv+75wuOZvPkNBFwHMkvn7vjx8Xzhc+zf0QaDokVmK
nzy9RA2yKbnAsWwWLpdK61+Fk/ebz4+jePINXMKCXsovhdKfFU5gPn9+splm4mawCUMkyNglGuGX
p81oZAmB0pZ7X2n4YUppclaMKpldEV9nXzHWaNR9ZJMhX4kk7g8qKbu7uNZUsctwpGcwFhRgJYwR
RNSFvQkBDSOsUY+EiEOnS+6ANwkQCSUxQj691hnBxTnKdFT/iBrDh9Eo7WenVK85SreIH/WgmtC+
77Jqvmul/4DeDXpEiaduVTl52C55UujFQHhe91R5JUwTjwEWbBUG8J149smwImJMS4xLWQ7ZsZVM
hKrCw1q36OAHh04tPK/xXIxkwuuarl/C2dDgL2r+19aQIG3qykTArwosTpGi+FjhFcMprABbzUPr
B7PVptjluVDvsRHSjT/x/SfgkltePeiKsyTODvJ2dcOvgrToDzO8igCEJy9s7QHZosHhLl05hV/4
Tyqdmygoc088uwWe5/fQe9vw8VyiWNqjnWKqqfW8u46xeQXWa9q2SUckeoKEiXOtL0H+JAmTg6E1
Z5AeXr+wqSPtpe9NHEwdiWcrpzf1k/RaX+wGW88fpywHKqKiXn+WxZJXmI3YrbBCxOONV+fa1zke
/GA0m/CYxWP8puXteK45BO7ef792+a24syXYOP57MMBdlKuSEVTgOuiYtkL25Q6NlIIMVc8AVLnI
iMC6DXGKiwu6I7M+8pDfxau+y7LhBJw5jolK07N5zzFdmtvYJpluZ84mFIaUKhScZZUdZ6s6KGl1
pKWlqt92SWQ81/iyna1eTx5Qp8yakZQU3AuQxY5p37Zr3h2mVtvaCbo5275nVJY/SiIL72Okf89N
HbcnD6TWQzorbB+mIZ01J1fziKQsugobhKHpVEM9JjDxSqv5sj38cqzQnZ0ECnZakM40bOzZaMsd
plLcuHbDPBE8p7NQAlGZlMO086zW3+W5YX4dHHCFGGSLoiJ0izygdWQgttr6qejic5ZX/Cy/z+ut
U4GzMhhyYmUhyUtWbrrp0MhdwsKfrpN5yAJzyWqeOxFeFw4ZoiSJDt5O73x9K/PYfMx7kp4Lj3gN
pDQLT2vsksLbZbpo77vKera7HOiQLZ4osKc0mFSzDOUgchFMRnRZEYVzF7SYFrbJkj6N9LwOcHVg
k3kPp8YHIqHZkFjdLtnV7ZJiPUwT3trE0o99VKIZAHq2KcBVLLyzbmP41nzEg0gsdsaAORiWrGxG
02JlFxN2K5I2eVBRCK8s4qaC0iCeJqAtkm3Ljvxto+rgU4kllbtf8rmb2myvkV0h4PPM7IrOjn3L
iA6SXaywTor3oG+UaYR+e0v+dw7ku18Po3CfFXLd63BJCp9kmn4BRHKQE1/9vOSJl+/R4ul7zPj0
HjkueM3r/B5ErqVLKHm05JM34DxSxNt6vOljBYNVy8r5A65OQXeHfHNl1pI0nboie9GedkbjCuAG
eEQht0a1wHxPAGdNYngH0obAMtBrJf6pgYVCX/X5INbKcaarIeToFZOg9+Tz+U144Bw0DnVRue3a
mSN57LEDYqx3FpL44GVQWxe8+Uo0PcCG2K3A75e1DGRuxA8OWAW6wzmDS0MW6ZVCTT8Rz5kgpU4N
oHymU7eB9NW4i0VUBsNUvAK4bzYymQxE5417rqZee8BLxeJPuPm89YcxhW9V5h0qMG+WnPgQBbhM
TdfVwGKOsotVqXX68OV9ZWmyLvzqj0V2zCueUOJTdaTpy1NUOyxaI0rKRzkUxCxpiNbRt4KIYrDG
DiMrp9yNEcszLTTD4nEYjAvqPN6IUey4Lg2Ud+TDZvP1IMjOZE6m+eWZbXs6g+WqpnVVzSR09hhb
pKfb36Ko/imX/qJcMi3E+n9WLn3oXuMfC6XvL/jjhIWEyhbktiBvgim+1Dx/nLBoN+FS4XyD/Iq4
ZIqY33VXtJiWzhIt5H+VSC69JUGtTylgL0ervxXU/K6n+uk8woGK7hdNLtNCRPir2Y3DBGrUyZuu
QYVoTLK9oZ6mLQd7/7EoCHRiugHTX0VRfYXTkPCkaUp245IM8J6mIxvCzoy6ItkABOSmSHRCX6bJ
vsWu0QpMKmS0Q3lbmSDGFFt+4VjhcNHcaaSB0tNe8q0PcTj6Rb3vcZiAdBgUrX6Rh9qNX1iqOFYy
JfApMFDZeF+RpU5Jvx9QTI3qwMBXRycdutDCjozmqOVqxUW+18rKZU4FCdOCNjzI+YpryQnDw38S
CN42XrE2QRkpjAiKuDVP3YWJDO2qIU/OYVGQYeUaM4s3gs6HsmBNmbvK3POhKlwPvfaJjlDy4KUW
Mal1Ead32FrP3SibAw7iCDpY2L8S+/SlMXQ65IwEKNCwrwZ+xbHIJdpjdo3ymKKutWmbE0KMG24Y
hGqujG89INwv4zkm/1Y7jIx8UMpwXJruiejtaRqJKCOfMiQM1HB3BpKpfqe+NZp0kjr1BY+Swadd
FKB4U67rETQIXwIIAaNQh/e7/J8F4S8WBA5CS+DZf+66LOen6y9j8rn6cVn4/rI/loVleAya3vSX
8KifWs1iWTHQYjIIRF6J4e2PZcFclgAOO7QElsbwTwcozlbMcxhSE9YpDJ2su79xgLJ/bb34Pm9v
k9RnM9amX/HL+alBqzcPUZmeJCyt6dVCK8Zx33I7ayPAZlD9mIMc0mmfICsutENlxLUtA58k3T0x
PWKHfnl6kzjVmbuJ2g5GxjXz1Vg67pdG5u6asZkj52ZfdhF0dkrOfJh4fhnieT25gD2A4PYth2jD
Vj+Bn7c5lcxp7N+IROvcO1X1ijyE2umApd+bJUz9wBlUJ17I6ciTaTUT60zYSVyJsjgmeECC0XOx
NCjUWAT3RrOdjfEJWXZTe/cxD99CoF+6WiDyAMSR8JuWdQE4BpuwvuGBN3PxlDRuN/e7slaeURAr
UBDekJB/hO1FNJ9jrZVbt6mnW9vISzoh05DyUmfS5o91ifn++p8H8L9pe/IkOfpfPYAvnOV/efyW
F/3evtB/YzhjeNDeQIt9c4/+3r7wf6MbarDr4wFfNM9Md37flZfGJw+FoA+uL7IPloE/BB//n3CQ
pbH5w95sEZiHbxorOioQMsWcX54+XTmNEiLiQEiuTcKMILJvTDnU5zkf/mYs5/t7MWXEDM2WCxVt
sbj+4NGmjYEn0tPLg2sOeOrUREofx47HiStwAuz0Vzlpy8/75bMRVWagQkdpTpvol8/G6dRAKCZ4
v2IJkR9ETSoXKSMkgI6UHWUXwg4xR09/AOBrPPxwH/x1w3f5sPSFHKotvj1Ai7982EYTLf0RyFqz
BEJd5AUrT64r7zTpMxT4cPYfQ0P81Ude2si/fGSbq0VhyBTv/5rOOzqucvBckFeFPt5medy9KRxt
oCCWZKhI/N0sOiiyOjcpb8fdy0z017FhKjS4nbSZ9rEWVlcukyBmhR1VmmdqH81QOS9/flmXRuDP
n9C1ESotfT2fi4t8/+ebaGp1xo7hqPZ9NTYZs/qQFK55Rpa48gaL2MUJF9TZy0vr4OKkvDTKLh/L
unYHsj6yuUTC17oX0lGMfiWV3ZNisPQu9NEfn4k2+Iu7wHb/ze+LbIdnHy84fcxf9VUl3IooLbp+
b7uI7x+0gjCMqzbKETRF1YLzaiJ9OHJGnnLcMp2tP/AMTpcl0n5vCPBnx4SN4QBfw36NzFYyPXBy
7iXsbyQMzp5+HgFkx0cljLzYgGXTzwXs8gLW/BK/yWQWsKAmE0Cak0H6N7IQ/axJlwTPHtbKVa1N
40XvKLbDxCfca5aqsj95nLkn/K3zqDZe1hjplTTt8ZZkWRhEiQdcdp8KpT0RkeGHl0ZyBiZsJm1M
6CTtpEUgjcH561+4S0eouzqa3hF2jq+su7GchlMpYkIrMQbTJqTxS2DpshBIhJIoPBRxehr0qls/
a6QX4H+rX/rUAHQohXn4lkc3KlW/eIWpbgWO/yLwG3jvAWCqRaIh7VdPivHyLT6tUGH9YiJeuWjg
5x7srvfWyZwQE+fbRnnAxzW+OFXHHo7zBG0+aJDx0luST0onDN1v3hKAh0gkfAQqTYxfjyb2Ne+5
ju/ZaaG09IeewPrL7DX+49DM9qujkV+XRAhGGnMgdA6eITlm/qgRmdqqcLx8u1fjNALDGJvJgGIn
GylD0opGomXzYY1J1e2uHYi1DzQ5ZTHHjzApDlmjNYxFHAN+8qYDa/MUK05SXs16ukbfTcpxAQvD
WeHssl6r1iObL6p5+DEanPxJ+o91XqSI1sqEO4PGLGkxEPmAp058/eZyzqLpSEqdcgwuKU93/QKO
GKJYVNGu3Srm7SinCME49Bhk6tUAOv+SDJaP9oe+9/79+ltjh7uu96xNnLnu2vcIyAua0hfn97/T
hdibC4ZTrBtzvNf4rHex26n1EPn+tm9abmBMGvQuyKSv922bhuEV8DdRg3weemDCo+eTDIE0mrY1
tVQPIB399rlrnBa6r1dkxnhfO2CLYD4jClbbnAHVkgGx2BVA9YvDoHeuGjmgaYTjtS15NbtJ9Omw
biJC2y51Xdr5Kq5smxSguO/CkzH7E2Ax4Phq0hqFAbSdk9sBRs3AvFxN8a4lzm/X0oMCXwN1iIAJ
hZSXfHKkucrmOrcPtRnGm3Gx3IelP219mGLN4iMazAZStpeaZ9uDhUBGxT70p/Gqw2rz4ECie8/X
5WvXprNlZw7ZkLH+3AqjWdfx5Ky6adSBysfdZYgbtAsdw4ePnZVhF4rNliYhsSjjlXI1tbc8qGSr
XuDDWYmKgZnso7emZdmk++keyyR2zrUo/XDVz9Z0QqRV8IWPNOdxVEQYAOq5e/OTeAlc1/ooWXNz
+8Aju7Ek8E619CtdN3w0y7YrGRBYH+Akawigm9dSdwmMyZHF7hssnoq/aHLTSbGEOU8Z6Vqxzv+s
WJfHC9sc97IRlsQKOlrILj2T5g2+p36xac4+LkEa6QIDJRLPVmq8vIfCL5TRc23p9csEfDcnu2V4
HStkX6ntsGBWRgY7UqRPKf73OaAbbR5C0ZIS7ppkqda+iMHEheWabbR6cOxiA4eoXLd8jGirm4Vn
Q3WaUWTPba1/LKSmzYc5tnrvYBYSTFWg1y2uB6njrXSY0H6C5Gw7G1nSpfPr8DRodXQLySs+RJ7/
4MZx85h38nUqxmX1T/RHyMr9OoWyeIaywDpv13pyxCBsfOw1xtQBvnCYjf7g3mOkyzjdqOFgI+JV
a3NoSCmKdRfBSSW9rU/f92bsjbHfzsCXitir19XYIs5TBdp/DMQN5u7cstWqMMPyXLqa9SnXTf5+
zY4lP9ixb4SffG9IyNtt6rDazqRP5dDqsx6GVJtpJ2QgPZeuAHs80zJ+nlwPDIFVwgGLTUHyWEeM
vE4aCI7UsH2pRo9apO5s72QOYNAyXfG1Nr4vNwnuZBYLK48k6uB2Qn2UemdtnNgWCkj1ay132jdS
s3yERujcacXP3DT0ZsdLGwlv4bkvtxL9ckYBcaWfOcSyljaOwZqe4kV+VAa/jdPF/qkd+GpAqvus
gwWJ1eCpl6z7BOxjxCQOE9RqNCOf0Ic6KRgsZKz3Usn9FCvWQWVHZJIh7/ZOPnOeIPUq3jllM4ER
ArvqtjZ5e8ceyLx2J/bxSvLGZjhbrzN98D54XwLduCdHErzqcusPgqDwbig98lvrwToNfc/ML7dn
tZKd1r6VZsbOoZuSO8KYG/sVydB42yY263TxnsE5NXhKFmS6S8WAcsvZffu19HIJCW3ilEoi1JYU
WhfX91WTS7lXUz/edorat8DLstHnHFoXwxLMD5iICB271glQMgMh/eplMBjy3Bj2EsecFDWfdVBL
HGpJR9u9WE2dt+wWTmcRrZzH0TKcGDyhXDeIRss59lmLiQke8nRPsLP94sQ6C+skgXQMtRyZnuF4
IzSp16OHgTMyeSgid07WbHot6yIK6rzSxLHuY+1rJxt/F/eDP674nalyEs31H40R5/rKy+kjBI3f
6Q+mbNieIuYM2Va6Fj3GaEyWK0pDkiAXGzlz0NceBNJCslTdh8s3mmL/ep37JS04b/kaNb3h1NAZ
s5BijdeRBI3cQ+r2qGsTIn+uE6XlvWMmWn+vnBF7V5AMcRR7lzzzfIetChk5XDQvaqZkO2WEKOgf
Uo9qOdqNQwfwTqfcgIiKKFZYZN2QQpisuwFe84DyYVcwcRlWrkEqfWbJ+GwWnQqIm502/IskD9/s
MU/n+pqvv7lUHitLpmLtedT85Kh18CdUG7P1TF6xjwwHAvNI/EbeDzafo3HWpQjphbr+lTW1YdAg
UYs8lnQTivmWTh+BvLNerOQ4NodKoVGPuly/lBZLDM5FID4pMw8ykqlIOqfIviKpwAinqhB2DIqh
Vdeoas0TOBCwUn4tQe8QXnfjj9Zw4L6mMOgbceN3tbhhdKXWCvG0007FfuztZkNtHN6PTg/ugE10
zSyIYD/LurFEZ11D4S3v+LbZl8sxP7LzFTsLpTnwQxNDXuFsIj+/7jML4TyX6kYAo/5AXGv/IivD
PFcKJndgRoICcmx2OXK7taNuzUK/UPmVGwPn1Vd0xfbR/DY5LGBUAAIoXZIpvb2Wzl9wC/OFWD2P
8Na2zSFeF73IKwptTZH9yw7c/i97Z7Ikt5Fl0V9p6z1oGBxwYNEbBIAYcp6YJDcwUiQxj4756/sg
KVVRKitVaa/ayKykZAYjAoC/++49119ho3IHSXXuEDyvuBsOOALHzgTYaMGQvlFFyZe0SrnbZE7P
N3Kb9kKCGA+6ul+LOWc9yrE7+PMxap+SfjcnuuhYYKQQFlgLQoP7/RQFPDD3eOK1pxY7M4d+gsIg
BveD75//nn+ZfthGGAYNXSweXMHg9vvfQ3/0MObNAAoczAA8GimN5071FJaLxdgp+vvo8nY7/PPf
+y+jP793t3g49Ibj53L+MCUykpeE8Jb2tOSl83nQKKms1FIu0SxT7l9NVa+PjpPuDHSs1NmPeNS/
ddOi2/zx3SX8zlTMBc6L2NM6PwsdUE1QTwynOdHWRQQDAKH5TFiCFiPJPpbSS+K6vt72jCX7ydsU
8CP8tzfgb8n8P0rmWKV/+q78q+WIh236P8Hn4o+VvtbbD/6q2nnOO/Qb8lnEVWxG9914/dsubTcy
7h+tbkI03Lt9/6naIaej2CFoc02xivu50td+51mGjqCumz9QcX9FNBfy918xAfRkJ0ciYJnIhOJt
TfDzVwzZqVXOIs3rjcN0sh0zlaxDTE5f9yuKejVm7bCtOCX4kwuD3sd3uX3UzNIxDmZmnBTd09eY
jcdw7bQqSjg9gPPY1E2T1CfwPOPF7WYZgCp0rpqx1p4odm8PTZ1oV0Pm7pn7ynmaiDvwKINt5Y8U
RB6Ntmv8an/MO+Thff48IzKBh4AenmILhgzJCV43sUs7ORVZeuNwZr5gZmDB3MUP89bdsUUKJO/j
DlAwTp3CMeJyzKX33rkYIgYaXngBh4uvo22ASs3ZsVdTnx96q15vsCnCgAP7v0w6EjlL+K5UWhjn
uRGt+rYdibEk1IqaRyza9au3Tnmo2t36UYoQVvpdX6wi5G4OGN4crKiUlXtoQVudrIrTk1ERWuad
EsFQu95pVWP2SGNpE1SGsZ3awsRP1Kx70LmdTuTi7/oVIlNHfSAPMmpPRnajvtBbi7CpbQVJRsx7
JgpC4UOpLkUmb1KDmYsh49HTqzkcoOl51XhqBT7oGOS1v3qUP5Cw16m20Y8aIfsD7TjvQcNjPSD6
HpI5HoKBPHNQrmNy6G3N4Sk/fqkUSeVlqS4t/P+rlhPbwYJ10Gwy0jI8MjasugBaHx1yKFx+Zzsn
L/Yuwwrszi1MqiS3WHu/WlnjM2rbBJCJY1sjZT2mgGCFl209m02aP4P3ImBnuFMgJbB0tRg2+Dht
DdSiCyoIoFXbLgef0QF8APoh9Iz8U7u04qqj6GitY+rNbKsLRtXPNCsmR27R0vc6iIQlYZ8i754b
5bx3l+06N2fpJwTWI63O9BBZMD3Ktvq82fmnvBvEMW/inhl9hmzt5dqlM71vAnp3MNCdHPCdeMaP
5TszXwm3Tx6gszXRmGDiMHH9wx4fDpNrbAehSt03BvuMCGZ8WsVmHIpeXS1a8WVbxRIujFVhnrGf
suukOmwb5UpQFqheq/MukEkrTulGCF/QA3BgfOmCwug/aGqoaLld4oCzNvU3zdodDZdPsKFHJHLw
zEWxlb/0ppPcoJVVkeV+STylX5ZEdge7dbRnDL7gq3B/iUCWWfZYTZTx1goTUF5Q2QHgsH8mY+gG
rCWKx439RKDUdoMvrIygRMxM1qkTbQWeEht/ZVgvgPYGU9NB6vUb4Y6iCgGypVAJoWsDzsh9rFPO
2TBBkGWJO51MMwHnP5lXStPHQGMv9wLBmnfRpfPPFLk8OIk3068Ihlq3G9qx7Vx/AcRIh4VmOFy5
3RYNacuyeoQEQsi9firo/gRLPeoXY1Cz7Xs8pbPDrBUpjeQUDS8DHd3UbhUYgGBX81LHa6nhjfQc
7bpmOj1SlHKrieJLNlH/y46bTrKOBfiIFBPIjfez3ZR9klRcwHbRvy9x6pLqb+zLHjz1c2d4wuJ8
BnnuXFxwWDvG6NFB2gxn3Woo31o6f5tLJxBIXL7Zeb9AUnjMwH/ExnhfAoXHAJQZxzXTvlVs/aMS
a0A/yOts5r9Xsj5yrIeABckskonWH5g92mDdz4qptFzfENnnrgE3kLjbk2rM5SR3caQsWCnO7jgc
OGitoYkfL+hhyh/0xOlvVlNGeBs+e90+aQBOhkCl7KfYTJNDJb1wXKkf4FIDOdB9mxShE7nBHbP7
3DrqJdgQUB5FlJfmFEIr59Q6FORKvMo9McXfNaX5yXHUdZ4ImqTt5b07KxAJmTMcytVyYHJm9bPn
Ta8lwZwAqf2bk87k7+NsOMxJ+Wwa45UUQ3/buuYlayhotJumvCmlQ2y4vy9T5JbYSt0DXO7vfU+L
ZeYBm7a3sTkKQQQ0JlkYdvNQXmP4prxp6V0gC3AhypzCaSv9RGOI97wK6h7K2rjanHyMJnPtosEt
p2Bx+Y31tj2TXMnu6TCmyJOHEHLBgs8LABAdCWXUj7bt65X91BYV9VlDl12tnTonPVlBID0agw/1
YyxU9IAslPOxLJYPczyOJ7lSQziadOolZRqN5jAfl3rRIspnbZCmk3c3lKjUiSSlK8T+wmks7pi1
BlRe6jgfG3oWiVFl0dJlyOGOKM9Gqr3SMJzTl7J8tcCKcC8cx7M7bT33mqwnjBo7J+6/2YUWzPmY
aNzlQFPahKHIFoDlgCq0WXaUyNmiWayFayda45jI/HXGEHLeNPd5HdSVQmH3Wy35bmmtvJR1GUea
LDdftI4R2Y0Ecy8q/eK2jAcNXaQIgE0cwRWkv8ZdCct+QZWphxcBf4U+mcTVOq8+LWCOAcVDr3Ob
+T1zUEUTcI4ym5d+x7evcuko7T1I7jI1i/0iQ+CxlXXqwK5N2OxarKwv1jjXFkn0de0VCUlbNdy9
C8pQ2zkj/GzG9qMlMEX2Hxtqh7f60luTkt4hb/bhB5dvyZgMbbrtt77/eyGOOTMb1v90vAZJwqz4
7x0pd/Qi/G4Z/uMHfj1Wu/o7WAM75AvL/E4GY0/+67HaFe9cbGgGfjOCQz8Skb8tw413nrRNhwM0
CUU8ImQXf0tBuu92coHB8RXtAhfbX/KiGH/chkvaulgt2vvOnaXdH5eL8awl1GPZ9pl5uI0DM98K
upDa+AI4YTrAjcE7auWUYvUUZ9HxFF9c3JofeTAvL3bNpkU4uXoFD6ReEybq8Kd38v7HeP4/9Vjd
N0QA1P/97x+HWl6dyXRh8wJNy3F22PTPZ34Pn3BszJ4455NoPtupADqgp/V1/VbM1ZF+O0I75TTR
Npj9//x3A5v441C749IMfEQOc40j3gDVP23vidjRxjtmHazT+EPVxVRuzmPm3RQedtLAaW15DZq9
dnibHHm1CC97oYo++7Rs9fZVjqqbgnZbrUtSkhotnLE8DmU/FiFqnPMgOUWtB8qF7HM8V8O10Vpt
xFmZImhKjFnaV9ynWS1Ud6m5sgSiZgfWottBYYUSJoNx3Ehru4iDnW+xzPSn3DE/gnyhIhyx3d+U
y3Ya7Tvsm3J8xCRcR81KzMjXBsstogQNOgWsmuYHKxP6q9b3GotP+TzS01IexNbxDJZOW9OTuyRI
b9qMjthY02nVqvhQwA3wcxpMcANJ3IUwWDh8tCl9XJW5rB/qfF9SaFCyru0559DXr8OrSyMnQAkd
g7KvG+lCHxM18Ccs2GtEabQDkxvPvSbMWcGjMbtHb9TyB3YVmRHkSYf/iIhT0NRS7wM3XbxwHgEh
RBOOBoLrXEq4DNwEN3jXOUg8Ih2ejbFJw3qQ83jea8foYzTr4XHJRo55hjXDosocQ4+wS8SuX8dD
wXHCdlqDxEey7UW5vc7BJMnMmaY2b/RZolCb3NI8euIcaFJrIxwqg2z7g8xXF2qnU98Xdb8AXe1A
Y42EgzlPwfn0E30xIj3P+6gfsJtDAdeOm+myh0rNKSr0DC7INAVcqd4Z/0z1uLEPZdXXjPlly908
cO1BfmZl2J62St9Cr2yH05qBgI4Gc0gQ9HOS9Kg7nNIOE9PrkRCHAU/Jpb7FNdhO5eZ4cud0rxOR
dvpNYI28M6j0tv2sltU3sj57Me/WWYxDWU3nJNgxcmzTZlu+I3snD7j2nthssbKjn3REzc5jTK1P
dNxnS+t3sm6mQ2zFRFPyJa4N3wWA8bXO0ziDp9HnR1Nv5q9AVSuDLRVM6dRv8XvpN6rz+uwzsbaS
5vp6EuadUlQEbONmgQO38unDvlT3rlc4Sp831M6R1qxx6bkqOm34pY7HvAx6b+jSg0M+IQsHama1
kLzfesOSuF7xk8nBCMdJ27Kn1aI74URoAdlci2vE7qbuqyToR9bGn4Q344sDCroXCK123QMsKPQT
eZuUR8FQX/fpnLVBx9n4s2qkdTYoKuGrvujNeWVF9Igrdr8ZUjxHejur7/JtpBhqbDoaUE2P39bv
f7c1JbIEntyYw46oFGfhSajXIXNyCBXZxKtn8NlOXUOcJ2vm9iNLelYSEyAT37OndgrSmQs5VPq4
aKw2l/GLnnOSpNK9t2mUi2ekvhYT8edelYx/rVZiuN9v5agAvE8iH81wQJZnD6ENE54Kc3tfKkuj
BaiYrQ022xLTJwtgXAhj/WyPY6+3F5e+aP5RsLRGxIA2yAmZbPw2Tx/qZCkzRY7Krj9Du0cKp/hY
XTX95tx2yuAVT83UaNEMBS3fARftsQOWcrfWKUtpGnMJPUKKXh5G4jl3omm4sLA5l3e9XUJYqxOg
EoG7TtOZ3iWiPPo0pNV1hbMDliWvgO8umJVzjQ9ruhUdeBCfA2E8BrXq5SfKo2ZyR1kPdb5M6EOH
c+6suj+mMLdRY+T8sQGRdps6q0c5mpM3foytnNIdXMTFrJovyhheSHk558nzcntPy8wPo1NaZaAV
Ip6ObrrTRQzSohPAR5QfYedxZJB7uUmtKYacr4EXSjnPP5vFuDgcBUf7FzCwlNdNdKxGzQze0WyA
XpRsSK4F1ogrOEUpxapbTx96x2S3dG5rh+7SG1cWYMqzZ5obtBIVE6zgObPxV/bWgAJ7VHn2ONLE
cqIUhI/GxAi+DrJej/VswXXHCJf3AfdxEuyJLYAuc8NXlaVe356jf+uy//HgaP+5k/KOloWm/v3R
8e1HfrMxg47FY0a1BL1OFsonp6PfFFlToNZaSP5AtfgW/uyjdN6ZOGH4OUyA+o+I6G8+Sk6VXJZ4
m39Ll/8VRZbj5u/PR8is+zqFw5lu8pzmhPv701mhRjz2o5fd5wU3Fo+e4L2no08K586LWyEehNP1
6tiUOs1HcexxPCb8nDm0uU7NvNwihxFikpAndyNAMViP6Q8Ug41yUegHp2CMbae6OHG96vP9UHb6
10pvSejguYI6e+iN1NV9czSahP4GJit3OjaeIDmWdvmlymvju8V2vPFBUrtftH3vscCeuchCdH7T
JOSZBlk+wjWMj8lGmYLllTrU74znGJPYOPo8xKvCp9SMvORmCe1F6toXF2wHS2gYuuT/JHTNiaYl
HNTXSyGys8TL8Wneb68c5xBA+9pJH3uI7gADm2W9n8Yt9oLWnKs+tFr+xpzitoE7OcSiADcGGBFy
a6QY9tas2fmSYb1+UWg7+a1tLlqgKHW6y3qdJelKSiE7lM4K3x1nBQ4bb/GAtetDtj5Je8CNwiex
fojXpoa/5UENWZc4eUJqjz0fDY7t68rLP2dOnF5t87J8IDJo2EdHLPo5qa0p9HCQ1yC5clCicnDo
/5YAgl/XnqdvAglRHVxJoERTtY77x4bRyIS/uaRCZjkyxO9FAxSOcvORS6q2gBZW1b+1cH/k8Ng5
9/xNTP1gcihYAq9MlwBWN1XxOpttKMXpd9kjEqZJVpxUJsZoTiwnsPc4Hic7+dBtnE5xKxVJYK5D
81A4COxgMCk4rzrjQbO9mW61CieAkEhCfW87X2cYyAG6+3jLrmFDiof0kDLKrxyToq7W2mvwn/l6
o9ejLtuLiSXObbHf18pFHcgrBn2OLiCeRNGlzXmj4Vv4ugVfqwZ0gEDnj5XC0RAXaM8+5wCXmEhr
CEsEFaO/9TCqhM9qMyb5hK2ABjSpLV77HsOF7FCKAK6uqQdAtNdTjH7I2Htej+41EGMovJg0WsDM
VUftwiEvZSH90l1BjE+kZNQhdpfmVmludj3VtAk7cT1/Nqu9XLzARxau+BjW85LQboMIa9Z02paO
np5WtLDmxKKnNPyBGkbgwVuiDSda8GRUJ1l2ny0YeQ9pN6U88cFccWXHrowx0K2U3YN9wavTxu00
XW9Q77rA1IR1aFI+zaCddhqxXmv95ucEHJJ7fGoZacFqrOTNslXzLW2a+pE+q5Flh5UAkzOERkRW
Yq8tNZnRBdqUE4CVuEzJc+tOH1SlO38w4dEdByTK5CJ0hSFqyLcHxoZftM2ruaYATYPSAUhJkqix
FGflLq2GKBnX5sNCTY7w3XUkiLS5JtJb3Pb1kf8TTww5DMpluBOtT4I24eZs2khkB46opnMs9dSc
zxLQ1tlq2v476MsXe8RLYWW22p6mwpza01ykBuHQeF0Ct9V4Xiul32xAex9EPXM9xsLLqzBPuJvZ
I3v2Yu3y47ZY7iXXqI2AZ6kty/VikAWTlqq3gN8E1MqNVVgaSYy/jM+qiZJ2ywNzE9aDBvxriqwx
LQPHy80rMo9eaLm55oVaRqCKEpHFeAbKlgW6VZp8zoVI8i99J/PPZIi1F6svp49M9lPP0CgE15pY
poDFvxVWhqMNZ9ZN4gBAMVchSOGkv+I/ECNFrJwuffSMdk18x93YcAul2cQ4Vpz4Lfr8WjI1sQOB
soteT72N0ye4EjnGnrSuR2WOwe1RSNHY1Shumrodgd9CyXs21sR6D/nmVfAVBo2hFk4pXq2bJ8ed
5YNjMxomQ7wGg5l2ZwmKWictPlCDptnUKjXLvDzWsRK3ZWXifK56nPE3c980N9uAanp0u8b60A3L
h2RZJs8fnAxzDfm30sWQqA+4gmD6jjcQkfDvwxl5xEOR9wcoskvyYCxYg1DQRblu66myaIAFKSg0
9IJLR5eSeyvcwoj+Pk/9N0IcDFHjT4W4p2Zkz334jJ6R/Z7W/+uP/pZPcd/Z/FESpwQuDVoJ/3Gs
cq13nGjsPbW5R8P2f/OrIGfZ71hvs3jGJecIE8nun4IccVLh6rYkCvBrCPWvhMO8XdP62aiC8Kfb
5FX5Mx3ScPofTlXUq6If5FlzWibJcOilBR7Lus7wf5Gniig9FSPDUO4+UGCGt8vM6uwWHnwTTFA/
3YBVtvGcx5n16qh0vYcFUD9Nyok/kVDBqIdjsz3JebNPVBkxjHq8R1eZhmcJ4Ab3ynnhERoMsKgY
SS3p0QdbauAFjEYrEDtsC+pgV3Zh52VMG7COZ9YJXNh0U095/V1VI+Ye6a0iKjQl7lIGuvuC9kea
hpdJC/VOs2jlomYEccmuwZVZqZmiPiqWDs0KkVnroRQOJrfWsbKsy7yRBfCWTK/DpewofeMy8wIc
asM3fouBJiVqlDK6iRWb87Yjji6dcg3ffK6IEE5/KNAEwHwR8j9lOj6D0Nr06nvGB37CWInHn8Jl
qtO2LP66OXYH79WY1SvlZpI/l1f2SiRUvdazXjxCm2TtRf7gbh7j+rlFZLsb4IWsV9AfEzsQIwkG
iPXSVWAxSiPmOdYRRd/S1n1YCl5X57S8kbkR0zXFmYGNDD038mGj8fOTkbjufVySffcR4XQjiDFF
cISjgy6SbgXIhKKbpa3au8LovHubhs/0OgeJdFK8f9GExHBdOll33NJ0vk5HD0zjm38TaHPzZBid
+6Bhgr9lXUp+YHXtU2Wwwa1imoFjFNRztvLpaDQJnBEmm7ui7ybtaRPVGjoyN7ips+TqSrywQcZY
oE5Q3gb+zmDyqSjrvgAo6z72jJqvrb7y8Pc29ur7dEnCWavAXQ4pbAt3Xr2HhSMMew7hPZl9ljws
1obI6C295h3syfpkxotSbHV4iAQD0uNnd2PXWyjDu25bSybRuOo88Ze8zk6x7IbtjIPfXI9ZPGrX
ZqxN82FGQwstfXFrymBBPQy0yYFJ8pO5HR8R2eziOrUW7751NcOi1MhxXmpjFTcpu92ZQr5SaDqk
mLzZ7IMDj9w6JhSGYVfQ8pw4t6/xRuCPtbPG/Yjlb9dVvZlKvdaxYj6fXS4lJT52c4inxo2S3tjQ
3/Apa8NlcNj3nkvE3OyVLKY3XGz+1+/MJ4AucaI9rTOFEWYR38iqmq6yaVCvaVfd0hWfXJdjRfNP
zvwxmb5pVY3QLkmlSyoF4PO92BZaYrbtFXc848KYJEUEC4v+AksvzwDP5/fZYGaB5qXNDVJxhyVk
eMxHIw1wRpjoErlpuMid6fzeceKEtZuTas91YsXHpme1hKppVS1itNEGVNTRtVUsSaQNBG++Uhxg
lqdVz2ChTqM5BuuwLFcaQYVzM+p2sHr1Y7O510Ou6OKaDIU/plkuc5aPoQRnFwpq3HxUryNnKu0r
No2wY8lKD/B2JLcGsTzj4LLCAbylgOJp2FSC5WDetU77vdHvaJmRsY1OvOYOM+4jlSimP/UbH5vy
sEkLzA9TiXnbbR3C3rU6qNyur/S6Vd/yVd7qmxl/hDs/s9LryqcaI+JdPjXqsIKIoUFJTfd0kVjR
3uLszxm2AwGAK+vc9Vhi0jykFI1FVE4ZbFv5KaMAd5T1fdPSJr59bGJJCW8p77a2vxnmIkahS6dD
YTX9sYuZknPIFTd9H893jippb0J2QsrpjowYbpjFaxxh9sqp2rbp8YKRctoaXAblNGl7BYVBt+Q6
4TlMPu1qWpAYTIeFXOsA7HTjl5SYv855N5/0KhleYAAPfDFm7Yhh+PvYO+VxTfM1HPrZeJ4MM/5k
FTYYR/wCVMvmoiJV5Zr6eXQQqjAICfuqxm4c4WVHRGwTihJazKcXl86Nw6Jp8mFsU4+tLI8mSn+z
42CLim+Fs8nbVXWQa8FtZHnodtnwyIAev/c60geWXcXYbcb0dvPc7kvdFA0DOCzKD60sK/S0iUqQ
zHSjSg3esYFR/7EFCPnq9YkWDhPk92aut1taqRr22TM2SDIMDxb/4gb/mHbHZvW9JBpEdZwH3Jl+
bOe2N2Nj8cdlKIyLveTJtVdUrufTDtcdyiGDvFaYVrNb67MtEDOLFxvX92EyDevWirETc+RdmKQY
5o6SqQhbjiwuWp+gSrcJKoI2au+x/KpXvnF1F2Tj3F7pVr/bLJqHBRDPrZXDunSHvcS35GsgoCEt
pjosRiqwndBwPlF3zzQh82+WEtW3seqrAD9nBUdiiPGN9MJZL7XkiX3I1w5sMUfjlwag7mPqFVRH
EP0OW4+27i42P2ne+D2DbviB7SONAiuwTCXsl1rY2g3XFIgXqyCUAh2JS6mLX+gvOS5W/il2xl9c
s7OPFJwM/haDbmLu/bBOqxcMJQ4NKanqpIAPRVM/A4Fi22WY7bcEXL9f5BrOaNfKTxNO5uZgYicK
Nyc27on39SHjafFQG85tnaCyg9Iaw2owiTBByNt9FWk/t6Eyqu12N/7h9VNf6a15XpuAoxTnC9b/
IHCsiRYcI0e2poqmQ/jh5lrY3X6Y6dzDIBBSF55yYVrHVIcVxbNmOs2eJNE/kVTPTrSgyW+EWR7J
wH+P8fG4fUYWTpMfa1jJQWcTbFgKXV68Nd6uW50+G2l1H9GSWrpjxgso7ph7Z9uGxN8Z4pKJ/p1l
rc7W1MKLxlWQO8ZLNq/Fdcl33odxbUQGMI6jmQ9s0PT8CB2tvTTD8iS2VEXGltZ+SZaK7Nn2dcD8
exissXlizscWrzbe67iyVvxvlG6Q+Bn8tVZVRE0GJnbN/SWGdUWpWfxR72zrDr2qPJDpeaCTge+V
/UtlVgbi1ago+czaKypL3sza32Q1w5oyvirCkGlA2Ul7oFVlPrktUCQlWhFmRCzwWjrpkROLfCQd
kECRnPOIUXK5M2sZ39OCd+n50Kk/OmapfpuuijJ6iTkjN9wElWPB02PkJFfa/IVgnvMY79gN7A42
fFuzbh7HlBxYrvC4U8JhO8QsBY/0a61TDmCg7f2QZ7TuCbDq9R1bgeQgZm9Hp3xHC8FcUZFn0/S7
eFZ3W0nNajogOmDlydvqU19CIt/U8jyr8b41hrtBq284reHacraV6x6sCVUe5BMmnIXgHBEeXLoQ
A5spn2Z4Kexr1pzutVN10KiRfcyV1Q8sp2q7N8k//Q0J+q8cGPv0xrj17x0YPwa/fzU4//qD/zQ4
YzYyHNsFdgp6YA/j/yan7wZnaL8W0RFYZIx+/xj8BC5mnBY/k1p59gzp//2vMN8ReTdBaVigQfZJ
8q+o6W+mkp/nPqLSTI86ZCJ40vusuQcLfnIbeDquojjutCvWbdMDwj9BPJx456rcilC2FMHqhBge
rdJh1dSw1ze46Z4ho3KqKZr5eWVuQ2NCdDG6wcVtrE+2jxO4PtSNkR8kcH9KM5PHpLVOohgm9Kd9
zy/q9/NY3M8m93OqUd2DVpipT/f2AppZ0DtU1XSviALRphOl+TTUkITa1tzrZ5PqVsyTekYF54wt
gZGtY19+1TVkZtd6QSn5brV0ywB5fFg9cEB549jHbqbU1KeCoHrM2I1ecNZ2V6uEvOYvFEkcJ2vL
grykLGIFvXiuEspXc6wGF9HHXjSokbsHqEeHlJqu3/aOZi7+LGjanhZmI2TmzmK00Klm2BNMIZYK
jll2Z1/rvXtCvntsddq8rcEzbqg6u6rjpQryhd1+4qIbFWmx+l3nxtEAPeHAF6YJ3dogD0iXkZ9x
wk8Kqz/wYVVXG2nTSNqaZNVAn1hMs7Y/CtlGi0k77mmpLYOGPcVkU5TbU2fz5J/X9D1jq/kyV7Zz
XoScPtZGQ2kFK/BAZzMd37b9SqVD2aTwpg+dlhr61VTH1vZU91YBDiWbG1f7pSgXQ26goEZti0aM
ZhzLa0r3DvhOBcOIGDoCSgifj0TUXZpfPbBxs9tZC0P71M3HCojBCSw6zSBVzWEMEVveLRXuCE0O
Ok+RTKvSwXc3ZU0EODL7WhY9uDWDo1ioFRtTLL5ibrD5KIpbbWUroAVatUBZO6JU7g605ldDWvHD
n8YfpHCrtT+8azKuh93Jtrva+h8ON0812W546zmo5vMDbozqWP8A80LxJiAc4VfRx+0oOD/vZ0ZG
PucFCBZFAtr01ipA7URJx4D5o3FA/7WAoPjRRzBn9Uo7AVZEqgqMvbUAzuTyML9VGaxvtQZEBQhJ
gYViD2HsxQfauJcgZCt9COlbNQL7Vs5/RL+WG3iIlCfUXsecknQItJ0ZP9ZlClvXkjY2yrxo0/fx
jyKGfDWNQ7X3M2zT7JDOfqttGNkgUFA91PVl3Xsdmr3hIdsgJxzwvtKI+lYBQYabotJsL4aw946I
LqUtotx7I7q9QcLZuySGqW0PZAwpmOAFoDTryg4rXDPhsjdRZHsnhQOe4z1iOcOZ7PbSCvFWYGFQ
lHA291aLdO+3cFtJ1QUQc2ovkr0BA+TpsOHYoRdjeKvIyN/qMoy9OSPV1cBZiTYNNtPJUbICT43J
vvPyKXmO39o33oo4ur2T428l9L9SQi2COH/2QHz+VtfflPr27eflsvXjp37zJRrvHIINUFoEX8V/
PAk9/R33JAvTIdZECvdc7Iq/SaDOO8dlseIKE3zV2/PuH55E8Y4H5L5y9lzb3ZHmf+VRKOS/GO9M
UCfUeuqGBQIdnszvH4Vy7ckvznZ91uj/MdrjhCSSTyHVcDME1wrhgQeUNOfrwVzXQ6W6NTAUVZ2S
MePUVSLzYztWVYiOa9yqTjjPnNiL0EFEDJLEUfZh7llpJM7ygfsVNQ+rZVufvaQ2zmarl4fRs9G5
0kSElFZ+Het2OE+WSo64opKAcE53MOIiJfkwjMd10nX0TkuACvAWFdnINMCHXcLAOTsm0Xbu57pX
1XnkxhjpmRONCvuePkz6Ycqz5M7oCVfWa4ZrHJsIvFYlCJ2yjW8+pMbYHU08Sxc1lbt6YTrOF3Zu
beovVUv1XMVC5qbBWvcCytulg2rTH8e5N4O6lA/TaHg38PG6wK2S5BPpSoL+jHWnTY5TUGQMH3Gu
98eeO/Fpzsi30x//0LSNPPe45CKq6Jj+GIPuauldkroI7GYp7jXme57okIONdXZDvI2NPxYdZqa9
JHLuhH7QNyGo0l7UeVSbdoq1De2wSLVLqeo2LCjdO6RslQKV681N56QyDTtX2ytp5/GZ8k4Rmrhm
r5O4so+YuKvI7Giu1je1PbSTqW4kRdN+MZrPzlItv6zIz6Ga8TzGslAPW8GAQsVMGTkAcwKtXdZH
keXyy8h5vq3XT/Rsq6PRMoaOE8koDn/x+8nNmogboPOV/W2x3iAm5jeJzeq/5AmRHpZlqEK3wluf
obGfGFf7iJx9Fqz6XnKHfXU/PRDGhzbyxe3r+XuCyhltexwF7aqqQ64bDBHrrLD05+1LOhr5C5va
9bOG/5BV2GbrN6CKpytX253n2BxSP/PSNmwTtGTc4W5Az4h7iXWnvrOMqbkhcPmSLlo7+JolupM7
NgXExI4ODvb2d2bVk3DuYEr6FFuwssqQYOVp1EDORT0RLQpfeXAXh21c5gu6RpTXJhuwbdkpyqJ1
gUNieUOKM6vTOrqITptHvTXbB50uVZMQjTVzICWjnEhoEdi9FnOr7rF/nTwbS0c61v/P3plsN45c
W/SLUAt9MwXBnqJ6KZUTLKUyhSYABHoE8PVvI6tsV5Xtevbcs2qWRJFERNy495x9mpvWNd9l0Xjx
pbEKlZ5ro3h1s9Z7KKWzR5poaMcuG+zY3BfYbZhkj8FUBR9AOJpsm8TzwmGpurtuMP3yI6ggClwI
WQ0rvx+enVpZa0ZISqMAs8iTHXf5NmgHY5sUVXCaoFWiYYy7YoYX4tYPtdLKHFf2PCY4zChmns1i
soWKHMjEPbZ+AjpggXSO32moO3JiSNko+dzLERg1iZrMErYyiXVgtFgzNjougmsze6X3Sp0BFX3b
ObNxX1FKxt+B/xPnli1ByA7HiWhrwP24tfPkOoIorXKYwgCMjtiocbVD632QfyPwdNYOfjUiJXRk
Qcq89AeCW38F0KxXY/tmIkIJEAhsJIE6nCdFR4OHfaLXx7BqJnWH2NX+Tve9F3u66MyhvRlhZjQS
IkrFxtwh2FaO4CUXwBNoLJQONwDxS0l7vYCPo091tmfvY87aC8btoRl0zI7LBJNNOGZBJW9BR5jS
hTvVpFZ/hi7o6PBxRxwjnvISIIaVe6tAA+wcm8GKrhdjHrYOnzGN9Hh+grNmnqnbuzYUsm30zVIG
0x4KoHtTBXZzFFnAuldOHDmiIFPSHMh3GQwz3Vfe6O8l2al3lVlclgTtVNgajiS8zUnPMUYcRHS9
nTKo8r11vpxhoxuqgVE36ug1nGbvaFW+rlXKTCNxs22bSEvbARDUH70CKLNrdhjeQBhpoatV1RWR
Htmso+dee5fxE5I+k46UFZxnaC1h0bRGJJSd7PuWvlm4LAPmubJb5o9mbr5xRrXXlSS2m7x1YI94
0g9NvdEfk8WId8Cb/GfMrN29zdCYw6EqjgW0rlvZ+xALtFk/jdAKPhaurHdzbESd5yZHts74QAaE
/kV4RhaBT/HfRqNREgKOWR9yp1Fnb/GWG9sx/TBpiLqrpzmnvWXR3Wwk4khi2mh22KHq9SWnnZSi
w8pHUoBzmlp3iAdyIEbBvgOi/7x4sj/OkJj3RlvhKAXyiKLHYBK0dCg0Ji4qtx4zqDxqlemfM4st
PkAwFjFfrMKJ139Uge2EpsFoLsGCd4dKAK/UsibO5UGyd3kDu7oTY0E6rZ2yNS72F8tqoCyMTlC/
w4Psb7jrGD8YKMid0yNHIGfbOLhdY72SNVuDB5dJVBtdsgPPVMOe6Yur0KfmZWAd3tDnbu9gcQYX
oBoVYGvQm7Qmsz0XxfEqpLNsgEq6B/JOvza+nV1mYrNfY+YV1zg2An5J51IJwH/HU4c/VJaWfu0U
OpJNxsq/c3JP7QPTbd99r8L+6gqsp0t/3+IcK/H1+u6xpA+JNimFmcvd9duEOjysValjPpP6EV72
a4xMjA4bbWnwllBqiHHaMgrG96UbsC2qmJQ/+FA3RADOSD+7FUfbJuAwNILIbbrEkK2M/hkwZ+9j
JoXXEtrAhAKNYWI3KperJPbtDT31OVsdwT3kC9/EkKYL10j4bTrJsJbPoib9IJIxtDBT0dxSNm3H
0NNzdoIW8SzGspFhkvdokRkAGgOaFDHxT51LLvv9/+r7/6y+N+z/p75X790fa/ufP/G3Tpf1C3kB
7EFGQHrqryTbv3e6qOItE0DkGiRBfgel9T/qe7AR/C/TtW0dfCQNqN9aXabzi7/2zHxyfn8DAPwX
EgeD/tkfNQ4G8F3bZNIOJXAVW5ir1/93vS4axNrYSJ78CX3l66jZXsgx/eErs7guhtZsUw3nuSql
ePAm/6aDNfbFHfPmsZYY8/W2Ow3IFok6XXc5OWjHObbceD/KPL2j7NDewW4g+nSl3hxsP8aISIWW
dHekms8Wm20mKA00GvrecTFa37wSL6DL567AEsCUSyzS2mMsr+sbv251D3gtEiRyxkUw9qUdxjHZ
HLuFvGmmGvXUts1z4Vc98ZNexdD/hGXWJYjVjIN+66W63e3SwjbrU2+z0BgAEEvKpUFxeaGzUOZU
x56czRd7TjoKp0UaEj2nHSt/zwolmH7IiFOk4p0zL3+iRNBQMhkeMOoIWJt8z6vY/564OXUYYRKq
A7kPmnd0N363HmtICchl7fkTur1Q0jz7urWsPuqAIzM3GOFM6Ja63Yg5ZdwuEh9L5Mv8UCYSDl6V
9dCNKqs/5JrysQT7zts8ggHyrSQlDTZ7THBt8GUN+U1Dx/6Qm9NLLjPoB/2Uh0YZQD6YEmwwTZmk
r5nKKAlmBLNgo26k3Z7TaRheu6SsMDl3d1apkJhWY4AcJHE/yCeaIFxNbwu60Q3e441Q1jFR4kWN
QBhmHL4n37e/JZhst1YshkcQxx3VtFbuqeFfNKuSIQOHaQ88ztv5ZrXn7vkwLtmLW5ifKIn689JJ
ajGRXCnrvE059G+y7E7lKKuD6HF6oNiMkCiaYTfX7rmme7hrm+UuTcjhEKZ4qUlVigbGHFtRjj/c
rHIJ1VjiuymQQCt13BnBgKOrg1EgGCfs7dFmOrxQoudIWcdxVJvEwIBPKzW9xEPR3vj9ZG49x9aP
nsyyXaUWJ4S5w41zlTFnWG/3JWLPb37aqJNCg7OtG0ejszvbmECTH1hw5K2jkVXeZ+oRvWexp5fJ
tp/V2aESrhsOGaB2bDBUOcSV7HrazUf2hXTXtmawI4CYMU2qBfvRnX5IR5RHlBsyitk7QpEMWUXe
efZNcukFDVaV2yQBOgjCoaMMtMqQ5ui8cRYN9IE+FluD0yr0TfVkOJUetoV40Yr4CDcA0mRXo3jt
tVdnjvXQEio/pY2DUaa2s0+LjKGvw0KOr9HTSqNW5yRr4Cgg/hAX3P/D2XV7VjwW4CayQB18yt7F
GT+C6HHw7vs6pp58ZJgDbU47mEIfHpAMTd5jYQu6YbpZVmu2Yrb6tN0dE15/G3PlZ24PmoszjRO+
140l2We5NE/VQPbfZrZ6Xo0HS5D5OvUfQ9HAC4vH8Y70PgPVII9FEozIaH2l5u9Nzaa6TTx7PuF7
qQ64pecp2Pc8WmqN3tDVBkIwdwKIUf2n0TRThkQlRuilhiH9pD9HMgyssoZmnd7U05VkzO6to7JG
/JHapGgYY6mf0yoo91OGTjltNHMP6ZB3JtCozrm791LJLqHIhJE6Q3KHYTiq3WUl8jTWNg4WcGlJ
nIWmv3xRuFlfSFhX1yLX3llSr+aS6QAkhQTqgXRFa+xrrpsiIhUkJzol+x53fhtlZp29lG2O7wRn
ZHZj0mU2QM0tVrTAEblDsfXcFCj0gQ1aqHjsQp6MoN9ZnjVeSD2uH2wr0B6F3XnIlZ2MoUYAGqoM
iIYakpRlPCnT3MayUjtUDvqNi6gdYkiPzKHve/TDqdzye3A5avpMU4NViy3HvSdeyNrFDcwzFDsA
M7CmFykWsWzuDpOBkDeM+2U9SxY/nGO3uscd81YN0jkQlBB8tGZ371EETWEnMD9afv/FnfMSFyP9
dNMaj4hw/UiggcKrZ9T9Z4xydptrvXaecf/tfNowIMdAPdcS5tsMa4yMAYP9wJ+v2eSL20XTx5s5
C3ATzAN4w0qZoeroQo+e+ZN3ChMksBUFmglQNc+HsDbaPcjZlj24vwkGdq3FgrAQgITe6DApjwh7
HUAfeBYSY3oYfDAPwkcDJ8GFITKSwaFRaq/NTXBs9TFGSqJoYrlB+THXkpjTlSc2GJoWUZY3iDck
fC64+d1TkOVwVXwxk15ZBBGY2COJ0gmD5vpTNd4zNE25XYJp2OldDcViJlBcsxmhpJUCFTCU6qSJ
5vuas8J8dTgbqsCoOa0yC9OrboEJ6xfso3Jb6XO+m7JeJ/sBNotGmGLY1JhbSTwmSSmhvYZImshm
gcPeLAX7XeN+XRbkAhVVPteX/qsphTg7dQxhhjBmSKgYwIjQMi48A3BmMzvdTEJ84uEKdqpevgKp
wvi3ICShdefEN4R5xoiHcrZ+ESTf4PNM8Ey4S8TCjDcp4qXrZPsjhzu8GFTNGMicTyQWP+w+K3aF
Q8EwKvu1xFdIIHgH99LnVy2tDYBgUP1nO9gms+1cRDabKJaWKb2TTpHfB6asj7pvLpdR9HwMnvg6
lDEJFSOri11qfPVnyYHRW49Z5lYEidDQz5XPvu5mxTeTTHBcuLM8DkCLdvnozZsKPfsOSld5MQ0T
0s682JvRmr91aTyHI1POcAr4G6ZUCOAxjf/S6eZyJyw8IpymK8Um9QZFqo+o+fNHogPfWPaiR8VU
+U+N5/Czls68YoiP5HdPG60IEowOxXTn9HH+BkflEXbZtJFFcrVN2R2swU+ANKR5Degg5oNGzGg/
I8sjTQB5OF41f2svsWtyo/KSNZybwI6lYfaSuSOKz0SaqM1UhaaM7zk0a0PejsaCY2FR3sFTjv91
Ep3+hjXyI6/j/nbRLY0s+jEdD3ndW+D33BHVZ64qdtaagShkoU1AD4xGouPwROjlQ+MHzsM0652+
YdfUKDHM2tw4IHI+u9byuUF3ecJ3CplNhrPXuvu6NhyWTIXm9ICqg1T0AWt7hIz9sc7mYcNs7UKe
Tf6lg6r1jXzwUzGlMb4YCbmkSazv4CUcdGeZ+WEkuQZfB/eXCLVsUMd6ol1C8Emak+frzOpDL/wi
quXQPS4TMSkxm+fNmGrFPqjcu8WtzjGaCA/GoCnVwdCWnMfZHb3vceJBGzY7DxChk70CfLJvjCFz
oraciq3DKG9Ty3pBvdQgopS9JR9ayyZvZeajuCph+ogLYwnKsa+HJFpaH7gPjbr5tvIB0iRGm+9i
b+p3a4tqW/N30R9xtX1O+6TcN9B7XtnNxCtH3PClIFfrkf51fNBzLzvqzkTFGzfuqalGesKZ1sUg
MQjFfUlMqEPnUZvp6y1pewrAe8kw1fFN1gzHTvTgRtJFlSFCZVc1dMOEQC29a+97jCGvur8M3516
Gg9+J4OzzPP+1k7S9llaTitYf5JEZgtCpCgd8HRUV8tL0PawWLk+dNNTwuAeeapjD0G0BLUF26qo
53Gb5ayHM1ORkh5xXDCRjP3F/ZIIJEnR6CtOVn+wAxZiCxCHsDAGwrawXTpDIn0bvQkKlfSGx2Kp
Zno8aaXdMP3O3mh/VzumA+XqG1IFEtcKwKyfJ35o20Lzw66cylc9VvE9TRnmzSXba1sGj/AEoMRU
zfCtKisZaamX79x+Sc5tRUlaVOM6Gi7H8slIpzSEKW3uJ/jRl1x2zW4u6YXKpCk2tbYUaI7b2tlN
jBXvUX+3beQsTLnzkSHwmBukwFULoWtmXh3gcCd3JrTn+cH38lbeqiRleBjAhWhcMpAYOlEslGgC
59WQ+msKCeVmtoaSCK+Z7Ef5W2AJ7hx6dd0hD9IyCIlCId6kULYGZo3Uj2Kpq5YY6pR9VPmFonRy
rUOfus6rift2iEhXqb1DK1iL3wgNiCOdlllyycYxaxAd622+xXg/4akawFYKBrHsPn0rL2OvEZkE
tOBBNT13Adzl+8XB7Df2Mzytqa2PLc9kNPRWdqlzgvxic/A+S9wyH3q1KkTbDH3mnunMUyeCOHsz
DNT6JZ5yZHUuyZPdsiDNw0j2g9FzcnAHbISMf1Nt09AWf1nySd+S/7rACesAFHV0I991CuvzRMs3
LLgfS6/W95Jfe1rMpr+v66z+kiq7fJgmwzktdTZtTCxqkQOvHIBuWlrbRHRYa3QAFnqz+roFZqwW
w9bVthva+PyNzx1V5BapLlGVlZFvE846ivNm3iqz7bdD4R0RN46R5OL+gBgg2LVCN98d7D+HUrR1
GAt2pgIpB/ZAme6zxBqjVq7U46x0+Xq7dPpWBNq4J33t1lJp8B1T6O3IX8K0XzfRwZrzoTEKYGHD
kFwEV1pQt4BgUU+7za4OlLNt0OCS50g6e2jkWbqd4jIFg8AxHgMn+4pIpQ5l4JUHLQPHpU2cJNXk
QicDWdJtNF2bcb1b1k7GNl2swNNue2uZH+opBSxEbKESiEcdXI8tFbhWbIs5TX/UtWvfxHGWsdE2
CfptyBCiY+MfaoIPi7TYgMsoty2KGg6dab6nEx9cR5Xg5UbbdxBu5myRZbNhdlKeMt24830c4l1H
WgYw3uQdQlYeVRICFYVd418FjqgNvUGxNYrYDvMisN5+drrBVcAgLgk/eNPq7q2xmM+nNMRtRxl6
KOvxu644WH0i0I9zCcTA4OK5NlH7IVRVUqBhRgydewnwkqV4J2c23Y58W6FZqS/EhpzThCyLpYHY
UHzpcuRDjHl0uR36CjCEsqytiws4LEhNOOVZxwSiU3FYJrq7oWYmik+rgI9uW7AKA8aw5iKZmfC0
dN7e0IW3MVt6q0WSiDv6D7oeDbYa/O0IwOXa9dTbuc44qVnbP8rv6mPQNAXpqQScYXbRf0wVV7Sc
/M4DEUKEMWqNeZ/36ElE3X70qepPXglXQIdhcqKvFaXpXCNlcCEem5o44QYYmQ2myS7Jmm/c1yjF
5irDK7/k5bEa6lGQJdvNr6hpoY+M042FPeaFUuop05pm40E0O6cuXpxGLRSOMoXbsqy60kFro2oc
vgZGczMZsxWmuflSaWx5UGsg3LskOpCI4L/ivitD+to4OnR/ZKwRO0+LFLDcF2Geqzm9ZFr11tde
B2oxfWxd3MvspLtppjqqkhr2hjTJdTAKxKSV/b1zipbUshZ/pVa+KDBDn3VdIgdKKh+vHF0Pim8F
Pzpc3PKBHFU0XDLJyUyo/fjrqA9IfNU4tjQo5umhgemIRtyPkS/TgJh2TmfPCLFK9KF2oZy9ILDi
AZiP04e15TD/yccYi6/fpr3GSii3ri6AWyISmZYMCsucxBFfVe3diNypb8F8UVgbgkxRk+QKI3RN
6Nvb0S+MbjvoaX01SeA68g/8L1H5n2ZiPti5ZPPws/QE50ecZofDFWzLRyxqRuNCE8kWWjISXA96
tVOo05J5gqVuvLQcSXAU+hoK5doLrCs0nAFoRc9wV9x+T5WHwmdvOlTCSWeyJbiqJYMAH+vBG5uv
0OhOmMXpx2c1UuZEu4kDzAZLAaY5b7xTbYz9brKEt/WEW5xqh/YfuZ7dpqLU31CZmpvYbi5tMt6D
tf/O1JknPp4dXC7VfWPXVURjxjtWtjABOPfpnrsLDcSl1G4R470ix+rOfaxBpWvdbJMUVrVP9TrZ
ZrI0gPxyOWudoTuS8aXTuegljXznO0r44H4g/fKQx1NGoMT8VSSYLMx+tnaMPLMw761vsTMaj5Pv
iMhVGE02+SCnH07njY/sfWbouqSNeXoznNqGZhTeb/QOmn1TtL5Gn4XU4G2rC3EI3OrG7gssx4tl
D5GZTQEmjsQo0dfqqThBkUFjv8idyOb6vTOkfIPsaoGB1JblA5khA3nioLV3iWn71tML7ZBz4LWh
5Xnq4Iu8RXLGFQnVSZ5GAGDQEuPtt8p5/kadxdJKoF/CBPVv5WTFODrT4UPL3E+8NnNNYIfWwcD0
g/tFIQF0Mm+qNnWmT8zdneHONFN7ubbKlwR6eKXc0wUtUUj0zFOWJSAaWGaGh7clU1GNyY4J+jLX
O9B0KfeFWLsagFbGjcNhcMji8WlOnGcqBOexiRNcuc3cH1gHOKfaDll64L9MPmg3CEnmY6Kjpu5S
69Y3uvi9VBVE/TL2N5AgkBQUK9P7PGGUtS4M4Lqw6cf0TA3Rqx3oQ7nBHegOJ7ti/wndniTZfRJP
am0S4Y2e6IVR05SuEVZcbijvJlmD5XNl+9LWdnNG2+iD7pNeAPxEp8c313m8mdkXyIRRgXVFfK0/
YZk33MhvhuV1EEx5WMYxTSMa1AzxKni71lDDoeTpaRiET/1+aqrsstR13UYcWDhpySWgYpqnnizf
Hlh626+VELvMWylc7ytkd5+lPeT9ofYhNMD9ayhafZtAgEQrxg1yXfXoDHVP80lHGo6mg8yD2tSC
l+Kn0yhNcnBOSYxUj57a/DCLUZFszELbLo1iyuV1XLyVyRFNCVrW0WjVnxPl9ZYRwT1huvBhMCOf
auH2kVMPQAWzuLlXyWi+5qv+FPING/bSOsZd10is/PgP/YfOaTlP2cvkXbFo46tmZ8PJgjcxhCXT
tZt21vpXMmb0K0hbsntrgtS5vHbWPcoC7yFgxo8w34iDs6al5re5yMSp7/zx0TQtmqHKHFilJEu2
KdGSfmVSM6Y4sxwUnhtI7JxYA9NcEO9tkORXOvwr5CForeKcG+bs7Hp3cvimyxxPdZvkkRLd3ZJ0
zAcZ0ZkQJ0hX0RcvOeVoIIgQT+fPAnfzW2x0FGqLy/iQTkd7TQMcnmGSZ83r4DpyN2mcuom0Ocx4
pCIuO9lWT7p8X2sYrQgdKM9trLzjOOn9FlSzuNRGRawCQ2r9IokAfIaC1QP6UeDhsfTZG7eFb2xl
vXZfi6a+OsiJDmVqJNtuXOr91GHqsGrBU6K1U3/jF6X1he6txiE21U869d2llc20G3qqf9qZHl0a
LX3AwzRu/CDBb84sY5PUXXkz9MGHNhooQ4wyPrip00favBg3wcjSgIuVYmawjjI1/LtKuUTTzM54
cjVvIY47LiIbkBYPTQDe1e3bUwcI7AbskLj4bvCNTFFjO8azvsv9+T2ZSzzuNqCR2M9pKxpxSa+s
nV+0zIp3HsCSbW0ywNZ40PfpCM15RO57FB1xTBspqtmk0bZEqaWMCGEQgktHUsvqS/uWFfa84aqw
HIBvuMxkDXwLvifpAxtBUUSVY47Fg3JSVEkph03urM4phD7ionkojx3GN/RYUTzPMt0Z+NHCgCwc
Ryz8dz2+7yw13059RR94FC9BZ36xEjZrBBPbDJZ2RKfkPaiQjAQJA4+JyIeo0wo9IkVF7kxD2IfJ
JpAgyUmFAvZEqqUD5lZfwKctt1aaoZbIm9e6a/I7N8EJqZl4/5t+P0JU+6opxiCmpX2xdHBs+kKF
rBoNRxmQpxDv0nsZ5M39NDT32EuLOdSlz9FurBfBtNBuESXOGww/6bGBDXCxR+27rXnDzU/ARcv+
H2aMwWj0BPaXfsJckpTqMta1OrZF8z/g0X/m04ADxKD33/s0Xn6QW1P1fxhc//ozvw2uPeMXxKAk
pPEl/6Re/gOW6Vm/2LjydfIFfzVb8Ep/g2X+TI40TWahf5ez/sOjATzJoPXiQHIEWOT9V8LUP06t
yZJGIxJ4/IVoZtcZ+R+n1r4BuQe3r3Pwfe7TZZr6IVRCK/zdZ/IfMC/JF7R4j3CdrIDhuP4n8Ws8
wKWzkJkdhrwCITfqARdYUCVfq35Ud6ULca4AzthGBJLXvyqq/22Mw/p9/d6EsoYbQkDQfeQDaKf4
sP/4FgnaK5QlYL0ndiDxNrQdqWgKbkCJSO6BA0a+J8RKww6qmK8gc8p+KA3xOlWOa0UFHmfyP7Bk
9ZT1G6vRGlJw0Ad1fr7WOAV84H5ucfGxJdygg40fSreYor/+AP/lm/AQFRhOgI/GdP/0CeqtXZMZ
szDkWGC3KRtCYqmVuNu9aX5uLHihsSE89mDyV4BLq/qNwtVH3ZqsHKUsWIkAprqTdGm4CC4YzALG
bCOS3iN0JcFIZzKeymzodzOoEfQCJbbPv34PyD3+6XugsQGblek1jbE/QSA62xqG2ZsCIoDJO2p1
pEdQWWbMpfnnX7/SnyBeP79x+s0W6g7SV/9Ja81NoFsHG8FhhLJ/mKFA73vXb05tbzX3ugMe4K9f
b32Cfo+3WJ+wAJ6qzTh5HUitT+DvpB+mQWJcyXDgMCZZe8+OgmhuAO3416/yLz4/1OO25XDphdnx
54jloGW7QD/pH1pzyrBL5Z+1FWQH0flPf/1Cq2Dmz+/HMfF5eCw8vJd/3hTyBJ3NxDN4MBfu5YvX
YYkIeGbmmS9uLkHq0INzO2hjvXhAOOFf6gKBmA0B4gGJ7HIuHae5b2cXD7U7Yh8k/Qwp52hY9D1W
EC+Ab7gGPJvPYwK9bwO8wkZpmU9LG9oJL0KWALnKvpkdOtPtXid3yQ5//SZ/DY79w7eGIIVUG8cz
PWqawPmTOW0FQQ7p0qrDlGOyRRnCZDmJuyOtKrGTouPSaMlPVbTaqtnEijR7+YHQRajkzER3tGhg
oYuM2XZfWVHjVvqrAY3t6uDd/OpNZfnK+G7bGpP5aARlg9RsKuhRUnw9mboIdikgTWIMUvWcJhXy
9iSb94J4OkwmX9nOxMHtHec2GUznQEeLgBnELYeyjql3EXkeQE6RruVk5TZFkrTvLOk/tbGTH3ON
vkFlNBidmIB/pLj88BOI5GjXCDTqwpiacFw8+1L6RJuNsets69GkdLXhnLk44YtNbyTyIFopXnpA
aUXDpJGLvXaLdHH+Ps/zirFIe3qwvbV3YpvKPXdTc7NwpYmoMO17J7X0J/x95SvZGuKzNlKJ0kgP
sDYELTblcJIIxGWVqi8eeN/IK8324ARBccznXF2WJnBvXaK3ot7P1uzwMptuadlhnc8L511vui10
sXyTxuKHxtTgBt2TFqFEAurrtaeyZIBISEqDLj84qlGrrjKu49BUFVe3pKU7pIHw55Z5WT9PrLw5
7ibSLcHHgek1SuvNSd0ptFUKMU6U5QWK1vysFaKnLgVUezWI8SMKajUL6ZwvXHUnaw8g0z8OUKve
29jt7nI+J8bW+oBM0eusJ2HvqrTmiRixNw+NZb3LpqWRkJpaZNH0L8O1snvmIjpQNauJrwbcJx3V
5DDNwy5NrXszLocte9t4xJg+h7Omej9sU/M7wsUyorlW389tcZPFTroB1oHKOimAytHIDlF2Em+u
czU0IYHpiU0XNlDJI9qaG3gYX1NAIIe07/WH2Fjmbd66r3RvkS1UFd2aLt9ouRu89E7s76y2Zd6s
humE6DoI5bioTalbpDPkjYabClmXx62FLQp6mlFW4KNIcQKYkQR72qvVZsZvQbs3nfljVLyDcUi8
JcAICR2uIUKBw8iLOIZIhkh8t4ryKUONlLjmvu067ewAiLj0GqrVlonhe86tCr5q52FbmxGth7qZ
17cLswG2qc7Ahzkb9pFhfXEwrEw/eJLl4mqIVAWZJPTthi1peSnD4JRQiD6N1wDa6qMd7eRLThzE
d9fr5i/W2E6nkjYDwWwBeTxJbV9aXYP3iqJ8gzF/PA7ozm61mY79UMwMR4mQ8DrjCObIW5rIaNxy
W+pkdiptUc/2qFc77E3pURdJvUU6YsM4QFMVWOSLGW5TXTI63/QJ6DM4kn/Nq4E8B8wPzc/GYeTK
Yd5rLk6KptPFLs7H+XPs20le9RlIQ0wPmhiyGXUScZk0GUo/yhJODmMBC23qQ72lI2xuecftyXOx
iU5QVSIz1ecz8IbuFcmDfWuyUK9zRuMsEjGoROQ1cvwBEnwC4aNzbQP+/JEyJdsBu/VefsKEKyxK
T5pOfcHwJAU9OVGdjJR8EMb0kDQRwMZxgUcpHAzw6kp3xUOR2M0XUvtEJPRlIgqQulBzaggkgoja
yW4EnbFgeJF9B++FzsH3RUt1oiMIhstb3mRTU365hYSwjPDxMM9WfbXSJT553Zo3OlmAj0iJIn8O
EhuWipF3TnrR7RrSEzmDZW6bfgFviXT9dvFq+uWMvvgZMyggH9M+3Awt2aKTGAJ9P47E98W4XPAT
4OIEakk7eItj2Lk12BiYN4EGqYkbZPzrFpvAG+ITtYoDS9ANkHIV7Wl0eV4Ni04FNfD4ko0t+7o0
m1M+F6jGqW1MJgxls48rzTkzyNMeZl4g/ZmgCaWC2WLkADz8OhHCQDquS2as7tX8E2K2h1YHYdN6
qfEFbSP5EEBm6P/KfZeb3P+pF62zo/Q9flpMo+1gXUdrDa5Fe3ckc9fdjEUOu3cNuZUV9iXutQgq
+yxEyeBsEWBCQaiAcjJ6GPdtvYbm8vF74qO1/Sa9tF1JsC56E0ayqgKn3pfELrYWyI9LwAS4Zmed
SbeFZ2KnVzRcqlyOP4/3/xF6/x9CL6a+9YLzFxfWrE2gp73/8cb684f+dmOFC2e7/B4Ezauaek0o
+E1q7Vu/oL6G4xZAhqOyXuMD/ia1Dn7hQor2Wdct16V6RP/8243VIobNguy71pO+aWLo+29urJ7x
T1ZKXp52Ob+SvwL19lqO/67c9kdXSjknBndWNFCErUiouXrgsOzmhoQeC3dw/HWufJKfBz9Jn9nr
gGgANz9naTJcLUmoGDuAtXO82Ii3rYfhIZ2TGgNPVTzJigQrEnz8YxP3TzGn8OogaN51GndtFjEN
T54JP6xezN4FPldOnDMjiLfvTlzJM5KX4GLPynmv9IZsYmUyVLRqqr5wvT289K7UfgjlqWcOvFL9
wH8aeDnx8PZ0pYG9bYmDgvefn3WM1v7eHUGyTZZNEhkt5MG+Dr1pGOzSUnvSbAejHNaPcUvkNBBb
Clf0ExnZZp5pqavRqiKamkH75hZII84dN1g+FqjZB0NNySWvDaaawqX9rXM938b+NDk7owEgSgzM
N7tcqjMHBuEB/mJHTmuLL23eYfszYpsyjy3x/9g7s+22kSxrv0q/AHJhCgy3nESKlCxKsmz5Bku2
nJinwBTA0/cXVGb/tip/u6uva9VaWc5BIgkCESfO2fvbBfqzJyDcs/a+YdlyO/auGpjbHQJM04e2
DmYJ9qbxzLLNFt4pil2zS3BqZgXZYQuhTk9Nl449zXyyTreLhCq3UllktrsojEmXp5rs7Q8tWMB2
Z0ArfJTYWV6GBpXoinM2YR2xC64ktKxHxcCEq8xiR/xvHVqPYU6rZjXbHG3jtGczLRotgumdgtOI
rHuMtKC0tH6pYyThNBUDv4DTI/3pBOXY2pAtobMT4sKjhTLUWV/+WFgZ32vEDNRbtQMnv/WclPyM
cObcPzUVZ287XEgYFj3D1gxcZrq+gFT70eVARKouOM5YCdLe6xygPYiM8ImCEoesJHMVD6OOosct
yscohzG9mvwaPoDqQ8isSS9eGqCB3ZXbQ/FZSdUtxxCNDZ+zJIvTji0ScjNgAh1FGBcF/ZCbHfuc
kN9r1IW8gQlfVcxMC5ABzN+oeSbKB2hiHI05nVF8ysQyKL9wN/RhPfs2Gosp2nV9ZJIT1oxk7sZo
il6ByGH+AnaFhhf4EExgqtniqkCA1K5roxq7cQX4i3/B9INfrzz94QN6C/DcbdgRazkp/snS0vxx
PVoZimp7ZHxBB4heKnn2RsOHiAbbvAvSkbwn/YqeP+RqNxoeW3GBrXb1lvyZTXH0NCFYCNYAUTAN
uJM9LlcUqu6LSR0ekNquSCo1SetsASSPK8Szco//T7jnOBvCbe5o7nHqpLLbQoQiWLq1U35/7BR8
rJnK75Sgg/pE33w2ni7vMig45e+LmUSlNQ503qxoPO4yA1PabSiJNyPwq8Mw1nk6uAAlfbs8QEij
CVUX+iu10dtyTTItQOuJBTyGXgfgS9b8fTinGBfp+ZMVbdQcvvPa4IbgIAmOaypYofyslXu3NK15
l7ZN8ScqHO7IzDP0PWVpFVksjKC8qlEZgtu1SjVA8svVWvl5P236kPIEUNh0j0tK3Y3ZTJApdxqC
mnqAlVckFZEWoRs2pz7gRNIIAkmEbbToPGzwEUMJPW89yw5YuOlHx0yHc/NloixyKLbus2QGsFDI
rnlmStYxKMhs9TByF19lKLN2kK1sPCixoHbvu2+ZATiUUT2PBSm+6iHw0An6tuTGtuUk+TBcgJNH
n4BPhzbWwVMCvXrdT7JwNiKsGFBzyVBWKI76qKBD/1vbZLTErKoOnK1LLBCLQwcRMo4z9wDckes7
qyR6kr7PCjLgIuQFy+kDmiN36+Kj5jTZO9PKbnHM4Uxzm4OjMIHURZAka8mOAdqrqe6LESox4Dey
DSC/J/ZHRhBEMlJOf3f90rmOCA7fZ+QQvhbCX56CeFD+zmQJPLWMwb87rZoeByHmQ1PiO5hpKa5h
hnyUmSGfONt3G6BbzMKLMKCQtZAP2sooThaHWf6ZqnZmAMyyis3lO7hukJLOVHTHQEw+KKvMxz9R
LpHzPOcZw/eJwhFBqG9xUJX5TSlssRHTpCtI1VP4pdHin0TcwqCR5XchwgScWcCRFcJYC4utV8Et
Tah7qwRRs6VVCTcGQn1nnQqmMu2Z0y/kUxMzwIhXFpn6uMH/09xMgFwI5Riiu2qUrCazj3PDaIZ7
5mnMZCaLGjrscCUgd3dODeHt9seoceonMnTkA57mu0SM7f1sY+Gd4s7ilGr5D5XPJKUYOAV/aAGm
7VPsrgzwEvNzbE/qSMTz4xLb3qcBqspVrQRIQjFVdcjz0RDLgnZRP/hwEZuwRLdk33UdNC4PPR+5
2mZinqZ6QWIUtb15RotfoxyDxVxk0lp1mSPJQGWU02zJ/kHFmETJ9CXCAVmsUbIJmGEl4vD93BYF
mSyWW2wpsut1oMz+0cYu9ZzaSCvYCgnnGzKXUSvHycPokTvFODL7otjej1MxDLe9bX7RM/Cbhu40
s+dJNd7aJ9nnBNUr24w0JR/m0HCPs8qsc255/Z8j8Xpf5jCu2xcMscV4BuEexZwjlvwQFzmigVZ+
tuclOieJhYnHg/BGKcgAqbecddFR0vievB46x/ggZQ+MwIZgjhy4/F70kzq1mnJIoh96pbQfnyEM
RJsYnPVd2ITiA72BmNFlRcbeysSqdIsLPL8xI8xUm4QB/ZlUHrHx3YEk8LLAIe966pqhZvWFDjQ2
nbr5GA0NWemmfOrZErfIj4RGKzxbpFVmU9adjFm4n6eJaR7P3CxRc3QWNA2SBrqYI5xD8+Fm8CUI
AVo+uW/3aGqhXK78ulFw7JPe5RMGnO8Sl7STuMFjyuZn3Hout4qZJqdyCuq9XVifIobKq7jwmHDb
HNJpIWmNCcNJq0Hp19mgHRLFsS52QjTPnGMJRGQMbO1CF1TrykY+eg5i17sLEN4+1NJFGipB0vF5
kn6dL4qwvn4EeYFqCuXxR89smWdK5pGWo5o1ygRBjFJZPmDYGStsylmxs6Hwb5RdAC1vtBuLeTEO
ZhRWyV2pYQc5uvVHU8rxOHeODsLiB0dIczesQOM+VV3abfoyPDu9OV411ZDwt7bbHEEvtveJAAqx
hrg3bYe6wuGcTLV1PZCuc0aaz0Eu8g6YzYNTndPBNbsiwhRVDk/JkNAwIUiLmVNAQaHG+OOIdwDR
gkKK3nbOtdeUaq9M5OVumATQLDy+B1KUJkz7pYmxIvAHT+7mPCG9DatSvm6UaHfIEdgdiwRXBuLt
4qrBo/CEftJYjY2SDwAnfVJq2yijwWLB88u6dNNqslAWG2uFwvA+wQXTrWRGzuqCJfFYu7NLgyaZ
h6OSLkoA21YQUFlPodOSBrv2WW9es3bw/qTVOW3T3BPLPgn74lvj++0+lGG0LXRpBbNRwjKc6R0h
rajXdIg9wMwtebJ49dfBEAw3U2PZm2gu+jWYKjglvm8f86wcb5cuaJyP7G/5TV8VWLfXZajKu6xP
nXWXC1iBpYq9e1SmDoZuI9Q2hYyyoJrcr7llm/EOwRLqtNGkFsT0nH+I2WTjsVAnJFvdFm9eqPBj
BIzCKQNu7KJpWHlnJ/6MdhAd9eLQvIXa/xwTOHK/RFNGjH2c7Np8mE+iE+K2rZJW0ihrDdIpBLKQ
uuiPymrnq6BK1Z0l+u4xmUp0Me2xCRa1aUO7/VB2dffNY7W8GvtWXkNPiq5kHDxRqE07WjKb0Zfu
mZYVXhkx5jm5paqMC3QIy2Tt0nBZyIRzJXpUZgWoWkrbW+4Hx2y+qrwsYm4fu8CnijV15QDPAA8C
RiPHsYjdR9M1jBDOhkF7H+RGk4rhK6N1GtJzBY9DvtE5SoPF7RAp7wrkg39fg/FoLkCP6gL3cCrz
pZ/C5kbBulqlAffCIZ9Q05CeOedbpFwJyhfbFeantORPclpJJL53NWqAncB8LkHGosz/tCRYCl1H
BrF/F9tNe8fud+hLdtDpNzON93Ov0HQ0qshyGLVarvt+SEhML/7QmLrWl9I9TA4nUZEm9uMy+91r
KK3fTvTej6SIznCsQNjMjk3IC+Ld4Atw5Ax6vqv3FWSWE35KIr1YmF9I3wKvYdfDt6QwXfc2HoPB
OUjmqRGxZZaRlDfYJgpWPh7sLb1OV34o5Wjdloa3NNfShlAwJn24HfOaAtBdqoiyrfSQHMamE3Kg
d/vlwfaMSG5hQch9OgyUmajXX2oxTv0DUG3cv0tvQT1fVx5+7S8L5wm4l4HiwBZHwqHWjzmL5KwY
j6XvMDAt5u6VW6b6M1jG6sEJkdms+lbrkxlmNs9m6ZJdEXM2MvTaaXLAotl3Xoxu6HYhKVzdVRDX
4LP5DyVZX43lXcnE8hSA16B+vpyFS6+1bn9o39y9Daz+64c8yffDRwaPwnPp1OBnNWnO6GHeD92Q
nAqZaQPqSEHXl5NminWaxmrBce3XL6R/0Y/zsssLhSQFBPQ+HPv93RVITnBtwQshEOcrbgKsIYxk
+H549tyXLg04W8e14hACX+N3Y/x/fXUGugEMLQz7aO00zvLHj9kYs+UjJsWAlDX2ozdNdLPbdKZ+
LOS+Vgav6vU+hwBjKjm2/fqjW4g03n32AHyAGYS25TtgL95d5CkTBiREWe9Bd/HbxykGW0PKk/1Y
ZR3HZsQPfPjRnetjj+WOAYusBu1Xif0C3YGy3ka0/2lv/ra9Gbh8N///9uanFwICgCnXP4WQsSzq
H/urwQmO9A8WSUHT/o2byuT3b5YEIWRvuWTgHP6nt+mGf5im7bp6feVRuwTe/q3GEQRvcMoJOa2i
nwHr+u/0Nn9eT5kAcHsDJnRNZHD0UN8/y6R10a3rBgy+YwEEm/11OMuiI2AAcnv35YcL8w8Lx89P
1OXFCGIjUs0MXY+P+27xjoVyC586+JwYHP0rt7YfZ+iXT3mKr211WfKAQbgv4ZjJ/f/hpYkBMYNA
s2bfP8ypkVuqx+9zBi/HS4dEJGzHeYLtQvlnPTrID0ETmJKWWxct9Eh+/fI/75P6k/u2S4s6IB6V
L+79y9tOGlcMoZxzURo05wKDGmVt9gNbT1rrl1O63fPr17R/XkL+elFuFRd/oMcq8u5yVw2JnnET
2mdhVywbkJYONkyFdofaK3xqelQUburw4oM1sJUk/dC/evRGrwrD4zq0zNeuGrp2at8BYY+2y8Ki
6wU2Sx7ad9M6jk2E1S5dNMW/gzCHvBzGhfMbrYtWRfy/XeDtY1wa74wHgLi9V6EEU+DQvkjsMx1L
7pWhoHFX6J5c0LHKFSkroMoZz/366jE8+NdXDXk8fBJkbP7/59WfRqKfKSGtc2aN1iN+KUBHfpX8
aWYK2bO1qHvhNtYtjmrawnNCF/rXr/+vD6ZPoYMzBbIZ9837Z2UMw4pIP2WdPcNT96l+YDBeqLt4
/O1+/m6vuVxhx2KzpWHBC0Jz/fmzRrPfV6Y5WGcX2dY9Y3J60GMKTQO3t9O9ksfnvoym1zzHpkmX
ufEnHhYDXhOZhXju/v0P7sDGdIA3C7gF7+5a2zXqsDUjBuzMCtu16xPlckL7bo4E7Oa/kzj900Oi
BY88l/zPp7D8+bNbTWamhjPaZ9mh2cY+RJ/40rkdfLM+gmKgcTfSI23blLs8LBZKxhEZAyhz0kmw
0C310fBGdR/T3wVRbNrEcjCw31o9s5okGZmaVnPGU4YMHUZgCHq32P36kln/sLz4Nt8fYi0Bez54
J3TLijgaAjAu5wgWZbtbqMb3l/tG9WXzLGVprIl5Y92buYAlFodtnEJyX3dz2O6buaR8SHMXbc4y
LbihrMjsXgNpqvtfv89/epuou6inqBs5prx7mwaq/NED23AWi88FuVxmq6FBbpmR9dgifPxNpap3
0J+eYo9eD4VqiBRWAGt6/4plH9uZmc/deaKzd2Q8Il4Id9R/cWhtD6aj7qTj0fCO0ojK3hwzYgIm
gAsPKdnMDSe9uX91aqQBmckKYBo8BKnD+IdM8fp4uUQdu4a3AssWnrrRp5luOZD1DdJ/bITqxJ0x
y/n1ZXyrsH9cEtmsOXQwkrRcG2Hj+3nkEuShTykan4nzQ9/UzIvcZL6RfYAPiWOmwp0/kfo34sS2
BcmEMPPKKNmFCeOHVcHvNtczHci1ndlwKsre342XmEIkdoNFqzLGfwdikeYSkCNaIGYyGR+xx8X9
xvTrmqjuGCHAmqkpbRzTNnkyMh2LyBagExI1vsQNmuo86OzEoCuzE1qQ+nbM6AVDRZIm9A27MD5b
s58Tnj0X38y8szZwhPBr0CNcGt7fmLzOgjCr635Oqk3as39fM3MtCdZ2suaOCHtoi3hgiXh0ddqj
8IkOpsXmG83TUBXZtHEi338IwzZBrJERqEo7jWYIhpCYBEXCX2nioUIJvrYGpix6/F2f7xeYc1Cn
hsEF5kyyEOd1TicnOx4ot5sxujZR9hEsNDLJ9GnZy7MxgdBfZaKvBJAFG6RtmcRNc+fHZYEFNXST
aBNkU/gUJwPbbs494tMlIeOvhlzVlgkoJ0qDcOvDh+bd1UK8gKuhTKgCVhtKQD3ubdgFunTmxzha
F8kmctACBx0GrpWiP+efcGzmAzuzhf+iYTA9oM24Ro1KBCeqwvaEfI1gzni+pHQ2qQoOqNeS2zEP
+28I4jzmHShxaESSZxw6ZUyci0vKeoiNpuVsNZnm8tnqgvTaxoy/CagDvhIVWnP8YzToh3a0w5FR
f4HRJz4DgxTEvDTJKzeK+h4PUabHxnG1MQe+HlR0fUVzphGb0vLHNTfWRc0VVUqBj4Hatwrq/tVt
8cQqIiiaR0MEaQ7APWCacl1VRVg++iPBkyE3QDHX/qb0y0Cz1IlK1AYxIgoim/+30FkJjFxualiQ
YGdQQcRS51bYfDYSGt+83TzD/cCkoQx2hqmLn0Woe1gYXOmKQLejGSONZbU33Jc2mJjuQOMg0KWM
o+KjMjq+sTliroudjinY6Id6ZKanZ+nMXUmSqcVm6lao0ddoxZvnEGpsCsFz4UulvWqsTVMGmymc
uL2qmMk9CEeW7NSF++EzvFwvs+e+RExMVnFqUq/2BbMz1H/iRUVL+EQbsXvt6PgQeUN0puGyDvlu
GW5LmeCrbXlCg3VZOvx68mx4c5w46iNlXfQ0eCPMnbmsj3mV24+tqUfVIFHoq/Qj6zPLGdSXwg1J
dbesnn8Sk0LUgS+l8HmbJKLAYbYYCC6OtNmpV33h8F/QhMhu8YexxHCuDk5xW4an0K/V/V/5nxex
lV4jqeGCU4S+7ngZLkZ10L22ob6Ul5l0R04BAez63TLaYHyGaAhNOWWnTX5WOt+ROM4f8wJb7AeG
dAxYY5o6A32Y28vZeNajeIAm4fYiGhhSjhtOkdlk+yFOT3ql9cW6epxtrr2F5JR8Ip7fDKXR2L2C
jFPMFfkTunGaM4ywkRfko3hBGB1uQ10eNQW7bRvG7XOWl1S/Ku3m+0uhsORtNV/j5vZebEV9n3UF
X23Lm1F2kL0yBmA0lqKIPgAcxumW8Eh7dQQWE7xXfeI24ruj5U7xXrdsPB29HgLs1b2ZmRThNUl1
SCPy5hneGbv5nKMJ2UZ2SJXeLUzAmRKCr2k7yTuHS0cFhR5uZpRiSFpMlwIH9zIDqYXx+tvhx9FD
6zkjU3VTiNkFjwNpiNThBn/wzSRmZtKlcF8SH0n2FdsObxBFJV2twKimjDghK/pK0iEvXl0eIQt9
MNNzJXUZxM5DxO10Dtypey3Cju+oiQKKO/42hN4mt0QnsbbV+qhCuh7KwRlBAcuAc/D4pm+rzvEP
fJz6CEbGu4cEA7zISAreLVM8uWesaN1Cm6MuB0t4a4J+gUXkDvxm+D3qzmXyPdw0U2wkeOQizoCW
Rz7qClU2A1saXryZiOjgFZEUuhVnBeGTGlP/MctRLm/71kyvIF1zj1w6Ukk5cU2Jy+DzXxaBvHDU
/ZwScbwu4O+eiJR2Dm3IE9Z4+uXLCbnARVVQ9FbznGHmPTIxk3vK/XbfRg7fKpFjhPWykXMdJkrQ
sEqjJyOZ1Z2aY+8FSAzPq1nQCrNT4HCbWPDES9nxTi53InF+FqCLlCVAWNTo2zchiRu3cXcXqojI
3aDWX1DWuixNdh21+1LS/kzBu+A45TjakSfVUxTZgY6htIElP8wmnU4ny5B3MOEn9zDjGOKSJYdU
iLYzpHWdIsk6HyJSTkMtqGio3lsmh3eXT8hORI3cwVdEB4M+8nLgXSajeV7oLj+OCNIfU5ZuczVx
pH1ErWw94q7la+l1lbYQLl68VYyXbXNeTO6opjBQqAQXFYdowlNlo6jOBhtl8jBwktFXDbGgChH0
WsWyQRrPQ+/xKfI0cl8aCCTOutL6KQaUPFbLDF7QdxZnB3MJRYLoYpajNOfhsl3dbEw6KUATcMuD
z84jdZ+kkedsJyKn93MqUPOIcCjEvZITVmdmJkhjDGmKl78UKynCm0rR/2VC6x5y8u/qLej+qYCU
6PHT+APs9gGN6kTFHqEDXy96cyHXT699ys6Mqzq2WOQpRWJ9JMc5Dga+5J5Y9AV4W4v0wX3MbNYF
vbDK2GfHudy7uHzZ1lTfyL3y0/krTqPofLk/XTgKV6QXDlcEbrn5jT8E3CKBOSD4EPl4ncQzEN23
GwJeTvBn44MdWdNCl3sjIyG50DBtVKvW4+Wu8FSuW90kwjHfxNhjtZV1mwndbcg7I63XDJGsCl/m
Rc205Mbab22aEFJk6HtS/YHe2qrYw4u1dCf+3UwhJDes99at5fIRuOWsR2Tz9bSxipgny49adhiU
aNBJGm6aIatZ7Z3U+oAlYzlzUuemNg0LARYiDrm/rICk+NBOJVOQiw0pQG/fYK3JDoBnQzOIDQhC
ZuzMxHKPPYtCHcsx2rUGs9VthUuLLO6h5zFz2pnXhR6p7svZ5UjQcFQjJgSNSizweuLmGHH4Trbb
G5vMlQpmC7XQ8jBaQar2/TBWyQdLw/wPlc5JlubIuxBBr/VPKRbdjWlFi3zsxUAREht5+GRqyHgF
wJ3P64fTnQuk4WEIVPnBdsS3xIiMdQ41YS+KFjCdZGWf8jj7M4ZHtvLRmKwcOJv5eqwdHmCFpg7u
MzvSnIK86Gl5hlQos/eUZzPXOW34QmsBwfXKGDJnZ1YBKYlxS1RaMqrykDZNduO4nWWt2TXLAyd7
tddqFULAmqaCA4e3JVQF9YJnKxZDikzC2TsbQplSXW9et3rxv4YxRCMS3TE11eDWnGAKgN5GbdOF
ocs2EJ2KsOYhzmy+Hlk2/LUNLS6SIxZ1RwdwAuhHYCEGBdaldqTGKXVJ1yaBus9jgucQghvroUWi
dDko50wYjpMT8qiGScsow5S8PVQpNJtAyE0bhDy8U3XZTKKEdXshrjT/XlNjsrsgP9gi+nEO6GSi
pyiIuIMuB8PYjKvmusDpwZLXs6bVnkK1RD+NcRlqwVMaxszMmtC6vWjzLKPvXu0FbixEK4ZP3E7O
rvJs9k9YBdytZcxqtcA0exx55fVl3QyznMUR2ayznduKZ6LQ9WYThcGplGCcEOXTvpqU2zyTdTSt
6p51TyJIu+0Lbp40Aupi1GLnafIt4HXYVWvOdsnexgH93R09swP+N/DE9TpRQeSE4xpvFUZLxJ1W
xZVgRtyD7yO/PHBgU/2+43wDrGuQV4jnh13h2jAXcXvio8kX6xGuKC07EbIq0efhkviZwbYBvY6T
xGVe5THle0zoWIOqQ6zXgOa5lUvMZvRWMguShz3mzlAwYX3vMMz4wdabe3vHKyePZBmojyrxllMC
fOUjEod80/GEsDpz2ll2KCs1wsQrQSbNbmPcyUvAPeU0YfeOdNTeRsj2bWgc8ZqFw/Id3M4I5lZ1
lNsTs2DqKvtoNZ15sijKrgqaK581pFnifInAR7RtlRG5WmOcEAi4blO/CTZx5qWfyqaPHzxqfLUe
SjIV8k6YV2QIz7eh00QfEwNJe93O/CYor2m3hmUTxndLZXBiZcA2WRp9B8xThqP3fGkr/GfC87sJ
D4MFOp6/mPB87/r/ekJk/S8q9ref/FvF7v/hozT36O9bAreklqr/rWK3yQmCFM7U4zJrsX+Y9Jig
xE0LL6ePY5vhBP3Ov1Xs/h+Yrj3timTsbdOQ+HcmPV7wczMMab3j+RYmbgKLwM8ysv+51RnPLirO
LE4OXekPxzqoKGUqu+mOzgwcj4wICt8QuOW944MiQhuxIoAYkooWuOSJBPsYRYO/k30oH+glADxy
CspGEltAqwKUcC6aGURv7W64KGmUFtUwTvHlbsiGSOtJXHQ3xB8VYuXmAm5ziAFIaIlOG3GwD3KY
3HKGyRqXQfyRqEySokcho3XoZZ/DaXqyLtofQkrmjwspWms+EmLU0TA3vVYLxVo3xKgOCZHSaiI2
dIRFixG194IwlBM/QtyyhDh+BQT9nEZN1m0SlU17iVLuZpnmChgl+qVFK5kyrWnCh+fsEJ0md0R4
eGShLvqTI7XttkxTUgLOUEd5vkDvlExz+RAnYC8RwzeIYPjXvom2iv3pIwm8gGQDdFeBO+N+Rppj
tGa9iVGbxSs4qv1Djnr0Dl6qc44uQq76Iuqq50EzEgNj2ZCJEq4CfyTah2V95aH0A9PHJXQ6RGxu
Ta6AbZB7ECkH4Eze7GlL0g1AX2YNyQdYTIQS2LPpFht/xD3pigkUXBEvLuY2qhqmxx5Zdd7SE4ba
7wmR6T+6HYarVZMu1tYYbYmxbkYAJ7tK8H2I4bQE9r5HJkeEtdgMWjmHa+spqkjdCCf5cc5nl5B0
s/oiARBeWwlioHImbVHkMxyRXmyKLI7vO7dySFfx6+ImyMr2trgI+cKiTPxVU9YeptTOA6RqRJrD
OD5HMrLPc1tnWxF76jQvzff+Ihes5sXbRm3Kmolm71qxr8jMc9ZOgNIQyzD9DAvh4FCho7Cc/jO5
S9DqyGg7JBe54nSRLqqLjJFYqO6LiZ3hT9iUDGLKRhw1quAh99xsY4hqQK/Utd66H0su2dSU8gbt
+Bd22+HWaGzIxpP53a3KL/40EWMNXbI9jFp3WWgFJgnWVrcp5Rw8YxkZHhdDh7SOUYE8BaMw1GYt
5jQvws7II9KOTItp+oKYvzY31szRbNsZbYfLVatDCfuxt8InYInj52ieR60jzbWitGnpJK+VNQO4
RHA6Cet56cJnUw6YH2k7Sh+sDxiqlG6NiyNRXgFwQ5GoZayYLx/jqPlucjwgFFyLXaWWvQrCsoMP
wPBpWiESXmeJZ+9j1px7fgO+ELCSRIalx8ALp4MikIO6GTA6m17cTfZNdxHeBpGSMSa35rm8CHOl
1uhKs9tlWrU7av2u1Ere+aLp1ereAZkvKrrkkF+kv/ZCoNF+iCyyCoNhzo6IELN8m3b4KlbKrMVN
J5xo6ztg5jjxWtu26WHR+FC/rMYLPrmynMWqX46V6Rv7uO+SqzxgeweXa+xERHkbmvO0q9yM1pcq
8s8Kx8WmzNrpGKQ+XT2g/noESrEDNnGVy0ycaUrDUfWAwnlTUq6DEadp1pa47HLoLzWqoavR7dL1
aJXxzTSKiSuQLQvTD1McBA6LG9S6xtNECvBQHAesmpuy6BqahXFNoWw45S5rjt6sPpNL5G1qCuiD
IkJ6K/ivjoUw6xurcFrGTa6hyNusW5vWOFnz/iGn38dKJduzA+noEZIBUUIelUkiQJiu52aZSZMC
drsOizwnLIA0T1f50xETFnwGOX7BH51R7Q+JWjH4lDu6eRcI/22xxPOfdFFAYtGA3yUidgsYls2A
Iaf7BkCceHufBO1V4lXWpsYLegDpU9DCiuQpLYYvbCzE+/TFuK+WduIpBRG5wMuaJqzkZdp/syt2
m63v+t3JLUkwHWPrIWY0sncMwO10Rpu1rILsqvAJW0eFt+9gMa4sNthtRS4EoTDGuCdP2DyYMybL
KMyTgze5aqsHwEevxyeK7yzYdQ3km8G3wqOq/JRGXXEf6SBjv4v9K4p1oKug7v8c6D1pVnGA1r1h
7Z2ssaBtbre0ewjXRgYK8tvU0VpWvTZqZWuUvzvfJE1MOUj48jovGnbZJQ83grjMa5gR0W4a2iP8
2XYLfbl7RTxOqEHZTIwHCjwRDobnZXCTg1zCrwEC3UMsJN3SeNgO+fS1LN1ha9Ix28Kr/FhbMjkE
sov3w4RdATDa7QgsAXc9YeulDUR1GMUZEla5k0ZHGHh2P5idcZ6S7E5xXa8jRRybNItbKMfLTnk5
Oc/Q4wR+2rHzdmJBUunmxP2hphx6juhq/ujm9OOmget63w5p7F3TWKThNndmXG+xKBEAa6cKoCo9
nZlYNHeqZ3MLXHQxt0kUchiG7xcan6cOfPkmxSWxaGaXdm3kFTmtKreKgjxBVHYznNP4Ic9rP9ss
40Ip0xFzxTiDdheQApwdRHFijzAtXAUzaHaxIvO0/WDXtpFsmkwunxz44Z/K2lTXPmiq49BW3VU7
G4SSjaWvyBGChca4J59Y+ouKa4BAcD9jxmfOxYoZ5Ib3MkMS5mwxZNdYEAZnJSBk3kNITq9LHeTg
OJhXOZrvZlC5r609GFcd5KS7bg7aHTmyFtZ2gF6rsmJ5zel5EeY1I20gyyh+Io2X3IxMU98amiY4
cRwgeXJxx425QF+acM1MK3Y3DLY1tJajbAZYrr0tG3Jf7HnAAM3OZe5Ex962CuaE/LnOB2a65By0
584iiHEJunGAF4ksuUhyAxZF61H4RXAtGRW44QdLGF6/rvulTXe5oONcByHjxsQZQDwTjEqKQpZY
G5WZ2TlIZHtP83iikPTmdF0jigQRH3GCRWWxX6xEocrO1WiuzFn66BlJXfxUhGG4ibrQOpVZUGpe
qpo/L07q7oB4XzkQ7sF1kxLJVKiamP7Ru1t3NTECcQpyYGWkHThDZRCjPOtDLBUQ2OWScM6Dm7rm
pyhKNMDMjJJ1PEDd3xHwUWEpyntzncq+/8zivWwdLtIRC99XeG6Asn2OmCu+UcS3Ra6RkqHMYeX2
Qzav5CDsdd+jG127XlJ+qNoOWb+XJ+QMiOSmEVOzC6eyP02DLw5eEjSQ451AnLtCDjn5dlVx5eoY
vJAv7ToYOgTaReXOryoKki8hNfdHEnn9Y+QSAaeT9vxTR661t4liKw5vSlM4a3v2P/el032acV/j
cBcuSWfYwm0lzINkhEq4MmnKz07jMgpG841iFbEFe4kd3hSAIr7bRoQDpk2tF9bT9DqdDIsWgut9
HokLnYmxLP1oZ7RpAhLDJPogxlINqqd37tFtO1vhTdWqZn67ZbgWXqEhH7YCDio9lXG6xWs93Xeg
MonpmZCDC/CcNTG+L3M7qXZl17W7s9IamVljNShq7bFflzrZwYn6dmt4ibezR9N/RbikTkiSltug
XZqHZkIzsmY9z8gosQhSqMzic2yZRYyTIguv8ehG11hyzGuzidA5cb8ezTb2zs7ST+vJbOqDTeN4
ayyaF+27zXaufIva3/S2QkR4zrD35CzNZbWbvEZcZYVRHZSJqaIJi+mxxvnFlFBu+6bNPqQx0+pM
i+ozLa9nkRg3PIA8LD4I3m5k5XPw764TLc3PtUh/vuj1cy3dr7WIP7/I+WHabYuSkKVYi/2Ti+7f
v1gAtBlg7OvplZxkHAKNNguMF9/ApC0E/zn//6+CwryLgOIX5/+0+1bDT/hZ4Pn2U3+d/QPvj4tM
jIM/+MkA5Nj/nP1D+w8aWh6SOjoCiDW09u9v5pr/h4mu2Q2QhLg2/nLER3+rPO0/OKL76BmQP2vZ
4L8VBqxP9j/qRTRrSID2cHHdw/919L//QbGNMDHJiVHx3oZNsgRFJiy6hcs80/XsJaPPHxokd2+/
+keJ+D+9IM0QdJ5ad+NZ71RVOZ+6sZtSHB1hBxtrBAKyaPWaVwTc5uw8vxH6/NzaQL7FB/xv9s5k
OW6cTde3cqL37OAIkotenJyt1GRZUtneMGTL4jyD4HD150HKf3QpXS3Ff9a9qQrZcpIJggC+93sH
3xWMF/RKLATOmEVhJihpoMse/ToRT5luLZ6aVb2Hmvn9r6bJcGdjyaOGEuhh8YYI4eyrdZj9x0Nu
ucdc9+BTPPoPhCkCTQqU0NcS09tHP8/AK3Wj9v1L/8O3ZCZBIcZqDBrtOYAztqwcptG5x96GllYF
aHxWlKEA3LTPPrIYs87po4wpM5A0Bg7x0DnOSUZTXYATTal7HGvIvLSA6UiQImDSDFPSZ6OtoOEk
F2Q/0+6cO5rkYKA1bcupSKE1cGD/gND659cHCwuEgMiFrwOqgLezOLMS+txx5B6DkaJ6fRImm9Bp
9/+f10LPCfGaKczEOZtQMdAPnq6ze3T6ET6Ba/TP1NbT3aDbau8/VT1h3k4oAW9Pmyv6pheY50zP
lG4c8PPgHlWUvLwKnW0Ie+9f5J/GjkUI50Uuxip1Nmshtrm+tAv3uGCSeswCRTMzEFQgFr23j9jO
lh6d86/kIOm1kbkwhOeE0iByLLUYlnPM7JTm2olAiaUL3beTOjtoczqiYuYl1YTTOZGk0anI+UA+
8g8zGHU2y56pX1XdZHg7YSIboUokcvc4BdK+cPIK5K7VrZHG6JmhND7LbZ7b9OrmZYDJfHp5UdWn
e1aQjxjo//QEXNdBvq6fNBz4tzeTFyE52+T+HHv8Pe5OfaqTuQOdzHD77z9sFEYBDFq2Fvt8Rk1N
QIvdb51j6jG84cnVwigmlvpAy/3fv9jbpZ7lG7u+0PRDl52FUvn8Yg2RdkXbNsYF5r10CA0DPKdy
ILosJ5E/5mLBB3PZersE60tiSOhr1xdmM/aEZ9tZky/4IlrEqZuU4nvcHmj09V0/3YnRgCvdRzzX
UzeQggdWQYx3QAl78OgbFe08lMPtYdHNstMK8kr1mBfYFKsoIWQdRBdaxvuDhPvMm1fCY+Mnvh73
GKB8B6Mbcfb48TfO3IkC7qIvzBJrXryq6lQYu9jq82FVm+UMp5hmYVejxc+aWWwtPuxzB7nipNCn
84zQlbU38mL5vGDN+TzZOVP3tattw2FMNnSGYGF4Fm1ecpnhAZ2anoXAtsHM+GedZtL4SNo7pMA2
hhZ21n6TmrWKXNi56DIGcIVsf74lYhMuESGo4SO5bgbGd2HUWger9/hoUiBx4yrDhHSGoiMmZBWj
oRf7omq5hiaoiD6Bm9XqgE5XuVidgVbifZLUzJDGpYUKZ08ue4OWm7g4cXN7GZfw8DqrSi6oTuUz
LNL2m9/QoLgoLS27AsG9NWxp4NiB3in9bs0hj8xfHEHBNsIPeWxx//pWyVw85YT+0hwAk36arRCC
3ElEJRTErRKa1M9mieyDav32rhOyRKJP29tPY1et7D5UHk7zZIkBAEAwMGgMHOE0wPmNoCk4kzvd
FdCFH2fXTvcngvyJOn7qUGPoxfiEeB7cIexfHm0FtawJNR2gFFBAranrn/MytrXVI2rDpY8Qvwdz
Rz5yM/Nb+Jo7n8Ko4lNK3XZfJONGWDxt2dMuRyZFsMMXvHBwX0m6TEu9MJaffV83qhPhwkwEA/cv
En0wOXH0T+Q7EyuMuxw27YTNgAFt6ESQalPC/Dagpt6Tj0U/LKYsa4A/amyO1rjq+eLi1Eo24LeQ
9eYqKOL2pAUgmFzm5LVI9kVRk5XFDI7neFsugXWdGBBfN7NXQsmA0AdzAUsI9pvXIHSrcpjLipbv
Y48+HwmjxDYWYHO6bayAvUiCxut0QvZlfC7ptK0bktWvFh+QcW2lULhV3XpPAjYtkp2qCwuKP6v7
EjuLfVhILfI3dizc75VS1X1AeMAVjvPFBqS8tlZwAqyA0tPsLtKiVjgTaCphX0wTVjsLgSdmHwnY
OUs6rkwBL3ble9l8HWD2S3hAQspBmYfhGlAKSJ12FqL1Zb7PsdBFuZ40DQYCOhmaOUleCEX7Zygj
ePFn0VBCGOjkS+AuxNLb/nAdCo+kHAwUCHAYclam9aJZXVSpKKslgo+v+FF2/a73ZvFzwhmOoMCq
uoTq3MU7LeQYiURt0OzjL0do71Bfh7QpSOtZ+uR7rBm4fi1Bzymm9/AQo6M1S7/dB/0ovjUwbCjm
iesTtMwuHLfEamEa3eU7UuScWthe1j2QZrcJkPqsMdSrvmd0pyQZLVC+c7Pz9/owCoIzwXneaInB
tuUMuFKwr3ZkYku9MMECxBTxbgC9+oScpfmUdUm/m71h/kW8w0hAcWp8xoam/Jrmyl0XwAurpkpR
0beEnQIfPPnS5f2A6LaJbDzhB9VZu5IyPusCA/4ZhGXanhE+jnlHpAsgM/xTLA50y8NbdWC7ca2f
fDNectINDvjkzN6mShVWm8QRQRQuwmiDPwJYKTLqNRFHyWapZ1o3ZT08EGpADISq+t1AvwqmmPmz
IODsa1ik9ioNrWnXG4QkDQX3EUay/MyutJA9zPJ+Kdx2XDWxyRP1USFcwj+obpF8NbfI65jUhuBE
9nSiDRp2xivRa2rntm4kgaBi0jQSuohw6Fht5XPcmSxI9RJa97O5MGVNCZO18wc0J8EA6LPFWpAM
Plm3JhxyqLjLGup/TSABhNkT48Wf0a1KWi9wMQaPODVCpHAP6wr9adbUkGt80uGhlOBgRsDBrTFR
R/VEK5YbQeP0XjUur/6QeORBTy66sBP5tGmYthrzoH2cw9X5ZtdtzHkuGZDHYDBYa+/evim/gxMG
zcvcKFdTiyWgBzZY2ypzx19oUtqYFBDD+ws+P3maSdgfMBwFI66mOKVjZmXJj17Jpwxa1dZz0zhe
R9ik9F+JjxiML+nS1M4hsBNgbtgya0EgxDYZx5bAZbHs5qBqHlAyEKoS+u74QE+5vIOi+GIXhLXi
ZnuD0SrEFVH4xdoOu2HrYs7yHMskfl7SdPwSDz5Pjjc+27bwskKoiD7BISpJ83nVFr1/ITyoIJtp
JAZi3aMTB0IbQMEOMpzMo9vW81XbA56JZUqNVVeSdboSPAWsSsETHrGvmqot2fMEaHWde4PLVXHT
4upyV6ZBu+5qizaKIk4LINb5UYdCHaVogOW8yE4JSA6cdE2PnuSSYRmxDmoLlosw8kgeCtwL5Ao/
IhImvowyztHRDeZVB5T/PR9FHq87bC7YKzH4WMFhi4nxntOrjl7XhRGOIZmVKu6f7HRsjqjWw22F
ucHREqaB7kL2ZYdp5JxiPlQNhEVYth2tUjfywbDRAt4L4uMOqnIWchuT6NKch+WzTIh5DFU8fhsK
2dKz6Hs3vZjSafLWQY3GZhVERLpeiwmC2z5Mhp7k0sq4zPylfjBTwu7WRo4ZlEZ6zRxeVDBej+zw
L5Zq+6uhadQe76/5iFC6JG8sTCK6jxblRcLitifO1kqhlDeQrWPlq8+xrUCVqyzCJbJnyfuWT9KB
hVB4l1Nqs4zCAgjlum1UNW5sckgjGrG1fSX9mURpFFRWsA0K32VBtMh5tsUQ7UKjJUCqgd/lui02
m4XA+Wrw07ueNLyHwZr7xwAbr62alnxNJASsSGzkScSB9kaqdebjzzv6BP9ES0LokWQfkiY+65Gh
iFBzGapbtVCnVAXkCtxrovQGfdj0YHajceWlkk5R6rTOLjCcDveNpvJ2be97BIfaadjvB+buC0Sl
6a8mcOTP0Yv851FIke5MiN79GvIrrMusLvxuFQXw9hYN/2+6BDXTwZfNi5eQUthnyApWS9rLC2ec
SJ+p64ow9Slt55WLBG2dszvfGAW8cNsUkSTEkDN7vMxEuiLe0XnyA55yx3wgb5b0evU1ga+OrCZe
sht4Yb65iujk3lTkckiYKpOBcNjhqWGbYJGY14zFNDxOWIgS8HY6r/8vF+oDLpSFMu9vlc3mST79
n9fYiuun8td//cf/LdCfgAW+/tmn5//6j9d/8RsGxaX9P+Fg0tUPfDScgEb/gkEJXfpPCkVMOilH
wxOX6V8oKHkVKOb4dR8lKqpPXc79RkE9/soDRAygOoLBQKr6dxhQzhmixe3ADaZZDZ7F94QO9bYE
hzgzl+Vgur8Sc2myFwTvkWOSwYLFnNxImdnzI1LKVO762SlYxfvZ835OUdFUl1aNI7K9awyaJTTq
AoNQmCqMaCphTJ4n00NnlkY20wZtxCJWtLxiZZANrFpXrZ1imEnwhsXd2zcERjS8VrHJevyQSK1N
KKB3Iz51KWhszF4GYKK905Ow59FxzbywW5PuioP1rlJZTyA0rkt49H5UVZ+BNhSm9KctdFtAjK5j
n48O8Z8WdM3F+9X0o4I3U8Z+gm945zpOfhXGGN7hbGSlVfnSii6d710tI++wsxo6vk9ljfH08Le5
dfsKGP0dRbb/uCV6oxYKTpxfgTPCc8BT+/eVdd/Fz5iLePkVcfZxfrG4A6fDfWKIdMw56qSIjVDr
NMEAE2ZCX0duWlPnTzVJujg++wOb9gX+m72ZbJcoXkg2LSYexVZS2S6PCf74BjQAxDriellysPJt
Gbo97lYEMw1++Lq0/I/pIGdwH7CFnoOQ+k1yUGgLwPf7OxYfJTkHAM5Jv8wRNdoXD1O6+q6E77Dc
vj96Zwp2LkR3GQsJgfcVg3cuCp6Lsg0XDpLPUBVty9k2CApcc2WbvOGT42fuzdjXHis4jjqFIdeN
FfvqLk+96qN0jDPoS98JLuhagwtsA2ZzBj5a+LiZ4ZSJZ0XGvbj2iA+XNLVLg47kBZoQwmE/GOTz
KwKxgErBuA0t/vNHP6DC4GdMbZl8y2n3lxdp2cnywc5Hu7u0e/lB8+H8iTo+3QcHZiVzVOO4Z09U
WCZCyqbvvyvsH5dHL/M7UqGopGeykt5/pva5GQKvAgcBGhA+fGIHQ4u3sycm5bkgeth+qGDMB5to
sIQkjDNz0tk7ptk4NM6KqVTyP9+YJYZQnOPCxyyTHvoNHfQL7b20Hf1mNCPmU/XGWlxX3ZtpbHhf
caSP55/ANAkTwp0MkycTYCCcYrEYiCHUmXgRv60Ad/lyRu55LpI7MJJ2ZSn0wdAHLbwZ2k/EsqVz
saP+i92r9wfhbLwZYfxwgHWhmfsOy9bZGHgAYGEpoHgPZZawBER1bCjCvce6WB7fv5Tm7L5Bsnmm
QBmwcvFJEcEfUOOovbUay43uA7c+XWvAcfU6V/hjyhXuYD65Yq+zumD7YxTIUp/aBs776adOkYmb
4hBkMriAhAHarswqmnrmJIl4d/xk5NlgLJd91CR43adNmY975I89LyzeXpH3NUWaJtUOvVIOz6Oy
Z/zKVgaiQAHxJTBhwe5UDR8Fe1Iv4ypYXLLe+fTZuTAnUp+9zfAS/SQzq4v5xz4wDs9ddqnNWteP
mc19D6e5mzkMCJmedOH5wNkie6/+AJU/9Y3+uzng06fjiGDScyQJCmTp/PG1fAOEME30s1CO/zXr
gHh2dkrmiMiDxl1PgH87UK3wOJOCHm0aN6oOJf69j2TdUNtWwVDtw56wg9CYiSIQiWwfImdyesrc
XiXrJFD2IQ2zz2Xlmz91zUpvrkMLtvYJ7b1RXlQfE7j1V4QW4N2B2pPYCgN3zb8WP2gU5qmYL6Gl
g5ONytrLH43FkC3K1gmSXB92t67gPL5z0Z5d+XOnNrKZ260VcodJX7goPmzox+BoXrCp87HM1tIq
vht+7eGWeRICLa1pccDv/Hu7DsanJqktD1aZSD65Vtz3e0JXseD2neExdZyEE4ZpuBVZex4ijgE0
szCa7otw+/5XYUfDIZuGbFdZ7tzg7NwL7HbHkBpzcEt1QaWylWMI3hEkWfbXQHuNxk805BsUUPX9
QmjphiAtgzrbAM0yhfnZlbP5w55l/x0ww31IBg8X30mUx9zv0y3RielH4Pibd4wJwZmPxczD+Vp3
wc83qtqKyS0nMfqZ54Va0Ab93JKrgP+4ALD+4Ezx9oV+vRg2Hxx1bIzOueTbBRTfsArmYlg909wt
2X0n896qGrvHDTK/UiRGEXYZ1+VnJE4EO76/mrxduE7X5muyC2LbwCJ+fsIavJ44MEinz21V0TCm
SQLQWTqkKX6wTZw+6c07huuPbYNx4beke05nS+Rkk6mg/CR5tkjTUKgz2S5WNY1/PDyTwr+r7DLS
jRKjWZmFFza06JqUaJ4UTv6ENhXr91SKm0504UVltP4D+y2InKJgfyxLCHm2rEqkodJyP9NbrF5K
mFWXVWP4n5U923+F2dBhG1tbJnaieXzj0CxIiMApxa0gUbzYkpXlHcwunJ/JJpYwZIduZ8We+WRS
fK8Xnt/F+2N/1pNk8PUxAHyPcaEpaZ/Omn/jQFgGnqBuMC/P7qAHP0mdZO/UWXGYlumpIvvxm2OE
02aw4xnZGC3Zg4sParV5/zY8PfJvngyeXbR7Q47ZHMmEf1aDWHlUTl6c+M/xsBS0Tyoc9KcANu2m
T4tFYq2LGMIvJQJTSNElNvd1eajTKbzCAkLJVeHHxs1ixe7BWRAroI0Iv8OPxXuiy42rFD7T5ezM
+8opnXtraYqb2uChEcDZTvN6kVN+NWZ1H639JvQxk3QUTqRu+gJzLr12fCRhYLveAbJxc0NGdSFR
RvYD+arJ8EDvL/9sVAEbhJiscefYciTNFiTpfixCSHZJi76beCm8q5WM0Y+g6c8SfIOn6ovrGcFl
mszuX9aoRXZxnhP1/P7g6rE7H1uXvAeYIGQn4bj19t0ezCjkufsRkl3XuzawCXlsUmdGZdVW5rU1
alnI+1e03paUzCoYx7qeNS0bjR0V7NtLotQtupKt8xfouHuxAE+UGMjPxhEyK5njJu/SxsFv5LmB
UPBIoLe8TNPQ/Gyo0Nm9fy+nFuLbr89Rk+XzlOEocOR8ey/dWHp9EFfVr3hygTEF/oHfa+IN1KbV
PPfWtHP2+bJGtYgcMZk3sPa9Q0KhucHTgq4GQRF4eHW18L+mULELuIdURpXRJ1e5SPsDCVLTtRgS
0F3Pj90VkLY9rno6KMQZN5hPrzp8J9cBestmbzAsuyyXxlUoLMUvjD5u6rovONNoIGIJRekuHtm9
oYmm+WVZtyht4bejhinaosI+GMXIVrlZ8eipeN5yFum/SBK14PIXTod6tgQhEsjdl7VIzf7WCdPK
YM7VJH8hQ4x2kqCsGKqo3+CHG/aggGkjqFgDu7aQjftjtzeREf5F1k36dcBm+cVNISyAAmZR/sFM
ebv2u1A7HBRZlgejxmRdPl+RDSvmBFD4zs9iIIOLNNu50YdWFSzRPH5wrbfvAdfSE9G1Qoe5GeAT
ZL+dCMRsFzkWtPbzxHEidX/ZSE2S5FN0Ohli0K2LvmIWA06o70/BP78kVS2eS4I5SJv+3LQST4i+
Q5Ha/5ygzuoayC8CdRfZRspp+f1LWeclnungqAg1DmEdNe4fVQBP2cpHZZfPSAQS3zxEZGG8FLYE
NVlLDEPi5mYKl8gsL+u0q4S59VSSL49Z7zccbcsCiAapL+7R4WeIsnDz1omq7OIyx9MnmGHNu275
EQfkjwfD1u9RtUCmssw/eXicEQPap2b1E1upjrvAhTDPXpQ1c25nnRcUE1Gp0Oh+NFh/Phg6kLAO
4I1xxsKO8u2MiAyLgM7OM35AfLXo7YW+l4Lzct5NOnNtOWSBF0iA3Nx/wgEND5BN23Ud5V6JaZe6
T8tlpNxDQb3IH3FlZeHOQZk8Hz2k7pQ07z/ac6Wiiz4RwdzpNWGfDKzzEsGLx6Yrh67+kQQUBhQu
AckOtxxtdWG9zLSaFSUAbfBrw4lS3qa+cl3gqUrMMyVNmLtUsUzAMnsRvalLn9/lk7JcuMOvkBAJ
e+Ad3kTM29c+Dunfad6/ruvQ5vU8naqTguKpgszEE0FApEEjFsNEV2/zVASfo6SR07dl5r0nmQUZ
DmOB7EBXw9iFiTbb2W7r8X63yZjS30Y3Vv4S42Cl1gpee7/c8vqH3tcKGf7y2JG0TXlmNVmIwbRV
DdZXyFpNRtQ67u/L4yIdn9K7a4W66zP+ZFwlVcYKskowQeCZ2Qmmne0KVJ6u1DpzGkPXcgGf4dCf
z7Ik3mGlJSpv9bvoExbkDapO4fel2HtqSuRnOfol8NrcThkYQA9DmbU3i0MubaRjyK8vJJdzNSOe
KYXRzafttzZIPXUAGWjTq8LFGWA/WuTuHZPWmIeLYRom5tIU4GeLrANrwfkYqF7X02YkNYrXBrR3
u0MTtJLDZe1WTZ4ffn8BLyOtm8oX8iclr2lGBgPqmVTCx36K9SJWsBEY5baldc//EFvPFF19gy7u
X5/RNi10FoeYwjRZM+XqcVqR1ebpwhfohEtPDSyXi9mp+U7x66i6tL0ZOS9AVqG9ZaCGX+D9OwCq
WEmor+gYPjjyTMYaw9LMPl2+DQu9ni51KMHRnJw0s36bRSIr7ypSyBFHZY42CF01XoYcaaWqkI7s
Jrax/CGWdDL5QLYmK/J3MpYQaS8Md0rnn205KcawnmBO4PLNwmhFX4ICpiowAG4dQAkYzitq/njB
ukHDDJPD383kQOkvkYU4iF21TqSqeFsbnX7uvq1YBbbdgptOua0hy3EnndO6/BQH9I/URdiTlJBt
6rl2eRUoigJ+MmKJ+8eKcALJLc18e/5wHDJ9L7jsgyGsBbX2/BOVS85McRYh3IMCX+H2MhqaGkmO
FIEk1z3cXjCOweWHdejMPreVuaEe41YR5PgyTOPAcC5EA/FJBaC0e8jkRIdxF5tCT1EN9qv7Jqj4
L724ghfYz6iDrwGz8UjYumPKez5386IXjwTDqqesdTr9ShPPzId2pmvxJLweJJsOemM56t5PMVMi
6JSzQz8f1GTS7LpScFL4wLYjjAv/hbjXgNjkpKhINk2OvMk7ALAR87PJzPsw8dJQbYANfb0yJUWS
LTu6pjs8COLG2cl8jl1kywk5SYiAzWa59eZ5YvoDElE+bsMSbXPFQQH+7bXw8KwnU9OURWtytAPw
u6kt3GeImMoG/YQhNcymtbN5l5XxKe3h6ULp6FpU3WAqpFiOxzzqfe4RIibPpnUDfDqeKlRAfJkq
yua4/gIjLnLJLu3rEImaMFP01VsWYpabLU3FbMYdohnqMFwBPAaIeXBZk8khcrLBi/G9yEGpxM9l
hBmTkL7rznznMIN5yMm7S6YkiS9Jsh4s/1pOYa8nT5rpJcWX48xxMZ8jPS/NYeqZQ5GTtnl8rLVJ
cbNDIzJ0+Cl6Dktl32IFB+8553kgS8PTZWivIbbYLLlZ1Q48JQARDW/VcznyWSFSawYJGgfZ0+ja
mwjczERfyG/SVNFol+wivS7lpiqnz3jAaIw6gRrC8tS4k2D8ZGKwOihGkXfBsmXPhFJt54CR8fRb
ENgAiyb3EBT9wo0nkzFwadeCftHsWC7ZjtTcaMiwpNnMmxe4hd5kpRxapuMEhaDGCCfoZtYHRNKG
ezOZJH3TzJ1x3To0LT6tyRYDRSwYl9LWRyzTGPP5Zxm09Ed+d0ZY9fXgjByoa/JPO1ZVDD+TbCR8
QGtNOxCgwIk3bTRW0dY1ETl9oTzky6c1mz9nboyRuWM/Gw1GCcNAnxc7GxYA/kOAyJ8R/D2tScnV
f4fVncPEXdJJQ/mUEXq5742ATcsymJXO1vE7nVfASTQ2eT8NpFsAzJCLfGs1JhjjXdtYJCOlC3NI
ZbD6rFl8x1KMKB6znIp7CrswYw51UNYuRNUQIC5qNTQ/m5I9Bo+j0nCvIu7UWZO2mbbfU9bcZZf7
VV08U0IsHZW0KLunkYDp8WYJjQIvHqOAq9g43tigh8TFCKvA1sXDZtiNoxeo665NoknH85ildYkj
F5ySKJDKWrc8IyR19YQsCUVspZA/rjFXQjtF0nE3AiG48G3scAW5e5bfcHkf3C+E4s1uDNjh5gSJ
hIU9RzXCIr5/xDyNYvlJcpLlbfSXYlyQ+4MImN0uIkFTexzP0bASkgLeNK1mp0I/JoaKA9pyH2fE
87Hx4Ud/0c/zEKwcV9rWegaIILVXIG0ONxAU/WyNoT8q/tgr4oNvO3LT1ua4HCOUVObeGq3E3hEo
ZMHDkvDt0C6BgBq3TV6X7gNCtS6r92bjz027DRFOTveTnBx5ZcBMM+5cw+2XR4kbDAkbnRDdA1qw
GBV3IVEdN/sA4GOh9a9wk9uEE/DHPkol9jZL7QYllBAytmzggm7p2+CHhRiwek5s0l+nTS7k3P4K
M88ZCBD0m9qHHNV7kkDRqGoBWofc9Aqxj7DXFtcYLRp5vlcCXK9IfiVBBdfSWtfYS9j0OzypTQLg
XzqGdrnky2S3v0/f5ky0jHWH41kNm2msU72hNqWD9P9hBH9t3E0TjV2Ek55pAmEcEOd5nMYibAKa
XUeiMfMfsxbiYPadMym9rYQsJLzcbaCPjx0bOK9D4gq9wpWeqU+YuDuTCrnL5mIENOGLNWNwXNrY
4EjqJa1i6/GSMmOXAeeJ7WUP3ZPPhJRW69MfdjK6cvAphLnb2VVlEe6HtkzFV/LKdDCsBTCXh/vY
kHQ/m6H1WCaxLuBkr0Wsjb13bXwUvgJX6FN0OI8Na1kWpHrTiIwxGtnDyx6SmbIqsTiH0LULjkSV
TYvK+FQOJeEDmlqJvR5RPFgasCCiNGSPHgPH5WiCoy4dhV1T+XrnhBKqmxMdMBjXHnzCG7DBcj04
zOsaf14+zMxq0gFXPRpo7r8PM71O5sAa/IqdWSF3VEVNb3VPgLn6vBqSGgjfVg6d+AHtq6pxmcr8
6pLoQMW2KJtGn6WqxtdHFlJ19BhhFCKk9TIYPb7IG9L9wDdX7Id0MpG7kMKJSyxoGMPPGj7rI9Kp
AS36Uu9Sv3cwNC+MY16buoeK3YG+e8uJDAYS/k8W1vs5LSk6CtzLObgG7CvcwdAbCdPnXyOxtLxC
K5p3CydSbMb5xLqUAluW3KrmAIdCfEwYshSpAzVLOdEYwi6ZbvjrY2TDtKxHyr9B3gdthMPczoHQ
xTMaoNpZ3XUV52pMtCkGINk3lcNqzQ9JI+JypOngCXW/oOfiW4EZ6nZ415EDmXxqTIw8LDZKfM5G
vMtmXcgHAknlV5qIwprW6QgXVKIEtzmlxHakT/OqbjpARLOJexXcEvds1+mlgM/D/cwLPi391nEI
3satF82zui96V78iuCToFjzWSfxCpFx9ULMKSuO0tfQEc6Ihbe19a/swAzfx6+6aKBWzaQ71yEF1
7TjoXe+F0+nzphR6PkYERHKyNhmB7AUvmoof+HP925xKuuV2LAKf7dJKuC97nSS+PhrmYoj1Yd5p
9N2+vh659HguxTDWPFTkBo4sL+k7qfi7CsYYhy70GNC41mXLXNDgGWeCbOd2rp67RWWH1VU5WjEe
LHGBYphgIzK2HA61qOB5toOhSq5VLR1fwdS5l4AVlj5ahxh5qjvIU2n3pDqo9iXq5aGRLC7z6DqX
7mjJvFpFns08w9RKF4HwJKnY4HXqB9K7wJEg7wPPWc7eMh8dfGPnI5qFeYItZztt/qQSa2JQoteT
Tx+bSncH66Dj24I/k7y1/V0RB0sVcjCY4pioeXIAW92gjKlZui3mvcb001FDu9yahjLNNc6zCeWI
Srq4Nw5ojpzhXiyFQ96mMVqMv4EvhD6zi0CfwvDF00U+PRp9kI9hdar7qI9inposoZhAscQJBwZ2
p7yKM0ro1csjo65X3MVqqXk/tXD7COGhfmA6CY/LQzaIFr1UNqzJ4tD43iQTfCEmpv4BYUFCqZIH
nKNeX71KFfpoVRgl9mLY5qKEazdSqV5PjGrU+BG0X93dR6USjNWN6U5T1TIgAMCw2kJDMpBolfUr
TrUcN1cCGZI2Ax+zeB+RDD98xgxu6T/B3bWKQ9Db1BRsbIbL+QDWr2LphP1d8zGhKzvWqqyt9EnU
rmxWcbjqp6oRN0dov59aeN8sUhz4B7HuQa7sYhvGSleBr4VFES36putlGud4zVs20wGRwULF66og
Y6JTJJnM/jGpKh5pil0Qtz5gWB+X2ykZIim3xlS5GEM2gCP84jIzo1CS6AVL8hgN+mZ5n6YVGaxp
v8BVSpwqf3LqSVfo8+vKEU69PuiWVq5n5fuo0TkeCGZEfAHyTyhmdBTPAdZgopUaIdL+MUVS15kK
VULibQwXk6Rw1dOP4pG+f8lzVE1fkvIUg3m0CAEHp7eo2txUVWBKIX94YtR8stepgVOTRnb/3Uth
3cUZF58i24Isd9ZnsHEUXxToxA+4tXp9wk2H1s1xYrFm7Xr/Wic08L8bCRp+08JPpLk+guE/eXK9
icvWWOTOj8kpMSo/DklJfvfak27Ca5jQRmQvXETNojHg2NsDoqiiDYp1I23qblAIzbUKKXn12vO6
Mv9mY1UwEPQRyfd69gRftCM/vX/7fzwVmrq6w0ZLmXLcNvXf/63RN3V4V9Fs8J5kak3cBxuULgvZ
XCmh3r/UH3MORzU6TVhYh+CqwTnezTEqtSsOUE9ECzrDDAYdZHiULfDabYr0ePxwyp2TuiwejC9s
1MegpvYfksau7Z0gBr9/Io5ar1ESt+nldkhZ2e9iG9uqeROFnPc5TMz8DEHAN7sbVrvS+4DHcT7M
8Dg92vaa58nrRkTJ22HGG2xSYxg738EkKB3xjASlCmiuswL+e6NsQxPh20Km4WqAY2fgdc7BMHCs
zPqOI5RPbGFT6NI8zajUDtiY6VPj+xc8I1n5Ou7lNXPMg3MIfPT2q8ksWFhM5u57V8FcS7YdcWMs
cyyKM8816qDPWDSQ8ckM13hMQJn6qI/yx+BCO7JRCiIUxU7Ac85XFjdOCqvxq+9kF8xxtYVdt+Ac
QjJimO1fjy2qS/TRmPQovX7/BsUNpOiUFyUMFfaF8XVwygz2PHiVZ8y8xTW+A1QLS4EkQpvmjFiu
bwJHGsG4Sq1cslr7o6c3SwwsakJDk8jkxYdDAEcq20h/ADyyxm4a4QPkQHTbgMO8LUm3Uy1+PXVu
6LNVr9CNzJgfYwsPjIzQjGcmmpSzjd8TTche3HQNt+W/AvQ9R3tWTeS4+tCUBfJ04rMtfViOsjJj
JTGRUzD+QZx1IJO2mhBiHJMqB5Z9//mfv9asezaJWB7CCwgDf0ztgcoiMTCD/lYnrcOZNW6kLoHC
ReoTwG/I+v1L6rfl70uuXmrDU48GtwRyaM7mOI0yDKD6YPwWxkJjjEMaivwKMqCdG9dmb3IHWqsE
S2s3IWXgQaAL1Xfz/m38yZKgn43uH4YhanHiRc6II44N7pBPY/4Lp0oTscwYZj/AVGdqdBrLfAP/
eemH6JOojB+zyvCAmYVqyo9u4x/a6lhEQO5zYK6ScXa2uNCX6Msexd+vqBTzsDm1jcUyJAVmYUIi
n1XhfUvg3Q51W7Rtwmj6lgSdauhmo1P6YEzedu1OPf7A1Sc5CA50Ns8Zu/jwjarGz/pX7JviSyus
/o7wEmPjc4w6wt4ZroeilRcNpgSfismxrmTlU835hZxuU0JJICRXo7pMjcF5gTnfeqsAT/EvH9zl
2xmk71LQXfZo8MGZZvM7GzICXuYybN3hF2fMNn7gdfWwHLQRhA54w1/bQuVUcP0igk3QefVLspg+
UrXIbsY9Kez9oxcW8aXpj/mD3bkD9QhclV2XdQXDHWf+2m0BV14f9P/qLO7nBrnE03OZEk3TQ6X8
Kd+oJpyTD8z/7Dnz/7g7t+U2la0Lv0peABVHAVW71oUOtuzYcewcnFypZFsRSIizhMTT768BZwni
OFmrU/9PbVYusmK5Bc3s2bPnHGPM2aJY+P4Lv/LMtLBMFGdEpR/cnCgvskM8dxQcqgPCMVYNSVg0
JQQNohGc0fUBDg3ACsVV02SPI7xoqBaaM4AAgP4EOG2EGwho/gnVwmpbI/Am1AdMV5Sc6bhHyyfh
Yk+CMIDZQbkmV/Uhy+KYbj/lNjtSEOA+BcsVoXqTzjmeH6SPsb3RP3pIj93pLi1+QxPm6zjwHWsc
ZAe63KugZCfKUBvnrhILian4KzsG4wyVlb4a0aLFf79Owf2PlJhuC5F32JztAIFNY8rUV7qiovjv
wtzy2Y7OI/24uSvXRjmDi0R3Fk3ZLcNSKamsmIV5oxx87+YQBn6A0n9eLCjUHBeUpI7+hBbvyAZ6
sDp8uu6m5RkqU6g7H5X4Yad76wUh5/G9skFFgtYex6/HFAUuNwbZODaOZb7cpyttpMd0D1kRvN6u
vOEtito+zXWCTP+0M+CBTV53CFWMcLKliFeARpHNW1VV5Hgd4WNPXsEWWPdamWfDD2VquBdkTq0p
fQvgmFP0YiEbepLbI1/fuu8pculXITQYfxQPncga+xRBzksP+A3gzejCLXf763Juee90FNmfQOso
92RdsztP4IPo/7q+3lk5DXYcLw8+B8HcOV95aXy2y4zoxnHST3SFsWZ0Jr6yV4X+Uff0c8Qg6XU9
TB5ef2i3E7qhkyQiUs5KSAvQN7O7ccTE6Ku5GoM3i7bzr5p4+yuQIl8I3+GzEgtTATHSC+KJfIq8
2lYfbUmKnmXGurymSq0+xBuNaXCt4nCz4rx7WUSG9WF+5G8JLnVJOlp7u1L04sbbDakJrBKklJz5
ZwDL+rnr+8FnEgR7xOACdeaHRQhNJVVgBhrDyTFK82mpbrFpgybob9XSeAqHu6uC5sMzeEDW7Ihe
Yw4xGarQgYbPB6vQpyr8RZo7fw1il8O6GRWPvhcZpNSN4jGmioucA7TeNEf3YU63uXG8351RUj/c
sSg37+w93ZYCOg7NNgY8Qn+dggRMhzC41yXVKnO1Hfs0KN5NfJ9THFqK7rlapsA7fTj5dkhPDPIa
iB4TTq6vt56RXJGM1O+PeRgvnSDZwvspUmRdLIv+JYKjzrE/y2buIfbfEvCp13PRgsMJtf010vE8
nG7s0LNIvHI9QzJo7Y5Lc6XfgQ863GSoOl4ZlIHOgLyXM2qIrE1lU9KatMjuTS9LHlywpFcm+bSx
ujocfkHj6PgsgOgOEaxgVWg0VxVn7faC0ZGgmcMIVe48BO9ucxecucJJ+DN4Ncri9g6SrCtsJ43K
x0J3YMgDEzkiQX30ntbwpd/FQ31+meRqcm8nZjyhR4x6njjxF3qAbSZouW0/bRNG2ezpaTFa743w
PODdX0UoFMLnXpXTzFodpjRk0u8OaroxR8DL3fFxpxyvaSJGMYZi2hl5cl041GhzmVpxrk2tXNGn
vrpLGPOwP7xLN1F5W5ltvE5IlPnD43WaWNqVFkdzVOwd9YujbDMwulp2T2PL5J2f+UjKb2MP9J9h
hP5DqG7OkyhVaBJ0cHfE/rvd8NxErNSebhzPuXFUkA6/OPN0yF5i+ulo6xBmDYW4FumU9vQXiZYp
qzKd36FfOaThtUZp8Jgmyod16fIE2lqn8J1kysf10QdPaB1i0So9Db3DuQOc/0jN68DM6EEyv3Q2
+3ix2Q/TI33ki3gFuSmdf01NugOMgGxqF4m/U85e9z0vPYAptlciZ/ZlTq3tBwiRVko1b2XfwfbN
p+ASD++SeLU6S4BgpChV4GfmVD7eE2XiYkLPUqYoTMQLxDatt1oxnH9j7Rk45mO0MA62djWkTHJJ
BQxCcRI484+0iwIq7oWrwPlFwN3VhheTD/+SzA/oWVc3u/debFMhLFpYd9HOsmiBiBjBN6x57sxI
TAakNPzyen3IDjeBvQ/Pc5qt+eQiw+GFE/v7y2iLBnTh6ulFYBXpRWQnykeqF8hCFmZOoSfZhTcI
jZLw0Xn+Ykvpc5RnRfaNrDC91FzffMjmBTKkZemgNpHQyGNnFpvw3N5Db6bJOtKveoob2u3m9zp8
v5niKM4lp0qdgizKwUFmrM5iCM1f02FYnqfFfn7hH710WoZ26IxzNBOXYCHxV/rWVPbjLNa1aWnE
4NiiDaVG5IJJVyYjA7r6RWDu519Dm6VOTECjErH05gjcP6VzmsZNyeRye3T/uSwPqX4HdI4TynZt
7MeunsDWjrPybK16869Y3n5pBlvhQcTUrO355c4Py2tTFS1/0dzQ72I/VUdH4Ppk/PVyNTKTof/F
3q4fjWhL666Vd7iAtZaN01SnT54Z6FdgvDJ6HQaHd9T72EteN2KCRKz077CBZQhslJhBc/DZIhzs
hA34aqoQm31yRwYit8dIt6P2XPlmSKjJOZoLlGjpneWjsgygjFAsXgz1vLwtNXzSdLXNLhC8tCd0
5QouEz/ICpRqVJ82M8ra345Wq/AsTzZiudJe/eFIzfGTgIc+6IW5X+5821QmUBq39iTzHPoYgR0P
rvdAp6aAvI7YAUrxwSgwgnlwFmi0AESQf7ubOSvlMEEG3r44mNtPB9oAGNxlhsS0gkqPmwyVWzIu
x2KS7dTdE2AJXOQmFGDnJJodtDI7NwVH3w58EXKK9xoXfn6fHTYzS0HpZHJAH2oKQOlei+NwYkQO
BDv16FGJWbMg3JWJsa71zByTMrYfAejSgwo0wGWkrdVZ6VI+RPGnTM7LhFL9tQ5l3R3Hu433mX3A
/5wpSDyPyrgwHEDK2/V95pguFQg4qasZTUHUw3hr4A1GGdWUJwVtwDtlX4gAh64+l6pzYKsCwjdJ
S9E0yPB2+TQ/eFuVx93g8gIAPSqgv5S/z3PQbKOjp5dzIQdm0vmh1MKPKzACF3PVZNcptbXx4AGs
PI5X2jDevFXyXIQ/7vF2lYNQmZbI/j5sEVsSArJbZ3LEs6tjJSy1q5VVbC6PGIID4BsZLdLvHj0i
NcP4otEVEaFAVJhvgVqAZdDosHyXElvOctHlBAGUsvxG10aHqkip0AtrS8tOZzjXRHP7spia+z06
7zRVQLY8ndujIqXN6oj2k0ZEd550krsIiIyseK5OfKMMvtl2cYceCppZ6AxE81EBGgQm9Wb7zra3
tHPY2sWYzcBlZtxjeVstpP+Zk23zIILhP61UUm93y/R4t8xgg2R//aemM4ufvo/8MP8Y/bsPvT5Q
IyPwi7MygGWDNFTrrFzdVHXHr40RkOLPd08cxE11QCnPwrMhvCcu9uYgCiExVT9WHH0AfFSwlFFI
rK7Tt/3aNLz+hPV8vv6Z157gRGcB2UDJSTDMQcV7cyiOVBcR1ukkaJo2AIhJ8hsAv7hw/cz6iaX8
zBZef8B/PAmP0S7MhTHS16wluqsLtdXfMYTOCH8bguEOLJFWB4fTfnjXHagU1gz6U1fPLhR8/18e
/uc5I1RW6zfSWZz/YB0YzgBmCAkgIUApLgY8NQHXGRikfimkwhwUFybSs1mo1u7v2EBnIk9sgMWO
nZOaIjMirq4zGA5II4gqIgIW1dW3SSA0I3MnNwn2QLfMIQIJzSR0LIEa8AC1MlEDaFxi3yaBfUEc
0eVmwRqgSUEqlLi3ujqz4Nq4C8rtoCJ7agogdaWdAq5P5ZREU8jvD3nqFGxrgJQPgALa3VZXvRH9
3+8LnRX99+bIqVukP+VMwRzAjKK8btabX9croCMyoKpiuDAr+rYUaKMhbQTUE4QoDdyT+iWT0T81
AmTsqVASQ3EmrK7eGYENzUTWBiiCAOewEIt+0R1oKv4C+p4xrB1Pj5YADoo3JrUCTG1gAeVAh6Hx
hh1niISXbQg+nt67dy+kp2V3RJNuDDw6wvpNBNgJCxAsGRAda8Bg6yi0R28fSSlV2gHyeqGNATdp
dgEm9NQDODw+BT0hpF4vjt5FyBCCZQ+KBMjougjZdN7x6dPbWAeJXdGjs56eHtoAemKyLoBdQCBA
mIAXdwHHwgWoCKcQNlZX72wAuI50KKA7A3KfrHSjuwTYBB2o4LDq6yXQu20AvKOAq0ntAwbdapHR
IMMI81pcnX3AMZByBBCDhGL9897NAu5Qk3aHHIVhoYP+a2aBAU8dggiIaNkzJGnU16VAPad+Nf8+
YWCaJARAdSGB/KJD0DSTXQG4MNtCZXY92hThGeuyDpF8ETg0sFV6ExN1rKDKmdkgs/Vh/1whKD7p
mFAdAI3QTGLiF98/QQHoPLEInqOGvlkBt+dI+wJkbbF/gaVprrYvoP0XYTFyTgCrqqt3wQEpX6fO
5Un4An0AbAxY7HOKtBMguwbJElUFQtHfFCpLQnZ3JCWk20jVCbT/6YZAbCRIIMCOhrWR9M8IXAIX
2cdXB4DJyBcJiMDp47saCQTBUXGaRdLDxyetK/n4poVYtSiSPOfKOjWUoTtAPxncNCqX1dW7WeAA
J+0JxClJLAKrEx/bQ8poiICLLlfVVVtbn2ICC66WrA3YFBOhR0HNqJ+yYwPE4AP4ObiaJnSsv7BH
s0BHNFPWEZj6gPIApwAOhNXVOSUg644SGBmVxtp69Pj035IOjFgClJCwAcy9ujpG4KiUT0Bnu2je
V1fvlgIor6H0UjAGUBIpDkDVqK/2plAvBYfV0r81QGFLNi40h+wGlcJqcxLurAHXHKDyaZCR6N3h
iH16KJ0xJWFMgVAcj2ob7xyOqKkTKlBtpq5QXf3LG/Nu6pv692GxOCLi7QkJXj4iwRLmiGzhBwUo
nat/S0Gk9GQ3RWMAR3MIc7g5AnXCQ7YDyIwkUJ+L7v1bEVD9pGeB4zIu36XpafWqRVL+NEi2yZaQ
YIfi0bjL/oWH8GuldwWdXQEUsYBQVFfXFqwBOzAQnGcgUu9SJ0K7RHYWDGqFEAns736hEyHYpE44
RQF3b7xnH2dBaChLJZOpqnEgRrCAdfFihKACzYPnqfcWeYfAqC4dLKscjmHMwsJ6eUXYA+hajoBl
1ZNU5+16FDPrAjIlawscCRBXBlbemEIngyL2CMHcEhjE6updzAzZUnoWDBJIHBpUiM0v2wInCwwB
1mTjPXsXNSGiL4jjUn7B4OSAXIsQI35xFjg/iQni6NDXSqOYBen0OqAjthpouj9JJeAdQT9zxmjM
rkcege5DDRBEIna2gFpyPoAkXFtBJ14isS66U1mixXh19S5qhC0oD8zW2AJF76jntdA9RnLCEHog
KAz1dHcg6G+OuP/eFig1qnRm4b9uuEg9mkoeHZiaEKJ/DhGitfTmyNGA52ODeS4ytY8OVNqoOgBL
QOGquvq3OQ5R3pLcFsgqYuK87Z/AEEknkFvVOG1DVKuu6gt/yy3+xoe+M1/GaA88VZwXf5m9RI35
2QeeqRA//rzheYimmYLH0PqgoMDU312DWsX//9WCu1Y0jJMfPtMyqu9pfr15wB+/uvVdz0/1/I8z
f5ku0kcP+T7oMsfmNr/3+3xYbBctHYoKL//3nfygcvE9LPjFwC83Eq3u4UVG0O+Nm/oo0bRvuGLO
SN9wukELe5G1pqKC3cqOPF4E/rcoDf3WXdcQf+mxoyBKF0/R6V3XOFn5kdH7ecz9x13eGryCocoO
PlkG6J+ky9ORa6C79MiNGMub6NubcQSF8KE97TWEUPZbzph1/6n1PhtcmuzI58soXbVvuYF8yY78
c8UZySV58bTwWgao1bgk2Ru+CAI/jPz2iqwhL9JDh0/+ouNFahiJ9MhR0TaLGpchO+zbH31TzRaT
HpgBdo+b4+lK5CwiUBSyQ19FO4QlutNcQxRkx75e+GHLe1CGEbV/+XHp+74In55HqjbzuqAuP3SW
LR5pZr/M85ZNN8Va6fH9RyQJF20+JYdrso7yQ7MXZFHesmy9rq/Jj51lPn/i2H++0WrSa8D7nxg9
2qXdoUVhUHroKMw7xt2wFGRHfrd8SLtt2JtynvzQ+0V73yL7ICpk8gMXb2aLbZx5fntbZ3xRe/oT
418u02zZ8lTwwkRJ508Mfr08+I+tbawhnf2Jwb9G6eb5Nivrrosw0kOjKOW9GS/SiJ2yvTjr+saf
+YLJYtNd+yAsOA/LDn/j+e0Zr5UApIfdBEQk7VNNQyaVHjpdrrqU9QplITvw+2UYolayX3SOCU1x
Qnb4Oy96Wr65yH7Y2+qsv+zwH6LdTwyxSSX/mS/40RCbHK3s8B+Z/SXtlFshRZP/lB/70D5VNhlF
2XE/5QvveQkKn9Kg4WWH/bxMt+xsrZHr5J/0yD4nm455N/UW2aHvF+w7dD1rL01A6wILKD34Msvf
fH7p5muYmfT4fvYY0aWlFbkZdcZReuxjhELp6nkSKjups3ivj/xSpum7UsiP+adnBZCXfq2dXBOf
eAyWi/Sv/wIAAP//</cx:binary>
              </cx:geoCache>
            </cx:geography>
          </cx:layoutPr>
          <cx:valueColors>
            <cx:minColor>
              <a:schemeClr val="accent6">
                <a:lumMod val="60000"/>
                <a:lumOff val="40000"/>
              </a:schemeClr>
            </cx:minColor>
            <cx:midColor>
              <a:schemeClr val="accent6">
                <a:lumMod val="75000"/>
              </a:schemeClr>
            </cx:midColor>
            <cx:maxColor>
              <a:schemeClr val="accent1">
                <a:lumMod val="60000"/>
                <a:lumOff val="4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47625</xdr:colOff>
      <xdr:row>3</xdr:row>
      <xdr:rowOff>23812</xdr:rowOff>
    </xdr:from>
    <xdr:to>
      <xdr:col>11</xdr:col>
      <xdr:colOff>352425</xdr:colOff>
      <xdr:row>17</xdr:row>
      <xdr:rowOff>100012</xdr:rowOff>
    </xdr:to>
    <xdr:graphicFrame macro="">
      <xdr:nvGraphicFramePr>
        <xdr:cNvPr id="2" name="Chart 1">
          <a:extLst>
            <a:ext uri="{FF2B5EF4-FFF2-40B4-BE49-F238E27FC236}">
              <a16:creationId xmlns:a16="http://schemas.microsoft.com/office/drawing/2014/main" id="{DFF57831-CA86-F68F-2759-E0BF159F3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314325</xdr:colOff>
      <xdr:row>3</xdr:row>
      <xdr:rowOff>90487</xdr:rowOff>
    </xdr:from>
    <xdr:to>
      <xdr:col>13</xdr:col>
      <xdr:colOff>9525</xdr:colOff>
      <xdr:row>17</xdr:row>
      <xdr:rowOff>166687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B423D69-2BE5-E1B3-9447-CD0CD94CA4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4875" y="6619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0</xdr:colOff>
      <xdr:row>1</xdr:row>
      <xdr:rowOff>133350</xdr:rowOff>
    </xdr:from>
    <xdr:to>
      <xdr:col>9</xdr:col>
      <xdr:colOff>0</xdr:colOff>
      <xdr:row>14</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74AC56E-EA9B-8204-487B-2D5A355B57B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323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476250</xdr:colOff>
      <xdr:row>4</xdr:row>
      <xdr:rowOff>38100</xdr:rowOff>
    </xdr:from>
    <xdr:to>
      <xdr:col>9</xdr:col>
      <xdr:colOff>476250</xdr:colOff>
      <xdr:row>17</xdr:row>
      <xdr:rowOff>85725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DE1143-03FA-2000-386F-11EF0E31448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800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342900</xdr:colOff>
      <xdr:row>6</xdr:row>
      <xdr:rowOff>133350</xdr:rowOff>
    </xdr:from>
    <xdr:to>
      <xdr:col>10</xdr:col>
      <xdr:colOff>342900</xdr:colOff>
      <xdr:row>19</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565F9D7-A587-A458-9A98-EC6ADF3D3EF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276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33337</xdr:rowOff>
    </xdr:from>
    <xdr:to>
      <xdr:col>10</xdr:col>
      <xdr:colOff>238125</xdr:colOff>
      <xdr:row>18</xdr:row>
      <xdr:rowOff>109537</xdr:rowOff>
    </xdr:to>
    <xdr:graphicFrame macro="">
      <xdr:nvGraphicFramePr>
        <xdr:cNvPr id="2" name="Chart 1">
          <a:extLst>
            <a:ext uri="{FF2B5EF4-FFF2-40B4-BE49-F238E27FC236}">
              <a16:creationId xmlns:a16="http://schemas.microsoft.com/office/drawing/2014/main" id="{C00A4BDF-67FC-0922-49DA-111C1F4B0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390525</xdr:colOff>
      <xdr:row>2</xdr:row>
      <xdr:rowOff>185737</xdr:rowOff>
    </xdr:from>
    <xdr:to>
      <xdr:col>13</xdr:col>
      <xdr:colOff>85725</xdr:colOff>
      <xdr:row>17</xdr:row>
      <xdr:rowOff>71437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D3444B5-EDFC-BFC6-21F9-AEBD6021EB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5450" y="5667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4</xdr:row>
      <xdr:rowOff>33337</xdr:rowOff>
    </xdr:from>
    <xdr:to>
      <xdr:col>10</xdr:col>
      <xdr:colOff>333375</xdr:colOff>
      <xdr:row>18</xdr:row>
      <xdr:rowOff>109537</xdr:rowOff>
    </xdr:to>
    <xdr:graphicFrame macro="">
      <xdr:nvGraphicFramePr>
        <xdr:cNvPr id="2" name="Chart 1">
          <a:extLst>
            <a:ext uri="{FF2B5EF4-FFF2-40B4-BE49-F238E27FC236}">
              <a16:creationId xmlns:a16="http://schemas.microsoft.com/office/drawing/2014/main" id="{D96FD22A-A31A-FE01-86F5-5BB0F0C88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18</xdr:row>
      <xdr:rowOff>109537</xdr:rowOff>
    </xdr:from>
    <xdr:to>
      <xdr:col>2</xdr:col>
      <xdr:colOff>9525</xdr:colOff>
      <xdr:row>21</xdr:row>
      <xdr:rowOff>0</xdr:rowOff>
    </xdr:to>
    <xdr:graphicFrame macro="">
      <xdr:nvGraphicFramePr>
        <xdr:cNvPr id="2" name="Chart 1">
          <a:extLst>
            <a:ext uri="{FF2B5EF4-FFF2-40B4-BE49-F238E27FC236}">
              <a16:creationId xmlns:a16="http://schemas.microsoft.com/office/drawing/2014/main" id="{E88D18C5-70F5-162B-EC48-E37D1F677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85725</xdr:colOff>
      <xdr:row>18</xdr:row>
      <xdr:rowOff>85725</xdr:rowOff>
    </xdr:from>
    <xdr:to>
      <xdr:col>5</xdr:col>
      <xdr:colOff>0</xdr:colOff>
      <xdr:row>20</xdr:row>
      <xdr:rowOff>185737</xdr:rowOff>
    </xdr:to>
    <xdr:graphicFrame macro="">
      <xdr:nvGraphicFramePr>
        <xdr:cNvPr id="3" name="Chart 2">
          <a:extLst>
            <a:ext uri="{FF2B5EF4-FFF2-40B4-BE49-F238E27FC236}">
              <a16:creationId xmlns:a16="http://schemas.microsoft.com/office/drawing/2014/main" id="{0B82854F-CAB3-A6A8-6933-2DF48E94E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142874</xdr:colOff>
      <xdr:row>18</xdr:row>
      <xdr:rowOff>66675</xdr:rowOff>
    </xdr:from>
    <xdr:to>
      <xdr:col>7</xdr:col>
      <xdr:colOff>990599</xdr:colOff>
      <xdr:row>20</xdr:row>
      <xdr:rowOff>166687</xdr:rowOff>
    </xdr:to>
    <xdr:graphicFrame macro="">
      <xdr:nvGraphicFramePr>
        <xdr:cNvPr id="4" name="Chart 3">
          <a:extLst>
            <a:ext uri="{FF2B5EF4-FFF2-40B4-BE49-F238E27FC236}">
              <a16:creationId xmlns:a16="http://schemas.microsoft.com/office/drawing/2014/main" id="{6E0272FF-2A1A-BA19-EAF7-55099E6E6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95250</xdr:colOff>
      <xdr:row>18</xdr:row>
      <xdr:rowOff>104775</xdr:rowOff>
    </xdr:from>
    <xdr:to>
      <xdr:col>10</xdr:col>
      <xdr:colOff>1085850</xdr:colOff>
      <xdr:row>20</xdr:row>
      <xdr:rowOff>128587</xdr:rowOff>
    </xdr:to>
    <xdr:graphicFrame macro="">
      <xdr:nvGraphicFramePr>
        <xdr:cNvPr id="5" name="Chart 4">
          <a:extLst>
            <a:ext uri="{FF2B5EF4-FFF2-40B4-BE49-F238E27FC236}">
              <a16:creationId xmlns:a16="http://schemas.microsoft.com/office/drawing/2014/main" id="{AC10DA21-3CCE-9689-96B4-F2A02DA18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xdr:colOff>
      <xdr:row>18</xdr:row>
      <xdr:rowOff>38100</xdr:rowOff>
    </xdr:from>
    <xdr:to>
      <xdr:col>13</xdr:col>
      <xdr:colOff>1057275</xdr:colOff>
      <xdr:row>20</xdr:row>
      <xdr:rowOff>66675</xdr:rowOff>
    </xdr:to>
    <xdr:graphicFrame macro="">
      <xdr:nvGraphicFramePr>
        <xdr:cNvPr id="6" name="Chart 5">
          <a:extLst>
            <a:ext uri="{FF2B5EF4-FFF2-40B4-BE49-F238E27FC236}">
              <a16:creationId xmlns:a16="http://schemas.microsoft.com/office/drawing/2014/main" id="{7E139686-C965-6EBE-3585-89EEA7ACD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 Lato Black"/>
                    <a:ea typeface="Lato"/>
                    <a:cs typeface="Lato"/>
                    <a:sym typeface="Lato"/>
                  </a:rPr>
                  <a:t>SALES AND PROFIT ANALYSIS</a:t>
                </a:r>
                <a:endParaRPr sz="1400">
                  <a:latin typeface=" Lato Black"/>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1050">
                  <a:solidFill>
                    <a:schemeClr val="lt1"/>
                  </a:solidFill>
                  <a:latin typeface=" Lato Black"/>
                  <a:ea typeface="Lato"/>
                  <a:cs typeface="Lato"/>
                </a:endParaRPr>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05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05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200025</xdr:colOff>
      <xdr:row>4</xdr:row>
      <xdr:rowOff>1</xdr:rowOff>
    </xdr:from>
    <xdr:to>
      <xdr:col>4</xdr:col>
      <xdr:colOff>123825</xdr:colOff>
      <xdr:row>10</xdr:row>
      <xdr:rowOff>9525</xdr:rowOff>
    </xdr:to>
    <xdr:grpSp>
      <xdr:nvGrpSpPr>
        <xdr:cNvPr id="45" name="Group 44">
          <a:extLst>
            <a:ext uri="{FF2B5EF4-FFF2-40B4-BE49-F238E27FC236}">
              <a16:creationId xmlns:a16="http://schemas.microsoft.com/office/drawing/2014/main" id="{E3A20C04-EB9D-9421-D4F3-FAD2E0399101}"/>
            </a:ext>
          </a:extLst>
        </xdr:cNvPr>
        <xdr:cNvGrpSpPr/>
      </xdr:nvGrpSpPr>
      <xdr:grpSpPr>
        <a:xfrm>
          <a:off x="200025" y="723901"/>
          <a:ext cx="2247900" cy="1095374"/>
          <a:chOff x="200025" y="723901"/>
          <a:chExt cx="2247900" cy="1095374"/>
        </a:xfrm>
      </xdr:grpSpPr>
      <xdr:sp macro="" textlink="KPI!B17">
        <xdr:nvSpPr>
          <xdr:cNvPr id="39" name="Rectangle: Rounded Corners 38">
            <a:extLst>
              <a:ext uri="{FF2B5EF4-FFF2-40B4-BE49-F238E27FC236}">
                <a16:creationId xmlns:a16="http://schemas.microsoft.com/office/drawing/2014/main" id="{32FED9DC-6331-58EE-5D75-E9DDCBBF44CB}"/>
              </a:ext>
            </a:extLst>
          </xdr:cNvPr>
          <xdr:cNvSpPr/>
        </xdr:nvSpPr>
        <xdr:spPr>
          <a:xfrm>
            <a:off x="200025" y="723901"/>
            <a:ext cx="2247900" cy="304799"/>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33595A-4A30-47C0-AE15-2AA1134591C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1" name="Chart 40">
            <a:extLst>
              <a:ext uri="{FF2B5EF4-FFF2-40B4-BE49-F238E27FC236}">
                <a16:creationId xmlns:a16="http://schemas.microsoft.com/office/drawing/2014/main" id="{D977EEF6-A711-4FEB-9E90-C10AAB7AAE31}"/>
              </a:ext>
            </a:extLst>
          </xdr:cNvPr>
          <xdr:cNvGraphicFramePr>
            <a:graphicFrameLocks/>
          </xdr:cNvGraphicFramePr>
        </xdr:nvGraphicFramePr>
        <xdr:xfrm>
          <a:off x="400050" y="1133476"/>
          <a:ext cx="1876425" cy="32385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2" name="Rectangle: Rounded Corners 41">
            <a:extLst>
              <a:ext uri="{FF2B5EF4-FFF2-40B4-BE49-F238E27FC236}">
                <a16:creationId xmlns:a16="http://schemas.microsoft.com/office/drawing/2014/main" id="{42EB58EA-59C5-4EBE-961B-DBFA66CC5B52}"/>
              </a:ext>
            </a:extLst>
          </xdr:cNvPr>
          <xdr:cNvSpPr/>
        </xdr:nvSpPr>
        <xdr:spPr>
          <a:xfrm>
            <a:off x="200025" y="1514476"/>
            <a:ext cx="2247900" cy="304799"/>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342900</xdr:colOff>
          <xdr:row>8</xdr:row>
          <xdr:rowOff>114301</xdr:rowOff>
        </xdr:from>
        <xdr:to>
          <xdr:col>4</xdr:col>
          <xdr:colOff>0</xdr:colOff>
          <xdr:row>9</xdr:row>
          <xdr:rowOff>142876</xdr:rowOff>
        </xdr:to>
        <xdr:pic>
          <xdr:nvPicPr>
            <xdr:cNvPr id="44" name="Picture 43">
              <a:extLst>
                <a:ext uri="{FF2B5EF4-FFF2-40B4-BE49-F238E27FC236}">
                  <a16:creationId xmlns:a16="http://schemas.microsoft.com/office/drawing/2014/main" id="{C7F0E792-C3C2-19B6-7C39-FE759CD0D4C9}"/>
                </a:ext>
              </a:extLst>
            </xdr:cNvPr>
            <xdr:cNvPicPr>
              <a:picLocks noChangeAspect="1" noChangeArrowheads="1"/>
              <a:extLst>
                <a:ext uri="{84589F7E-364E-4C9E-8A38-B11213B215E9}">
                  <a14:cameraTool cellRange="'KPI YoY'!$B$10" spid="_x0000_s7217"/>
                </a:ext>
              </a:extLst>
            </xdr:cNvPicPr>
          </xdr:nvPicPr>
          <xdr:blipFill>
            <a:blip xmlns:r="http://schemas.openxmlformats.org/officeDocument/2006/relationships" r:embed="rId2"/>
            <a:srcRect/>
            <a:stretch>
              <a:fillRect/>
            </a:stretch>
          </xdr:blipFill>
          <xdr:spPr bwMode="auto">
            <a:xfrm>
              <a:off x="1504950" y="1562101"/>
              <a:ext cx="819150"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266700</xdr:colOff>
      <xdr:row>4</xdr:row>
      <xdr:rowOff>1</xdr:rowOff>
    </xdr:from>
    <xdr:to>
      <xdr:col>8</xdr:col>
      <xdr:colOff>190500</xdr:colOff>
      <xdr:row>5</xdr:row>
      <xdr:rowOff>123826</xdr:rowOff>
    </xdr:to>
    <xdr:sp macro="" textlink="KPI!$E$17">
      <xdr:nvSpPr>
        <xdr:cNvPr id="64" name="Rectangle: Rounded Corners 63">
          <a:extLst>
            <a:ext uri="{FF2B5EF4-FFF2-40B4-BE49-F238E27FC236}">
              <a16:creationId xmlns:a16="http://schemas.microsoft.com/office/drawing/2014/main" id="{DD04AC69-2B46-4BD4-AC4F-D48BBDDBD2E3}"/>
            </a:ext>
          </a:extLst>
        </xdr:cNvPr>
        <xdr:cNvSpPr/>
      </xdr:nvSpPr>
      <xdr:spPr>
        <a:xfrm>
          <a:off x="2590800" y="723901"/>
          <a:ext cx="2247900" cy="3048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5178486-277C-40B6-A1D1-677018736C3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285750</xdr:colOff>
      <xdr:row>8</xdr:row>
      <xdr:rowOff>47625</xdr:rowOff>
    </xdr:from>
    <xdr:to>
      <xdr:col>8</xdr:col>
      <xdr:colOff>209550</xdr:colOff>
      <xdr:row>10</xdr:row>
      <xdr:rowOff>28575</xdr:rowOff>
    </xdr:to>
    <xdr:sp macro="" textlink="">
      <xdr:nvSpPr>
        <xdr:cNvPr id="66" name="Rectangle: Rounded Corners 65">
          <a:extLst>
            <a:ext uri="{FF2B5EF4-FFF2-40B4-BE49-F238E27FC236}">
              <a16:creationId xmlns:a16="http://schemas.microsoft.com/office/drawing/2014/main" id="{D7720D27-AE38-493F-B13B-C917C1FF6528}"/>
            </a:ext>
          </a:extLst>
        </xdr:cNvPr>
        <xdr:cNvSpPr/>
      </xdr:nvSpPr>
      <xdr:spPr>
        <a:xfrm>
          <a:off x="2609850" y="1495425"/>
          <a:ext cx="2247900" cy="3429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485774</xdr:colOff>
      <xdr:row>5</xdr:row>
      <xdr:rowOff>152399</xdr:rowOff>
    </xdr:from>
    <xdr:to>
      <xdr:col>8</xdr:col>
      <xdr:colOff>57149</xdr:colOff>
      <xdr:row>7</xdr:row>
      <xdr:rowOff>166686</xdr:rowOff>
    </xdr:to>
    <xdr:graphicFrame macro="">
      <xdr:nvGraphicFramePr>
        <xdr:cNvPr id="67" name="Chart 66">
          <a:extLst>
            <a:ext uri="{FF2B5EF4-FFF2-40B4-BE49-F238E27FC236}">
              <a16:creationId xmlns:a16="http://schemas.microsoft.com/office/drawing/2014/main" id="{797A9848-C787-4564-8AF2-A597BF268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352425</xdr:colOff>
      <xdr:row>4</xdr:row>
      <xdr:rowOff>1</xdr:rowOff>
    </xdr:from>
    <xdr:to>
      <xdr:col>12</xdr:col>
      <xdr:colOff>276225</xdr:colOff>
      <xdr:row>5</xdr:row>
      <xdr:rowOff>123826</xdr:rowOff>
    </xdr:to>
    <xdr:sp macro="" textlink="KPI!H17">
      <xdr:nvSpPr>
        <xdr:cNvPr id="43" name="Rectangle: Rounded Corners 42">
          <a:extLst>
            <a:ext uri="{FF2B5EF4-FFF2-40B4-BE49-F238E27FC236}">
              <a16:creationId xmlns:a16="http://schemas.microsoft.com/office/drawing/2014/main" id="{BF818484-3056-45F3-B563-FB49D875DBF5}"/>
            </a:ext>
          </a:extLst>
        </xdr:cNvPr>
        <xdr:cNvSpPr/>
      </xdr:nvSpPr>
      <xdr:spPr>
        <a:xfrm>
          <a:off x="5000625" y="723901"/>
          <a:ext cx="2247900" cy="3048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9EEA1DC-FC21-490C-9A49-756B1935386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37873</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352425</xdr:colOff>
      <xdr:row>3</xdr:row>
      <xdr:rowOff>171451</xdr:rowOff>
    </xdr:from>
    <xdr:to>
      <xdr:col>16</xdr:col>
      <xdr:colOff>276225</xdr:colOff>
      <xdr:row>5</xdr:row>
      <xdr:rowOff>114301</xdr:rowOff>
    </xdr:to>
    <xdr:sp macro="" textlink="KPI!K17">
      <xdr:nvSpPr>
        <xdr:cNvPr id="47" name="Rectangle: Rounded Corners 46">
          <a:extLst>
            <a:ext uri="{FF2B5EF4-FFF2-40B4-BE49-F238E27FC236}">
              <a16:creationId xmlns:a16="http://schemas.microsoft.com/office/drawing/2014/main" id="{36BDA548-3886-4445-9B12-D5EC16671C0C}"/>
            </a:ext>
          </a:extLst>
        </xdr:cNvPr>
        <xdr:cNvSpPr/>
      </xdr:nvSpPr>
      <xdr:spPr>
        <a:xfrm>
          <a:off x="7324725" y="714376"/>
          <a:ext cx="2247900" cy="3048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5AAE675-65E5-4C3B-99FB-F2CEE93A26D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9994</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381000</xdr:colOff>
      <xdr:row>4</xdr:row>
      <xdr:rowOff>9526</xdr:rowOff>
    </xdr:from>
    <xdr:to>
      <xdr:col>20</xdr:col>
      <xdr:colOff>304800</xdr:colOff>
      <xdr:row>5</xdr:row>
      <xdr:rowOff>133351</xdr:rowOff>
    </xdr:to>
    <xdr:sp macro="" textlink="KPI!N17">
      <xdr:nvSpPr>
        <xdr:cNvPr id="48" name="Rectangle: Rounded Corners 47">
          <a:extLst>
            <a:ext uri="{FF2B5EF4-FFF2-40B4-BE49-F238E27FC236}">
              <a16:creationId xmlns:a16="http://schemas.microsoft.com/office/drawing/2014/main" id="{8FA7B975-86CE-4D2A-9FD0-C5F639D1B15B}"/>
            </a:ext>
          </a:extLst>
        </xdr:cNvPr>
        <xdr:cNvSpPr/>
      </xdr:nvSpPr>
      <xdr:spPr>
        <a:xfrm>
          <a:off x="9677400" y="733426"/>
          <a:ext cx="2247900" cy="3048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B6FF52D-F046-41B5-BFEF-295EE4B879A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38100</xdr:colOff>
      <xdr:row>6</xdr:row>
      <xdr:rowOff>9524</xdr:rowOff>
    </xdr:from>
    <xdr:to>
      <xdr:col>12</xdr:col>
      <xdr:colOff>19050</xdr:colOff>
      <xdr:row>8</xdr:row>
      <xdr:rowOff>23811</xdr:rowOff>
    </xdr:to>
    <xdr:graphicFrame macro="">
      <xdr:nvGraphicFramePr>
        <xdr:cNvPr id="49" name="Chart 48">
          <a:extLst>
            <a:ext uri="{FF2B5EF4-FFF2-40B4-BE49-F238E27FC236}">
              <a16:creationId xmlns:a16="http://schemas.microsoft.com/office/drawing/2014/main" id="{90BE6258-859E-4E4A-A4E5-40814C0A6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47625</xdr:colOff>
      <xdr:row>5</xdr:row>
      <xdr:rowOff>161925</xdr:rowOff>
    </xdr:from>
    <xdr:to>
      <xdr:col>16</xdr:col>
      <xdr:colOff>38100</xdr:colOff>
      <xdr:row>8</xdr:row>
      <xdr:rowOff>23812</xdr:rowOff>
    </xdr:to>
    <xdr:graphicFrame macro="">
      <xdr:nvGraphicFramePr>
        <xdr:cNvPr id="50" name="Chart 49">
          <a:extLst>
            <a:ext uri="{FF2B5EF4-FFF2-40B4-BE49-F238E27FC236}">
              <a16:creationId xmlns:a16="http://schemas.microsoft.com/office/drawing/2014/main" id="{A7AB3E35-D3AC-4903-861A-9C01B3F57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76201</xdr:colOff>
      <xdr:row>6</xdr:row>
      <xdr:rowOff>0</xdr:rowOff>
    </xdr:from>
    <xdr:to>
      <xdr:col>20</xdr:col>
      <xdr:colOff>9526</xdr:colOff>
      <xdr:row>8</xdr:row>
      <xdr:rowOff>38100</xdr:rowOff>
    </xdr:to>
    <xdr:graphicFrame macro="">
      <xdr:nvGraphicFramePr>
        <xdr:cNvPr id="51" name="Chart 50">
          <a:extLst>
            <a:ext uri="{FF2B5EF4-FFF2-40B4-BE49-F238E27FC236}">
              <a16:creationId xmlns:a16="http://schemas.microsoft.com/office/drawing/2014/main" id="{B1B2D986-63DA-43E9-A7E5-38067F24C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342900</xdr:colOff>
      <xdr:row>8</xdr:row>
      <xdr:rowOff>57150</xdr:rowOff>
    </xdr:from>
    <xdr:to>
      <xdr:col>12</xdr:col>
      <xdr:colOff>266700</xdr:colOff>
      <xdr:row>10</xdr:row>
      <xdr:rowOff>38100</xdr:rowOff>
    </xdr:to>
    <xdr:sp macro="" textlink="">
      <xdr:nvSpPr>
        <xdr:cNvPr id="52" name="Rectangle: Rounded Corners 51">
          <a:extLst>
            <a:ext uri="{FF2B5EF4-FFF2-40B4-BE49-F238E27FC236}">
              <a16:creationId xmlns:a16="http://schemas.microsoft.com/office/drawing/2014/main" id="{9B9837F0-7513-40E4-B4D6-7FC24212022E}"/>
            </a:ext>
          </a:extLst>
        </xdr:cNvPr>
        <xdr:cNvSpPr/>
      </xdr:nvSpPr>
      <xdr:spPr>
        <a:xfrm>
          <a:off x="4991100" y="1504950"/>
          <a:ext cx="2247900" cy="3429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371475</xdr:colOff>
      <xdr:row>8</xdr:row>
      <xdr:rowOff>47625</xdr:rowOff>
    </xdr:from>
    <xdr:to>
      <xdr:col>16</xdr:col>
      <xdr:colOff>266700</xdr:colOff>
      <xdr:row>10</xdr:row>
      <xdr:rowOff>28575</xdr:rowOff>
    </xdr:to>
    <xdr:sp macro="" textlink="">
      <xdr:nvSpPr>
        <xdr:cNvPr id="53" name="Rectangle: Rounded Corners 52">
          <a:extLst>
            <a:ext uri="{FF2B5EF4-FFF2-40B4-BE49-F238E27FC236}">
              <a16:creationId xmlns:a16="http://schemas.microsoft.com/office/drawing/2014/main" id="{6B7F206D-050A-4D66-9281-2298D846BFD0}"/>
            </a:ext>
          </a:extLst>
        </xdr:cNvPr>
        <xdr:cNvSpPr/>
      </xdr:nvSpPr>
      <xdr:spPr>
        <a:xfrm>
          <a:off x="7343775" y="1495425"/>
          <a:ext cx="2219325" cy="3429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371475</xdr:colOff>
      <xdr:row>8</xdr:row>
      <xdr:rowOff>57150</xdr:rowOff>
    </xdr:from>
    <xdr:to>
      <xdr:col>20</xdr:col>
      <xdr:colOff>295275</xdr:colOff>
      <xdr:row>10</xdr:row>
      <xdr:rowOff>38100</xdr:rowOff>
    </xdr:to>
    <xdr:sp macro="" textlink="">
      <xdr:nvSpPr>
        <xdr:cNvPr id="54" name="Rectangle: Rounded Corners 53">
          <a:extLst>
            <a:ext uri="{FF2B5EF4-FFF2-40B4-BE49-F238E27FC236}">
              <a16:creationId xmlns:a16="http://schemas.microsoft.com/office/drawing/2014/main" id="{16184230-8495-46B3-AF10-537365C6B973}"/>
            </a:ext>
          </a:extLst>
        </xdr:cNvPr>
        <xdr:cNvSpPr/>
      </xdr:nvSpPr>
      <xdr:spPr>
        <a:xfrm>
          <a:off x="9667875" y="1504950"/>
          <a:ext cx="2247900" cy="342900"/>
        </a:xfrm>
        <a:prstGeom prst="roundRect">
          <a:avLst/>
        </a:prstGeom>
        <a:gradFill>
          <a:gsLst>
            <a:gs pos="13000">
              <a:schemeClr val="tx1">
                <a:lumMod val="85000"/>
                <a:lumOff val="15000"/>
                <a:alpha val="75000"/>
              </a:schemeClr>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466725</xdr:colOff>
          <xdr:row>8</xdr:row>
          <xdr:rowOff>123825</xdr:rowOff>
        </xdr:from>
        <xdr:to>
          <xdr:col>8</xdr:col>
          <xdr:colOff>152400</xdr:colOff>
          <xdr:row>10</xdr:row>
          <xdr:rowOff>0</xdr:rowOff>
        </xdr:to>
        <xdr:pic>
          <xdr:nvPicPr>
            <xdr:cNvPr id="57" name="Picture 56">
              <a:extLst>
                <a:ext uri="{FF2B5EF4-FFF2-40B4-BE49-F238E27FC236}">
                  <a16:creationId xmlns:a16="http://schemas.microsoft.com/office/drawing/2014/main" id="{36616E30-91F5-4E2A-9A7F-099CE527821A}"/>
                </a:ext>
              </a:extLst>
            </xdr:cNvPr>
            <xdr:cNvPicPr>
              <a:picLocks noChangeAspect="1" noChangeArrowheads="1"/>
              <a:extLst>
                <a:ext uri="{84589F7E-364E-4C9E-8A38-B11213B215E9}">
                  <a14:cameraTool cellRange="'KPI YoY'!$C$10" spid="_x0000_s7218"/>
                </a:ext>
              </a:extLst>
            </xdr:cNvPicPr>
          </xdr:nvPicPr>
          <xdr:blipFill>
            <a:blip xmlns:r="http://schemas.openxmlformats.org/officeDocument/2006/relationships" r:embed="rId7"/>
            <a:srcRect/>
            <a:stretch>
              <a:fillRect/>
            </a:stretch>
          </xdr:blipFill>
          <xdr:spPr bwMode="auto">
            <a:xfrm>
              <a:off x="3952875" y="1571625"/>
              <a:ext cx="84772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533400</xdr:colOff>
          <xdr:row>8</xdr:row>
          <xdr:rowOff>133350</xdr:rowOff>
        </xdr:from>
        <xdr:to>
          <xdr:col>12</xdr:col>
          <xdr:colOff>400050</xdr:colOff>
          <xdr:row>10</xdr:row>
          <xdr:rowOff>0</xdr:rowOff>
        </xdr:to>
        <xdr:pic>
          <xdr:nvPicPr>
            <xdr:cNvPr id="59" name="Picture 58">
              <a:extLst>
                <a:ext uri="{FF2B5EF4-FFF2-40B4-BE49-F238E27FC236}">
                  <a16:creationId xmlns:a16="http://schemas.microsoft.com/office/drawing/2014/main" id="{E87D33CC-9A0F-3458-C357-2DA7D56F6D12}"/>
                </a:ext>
              </a:extLst>
            </xdr:cNvPr>
            <xdr:cNvPicPr>
              <a:picLocks noChangeAspect="1" noChangeArrowheads="1"/>
              <a:extLst>
                <a:ext uri="{84589F7E-364E-4C9E-8A38-B11213B215E9}">
                  <a14:cameraTool cellRange="'KPI YoY'!$D$10" spid="_x0000_s7219"/>
                </a:ext>
              </a:extLst>
            </xdr:cNvPicPr>
          </xdr:nvPicPr>
          <xdr:blipFill>
            <a:blip xmlns:r="http://schemas.openxmlformats.org/officeDocument/2006/relationships" r:embed="rId8"/>
            <a:srcRect/>
            <a:stretch>
              <a:fillRect/>
            </a:stretch>
          </xdr:blipFill>
          <xdr:spPr bwMode="auto">
            <a:xfrm>
              <a:off x="6343650" y="1581150"/>
              <a:ext cx="10287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8</xdr:row>
          <xdr:rowOff>104776</xdr:rowOff>
        </xdr:from>
        <xdr:to>
          <xdr:col>16</xdr:col>
          <xdr:colOff>238125</xdr:colOff>
          <xdr:row>9</xdr:row>
          <xdr:rowOff>171451</xdr:rowOff>
        </xdr:to>
        <xdr:pic>
          <xdr:nvPicPr>
            <xdr:cNvPr id="61" name="Picture 60">
              <a:extLst>
                <a:ext uri="{FF2B5EF4-FFF2-40B4-BE49-F238E27FC236}">
                  <a16:creationId xmlns:a16="http://schemas.microsoft.com/office/drawing/2014/main" id="{3DE4832C-51CD-300E-BD9A-99CCBA44344E}"/>
                </a:ext>
              </a:extLst>
            </xdr:cNvPr>
            <xdr:cNvPicPr>
              <a:picLocks noChangeAspect="1" noChangeArrowheads="1"/>
              <a:extLst>
                <a:ext uri="{84589F7E-364E-4C9E-8A38-B11213B215E9}">
                  <a14:cameraTool cellRange="'KPI YoY'!$E$10" spid="_x0000_s7220"/>
                </a:ext>
              </a:extLst>
            </xdr:cNvPicPr>
          </xdr:nvPicPr>
          <xdr:blipFill>
            <a:blip xmlns:r="http://schemas.openxmlformats.org/officeDocument/2006/relationships" r:embed="rId9"/>
            <a:srcRect/>
            <a:stretch>
              <a:fillRect/>
            </a:stretch>
          </xdr:blipFill>
          <xdr:spPr bwMode="auto">
            <a:xfrm>
              <a:off x="8715375" y="1552576"/>
              <a:ext cx="81915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47625</xdr:colOff>
          <xdr:row>8</xdr:row>
          <xdr:rowOff>142875</xdr:rowOff>
        </xdr:from>
        <xdr:to>
          <xdr:col>20</xdr:col>
          <xdr:colOff>257175</xdr:colOff>
          <xdr:row>10</xdr:row>
          <xdr:rowOff>9525</xdr:rowOff>
        </xdr:to>
        <xdr:pic>
          <xdr:nvPicPr>
            <xdr:cNvPr id="63" name="Picture 62">
              <a:extLst>
                <a:ext uri="{FF2B5EF4-FFF2-40B4-BE49-F238E27FC236}">
                  <a16:creationId xmlns:a16="http://schemas.microsoft.com/office/drawing/2014/main" id="{9B44D8F6-7EED-FDAE-0C2D-27FF50D2D2A1}"/>
                </a:ext>
              </a:extLst>
            </xdr:cNvPr>
            <xdr:cNvPicPr>
              <a:picLocks noChangeAspect="1" noChangeArrowheads="1"/>
              <a:extLst>
                <a:ext uri="{84589F7E-364E-4C9E-8A38-B11213B215E9}">
                  <a14:cameraTool cellRange="'KPI YoY'!$F$10" spid="_x0000_s7221"/>
                </a:ext>
              </a:extLst>
            </xdr:cNvPicPr>
          </xdr:nvPicPr>
          <xdr:blipFill>
            <a:blip xmlns:r="http://schemas.openxmlformats.org/officeDocument/2006/relationships" r:embed="rId10"/>
            <a:srcRect/>
            <a:stretch>
              <a:fillRect/>
            </a:stretch>
          </xdr:blipFill>
          <xdr:spPr bwMode="auto">
            <a:xfrm>
              <a:off x="11087100" y="1590675"/>
              <a:ext cx="790575"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276224</xdr:colOff>
      <xdr:row>12</xdr:row>
      <xdr:rowOff>76200</xdr:rowOff>
    </xdr:from>
    <xdr:to>
      <xdr:col>8</xdr:col>
      <xdr:colOff>342899</xdr:colOff>
      <xdr:row>21</xdr:row>
      <xdr:rowOff>114300</xdr:rowOff>
    </xdr:to>
    <xdr:graphicFrame macro="">
      <xdr:nvGraphicFramePr>
        <xdr:cNvPr id="65" name="Chart 64">
          <a:extLst>
            <a:ext uri="{FF2B5EF4-FFF2-40B4-BE49-F238E27FC236}">
              <a16:creationId xmlns:a16="http://schemas.microsoft.com/office/drawing/2014/main" id="{3DC7B41E-0A91-4BF2-929F-CCFB1DB99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561975</xdr:colOff>
      <xdr:row>12</xdr:row>
      <xdr:rowOff>47624</xdr:rowOff>
    </xdr:from>
    <xdr:to>
      <xdr:col>15</xdr:col>
      <xdr:colOff>400050</xdr:colOff>
      <xdr:row>21</xdr:row>
      <xdr:rowOff>133350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879EFB21-61AD-48E2-84E0-6B676EF19A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0175" y="2219324"/>
              <a:ext cx="3905250" cy="17145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66675</xdr:colOff>
      <xdr:row>12</xdr:row>
      <xdr:rowOff>76200</xdr:rowOff>
    </xdr:from>
    <xdr:to>
      <xdr:col>20</xdr:col>
      <xdr:colOff>285750</xdr:colOff>
      <xdr:row>21</xdr:row>
      <xdr:rowOff>142874</xdr:rowOff>
    </xdr:to>
    <xdr:graphicFrame macro="">
      <xdr:nvGraphicFramePr>
        <xdr:cNvPr id="69" name="Chart 68">
          <a:extLst>
            <a:ext uri="{FF2B5EF4-FFF2-40B4-BE49-F238E27FC236}">
              <a16:creationId xmlns:a16="http://schemas.microsoft.com/office/drawing/2014/main" id="{BC2DE223-D60F-4481-96CB-B744DA73C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190499</xdr:colOff>
      <xdr:row>24</xdr:row>
      <xdr:rowOff>9525</xdr:rowOff>
    </xdr:from>
    <xdr:to>
      <xdr:col>8</xdr:col>
      <xdr:colOff>428624</xdr:colOff>
      <xdr:row>32</xdr:row>
      <xdr:rowOff>161925</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B797ED47-81F9-4BF4-8652-1A14F276AA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0499" y="4352925"/>
              <a:ext cx="4886325" cy="160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47625</xdr:colOff>
      <xdr:row>24</xdr:row>
      <xdr:rowOff>28575</xdr:rowOff>
    </xdr:from>
    <xdr:to>
      <xdr:col>14</xdr:col>
      <xdr:colOff>342900</xdr:colOff>
      <xdr:row>33</xdr:row>
      <xdr:rowOff>57150</xdr:rowOff>
    </xdr:to>
    <xdr:graphicFrame macro="">
      <xdr:nvGraphicFramePr>
        <xdr:cNvPr id="40" name="Chart 39">
          <a:extLst>
            <a:ext uri="{FF2B5EF4-FFF2-40B4-BE49-F238E27FC236}">
              <a16:creationId xmlns:a16="http://schemas.microsoft.com/office/drawing/2014/main" id="{EF6311C9-8DDD-4B63-97A7-0CD075223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561975</xdr:colOff>
      <xdr:row>24</xdr:row>
      <xdr:rowOff>28576</xdr:rowOff>
    </xdr:from>
    <xdr:to>
      <xdr:col>16</xdr:col>
      <xdr:colOff>361950</xdr:colOff>
      <xdr:row>32</xdr:row>
      <xdr:rowOff>142875</xdr:rowOff>
    </xdr:to>
    <mc:AlternateContent xmlns:mc="http://schemas.openxmlformats.org/markup-compatibility/2006" xmlns:a14="http://schemas.microsoft.com/office/drawing/2010/main">
      <mc:Choice Requires="a14">
        <xdr:graphicFrame macro="">
          <xdr:nvGraphicFramePr>
            <xdr:cNvPr id="55" name="Year 1">
              <a:extLst>
                <a:ext uri="{FF2B5EF4-FFF2-40B4-BE49-F238E27FC236}">
                  <a16:creationId xmlns:a16="http://schemas.microsoft.com/office/drawing/2014/main" id="{28000A2E-870D-4C91-A8B0-BB6060F426B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96325" y="4371976"/>
              <a:ext cx="962025"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133350</xdr:colOff>
      <xdr:row>24</xdr:row>
      <xdr:rowOff>19051</xdr:rowOff>
    </xdr:from>
    <xdr:to>
      <xdr:col>20</xdr:col>
      <xdr:colOff>152400</xdr:colOff>
      <xdr:row>32</xdr:row>
      <xdr:rowOff>95251</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B61268AB-AA76-457E-9638-1AB68648AEA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591800" y="4362451"/>
              <a:ext cx="11811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24</xdr:row>
      <xdr:rowOff>28576</xdr:rowOff>
    </xdr:from>
    <xdr:to>
      <xdr:col>18</xdr:col>
      <xdr:colOff>76200</xdr:colOff>
      <xdr:row>32</xdr:row>
      <xdr:rowOff>133350</xdr:rowOff>
    </xdr:to>
    <mc:AlternateContent xmlns:mc="http://schemas.openxmlformats.org/markup-compatibility/2006" xmlns:a14="http://schemas.microsoft.com/office/drawing/2010/main">
      <mc:Choice Requires="a14">
        <xdr:graphicFrame macro="">
          <xdr:nvGraphicFramePr>
            <xdr:cNvPr id="58" name="Region 2">
              <a:extLst>
                <a:ext uri="{FF2B5EF4-FFF2-40B4-BE49-F238E27FC236}">
                  <a16:creationId xmlns:a16="http://schemas.microsoft.com/office/drawing/2014/main" id="{678379C8-CB98-413E-B65A-D84CBDB4570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725025" y="4371976"/>
              <a:ext cx="809625" cy="1552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2.507203009256" createdVersion="8" refreshedVersion="8" minRefreshableVersion="3" recordCount="9994" xr:uid="{24A1BB8F-444A-4AAC-9B90-CE3A038EF3B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713463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EA68E1-B1C9-4ED0-8843-72B215D7B5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FD5F75-A909-4F13-9ECD-3B7DD3CB603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445236-F5C6-452C-AAB4-87C4364EF23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9E45D5-9E85-4D31-B5AF-DB15EF448C9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7BAAE6-33BC-4F3C-81E9-4E627E8162F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D95D76-EEEF-46EA-8E44-886F8563D3C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3E8066-2A40-4298-87D0-45B0ACB19F7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16E297-A667-42F1-99D8-4002D9CAE88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0903DD-BBE2-4E63-8CDC-C1260FC1609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771DF7-4F11-4E10-A18C-D6C4C741FF4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634BA1-0567-49D9-A5E4-EAA8D5DF9CA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164D25-99AB-475A-9F56-91D88FAF254E}"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2713463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8B897B2-2927-43B9-AE5E-03F03D17DC2A}"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2713463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E67EF7-0061-459F-A0B8-724902CBCBFD}"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2713463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BC36A13-8DA8-4A53-9D27-9F69F93DC37E}" cache="Slicer_Year" caption="Year" rowHeight="241300"/>
  <slicer name="Segment" xr10:uid="{5A29EDFE-01E1-4B07-B1EB-DAEEDA77BD05}" cache="Slicer_Segment" caption="Segment" rowHeight="241300"/>
  <slicer name="Region" xr10:uid="{CFE0966A-654B-41B0-84B7-8521D230FCC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1D2F1EF-B401-4124-9F90-927C5A88799A}" cache="Slicer_Year" caption="Year" style="AB" rowHeight="241300"/>
  <slicer name="Segment 1" xr10:uid="{728B5E7D-6184-45A5-AE54-E6F6320C505A}" cache="Slicer_Segment" caption="Segment" style="AB" rowHeight="241300"/>
  <slicer name="Region 2" xr10:uid="{42507664-9E3A-4885-BDB0-E5723CBAFDCB}"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94E83-F028-48F3-B7D0-0580EFDF7426}">
  <dimension ref="A3:C16"/>
  <sheetViews>
    <sheetView workbookViewId="0">
      <selection activeCell="C21" sqref="C2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1" t="s">
        <v>10948</v>
      </c>
    </row>
    <row r="4" spans="1:3" x14ac:dyDescent="0.25">
      <c r="A4" s="8" t="s">
        <v>10935</v>
      </c>
      <c r="B4" s="12">
        <v>95365.937600000019</v>
      </c>
      <c r="C4" s="13">
        <v>9199.2699999999986</v>
      </c>
    </row>
    <row r="5" spans="1:3" x14ac:dyDescent="0.25">
      <c r="A5" s="9" t="s">
        <v>10936</v>
      </c>
      <c r="B5" s="14">
        <v>60172.649400000024</v>
      </c>
      <c r="C5" s="15">
        <v>10288.898699999991</v>
      </c>
    </row>
    <row r="6" spans="1:3" x14ac:dyDescent="0.25">
      <c r="A6" s="9" t="s">
        <v>10937</v>
      </c>
      <c r="B6" s="14">
        <v>199252.98399999991</v>
      </c>
      <c r="C6" s="15">
        <v>26806.573700000015</v>
      </c>
    </row>
    <row r="7" spans="1:3" x14ac:dyDescent="0.25">
      <c r="A7" s="9" t="s">
        <v>10938</v>
      </c>
      <c r="B7" s="14">
        <v>141851.5674</v>
      </c>
      <c r="C7" s="15">
        <v>13437.806799999998</v>
      </c>
    </row>
    <row r="8" spans="1:3" x14ac:dyDescent="0.25">
      <c r="A8" s="9" t="s">
        <v>10939</v>
      </c>
      <c r="B8" s="14">
        <v>156122.28669999994</v>
      </c>
      <c r="C8" s="15">
        <v>22308.51279999999</v>
      </c>
    </row>
    <row r="9" spans="1:3" x14ac:dyDescent="0.25">
      <c r="A9" s="9" t="s">
        <v>10940</v>
      </c>
      <c r="B9" s="14">
        <v>147082.61130000011</v>
      </c>
      <c r="C9" s="15">
        <v>20899.334500000012</v>
      </c>
    </row>
    <row r="10" spans="1:3" x14ac:dyDescent="0.25">
      <c r="A10" s="9" t="s">
        <v>10941</v>
      </c>
      <c r="B10" s="14">
        <v>149580.83800000031</v>
      </c>
      <c r="C10" s="15">
        <v>13535.38299999998</v>
      </c>
    </row>
    <row r="11" spans="1:3" x14ac:dyDescent="0.25">
      <c r="A11" s="9" t="s">
        <v>10942</v>
      </c>
      <c r="B11" s="14">
        <v>159589.45099999988</v>
      </c>
      <c r="C11" s="15">
        <v>21896.715399999972</v>
      </c>
    </row>
    <row r="12" spans="1:3" x14ac:dyDescent="0.25">
      <c r="A12" s="9" t="s">
        <v>10943</v>
      </c>
      <c r="B12" s="14">
        <v>309770.09970000025</v>
      </c>
      <c r="C12" s="15">
        <v>37293.192500000034</v>
      </c>
    </row>
    <row r="13" spans="1:3" x14ac:dyDescent="0.25">
      <c r="A13" s="9" t="s">
        <v>10944</v>
      </c>
      <c r="B13" s="14">
        <v>197115.20170000009</v>
      </c>
      <c r="C13" s="15">
        <v>31469.663800000035</v>
      </c>
    </row>
    <row r="14" spans="1:3" x14ac:dyDescent="0.25">
      <c r="A14" s="9" t="s">
        <v>10945</v>
      </c>
      <c r="B14" s="14">
        <v>349120.07400000008</v>
      </c>
      <c r="C14" s="15">
        <v>35825.536599999927</v>
      </c>
    </row>
    <row r="15" spans="1:3" x14ac:dyDescent="0.25">
      <c r="A15" s="9" t="s">
        <v>10946</v>
      </c>
      <c r="B15" s="14">
        <v>332177.15950000001</v>
      </c>
      <c r="C15" s="15">
        <v>43436.13390000003</v>
      </c>
    </row>
    <row r="16" spans="1:3" x14ac:dyDescent="0.25">
      <c r="A16" s="10" t="s">
        <v>10934</v>
      </c>
      <c r="B16" s="30">
        <v>2297200.8603000008</v>
      </c>
      <c r="C16" s="3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A33F2-6CDA-4357-9FD5-7AC50CD3009D}">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5.5703125" customWidth="1"/>
    <col min="5" max="5" width="14.140625" customWidth="1"/>
  </cols>
  <sheetData>
    <row r="3" spans="1:5" x14ac:dyDescent="0.25">
      <c r="A3" s="6" t="s">
        <v>10933</v>
      </c>
      <c r="B3" s="7" t="s">
        <v>10948</v>
      </c>
      <c r="D3" s="16" t="s">
        <v>15</v>
      </c>
      <c r="E3" s="16" t="s">
        <v>21</v>
      </c>
    </row>
    <row r="4" spans="1:5" x14ac:dyDescent="0.25">
      <c r="A4" s="8" t="s">
        <v>71</v>
      </c>
      <c r="B4" s="7">
        <v>145454.9480999998</v>
      </c>
      <c r="D4" t="str">
        <f>A4</f>
        <v>Technology</v>
      </c>
      <c r="E4" s="17">
        <f>GETPIVOTDATA("Profit",$A$3,"Category",A4)</f>
        <v>145454.9480999998</v>
      </c>
    </row>
    <row r="5" spans="1:5" x14ac:dyDescent="0.25">
      <c r="A5" s="9" t="s">
        <v>46</v>
      </c>
      <c r="B5" s="26">
        <v>122490.8008000001</v>
      </c>
      <c r="D5" t="str">
        <f t="shared" ref="D5:D7" si="0">A5</f>
        <v>Office Supplies</v>
      </c>
      <c r="E5" s="17">
        <f t="shared" ref="E5:E6" si="1">GETPIVOTDATA("Profit",$A$3,"Category",A5)</f>
        <v>122490.8008000001</v>
      </c>
    </row>
    <row r="6" spans="1:5" x14ac:dyDescent="0.25">
      <c r="A6" s="9" t="s">
        <v>32</v>
      </c>
      <c r="B6" s="26">
        <v>18451.272799999992</v>
      </c>
      <c r="D6" t="str">
        <f t="shared" si="0"/>
        <v>Furniture</v>
      </c>
      <c r="E6" s="17">
        <f t="shared" si="1"/>
        <v>18451.272799999992</v>
      </c>
    </row>
    <row r="7" spans="1:5" x14ac:dyDescent="0.25">
      <c r="A7" s="10" t="s">
        <v>10934</v>
      </c>
      <c r="B7" s="27">
        <v>286397.02169999992</v>
      </c>
      <c r="D7" t="str">
        <f t="shared" si="0"/>
        <v>Grand Total</v>
      </c>
      <c r="E7" s="1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30B6-9899-412A-B7B3-D70039DC02ED}">
  <dimension ref="A3:B7"/>
  <sheetViews>
    <sheetView workbookViewId="0">
      <selection activeCell="H3" sqref="H3"/>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8" t="s">
        <v>32</v>
      </c>
      <c r="B4" s="18">
        <v>0.32300170530281774</v>
      </c>
    </row>
    <row r="5" spans="1:2" x14ac:dyDescent="0.25">
      <c r="A5" s="9" t="s">
        <v>46</v>
      </c>
      <c r="B5" s="19">
        <v>0.31301008302169103</v>
      </c>
    </row>
    <row r="6" spans="1:2" x14ac:dyDescent="0.25">
      <c r="A6" s="9" t="s">
        <v>71</v>
      </c>
      <c r="B6" s="19">
        <v>0.36398821167549117</v>
      </c>
    </row>
    <row r="7" spans="1:2" x14ac:dyDescent="0.25">
      <c r="A7" s="10"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2D14F-4692-4E42-B9CF-DEFAD7AEA8D4}">
  <dimension ref="A3:E53"/>
  <sheetViews>
    <sheetView workbookViewId="0">
      <selection activeCell="L21" sqref="L21"/>
    </sheetView>
  </sheetViews>
  <sheetFormatPr defaultRowHeight="15" x14ac:dyDescent="0.25"/>
  <cols>
    <col min="1" max="1" width="18.7109375" bestFit="1" customWidth="1"/>
    <col min="2" max="2" width="12.140625" bestFit="1" customWidth="1"/>
    <col min="4" max="4" width="20.5703125" customWidth="1"/>
    <col min="5" max="5" width="16.140625" customWidth="1"/>
  </cols>
  <sheetData>
    <row r="3" spans="1:5" x14ac:dyDescent="0.25">
      <c r="A3" s="6" t="s">
        <v>10933</v>
      </c>
      <c r="B3" s="7" t="s">
        <v>10947</v>
      </c>
      <c r="D3" s="16" t="s">
        <v>11</v>
      </c>
      <c r="E3" s="16" t="s">
        <v>18</v>
      </c>
    </row>
    <row r="4" spans="1:5" x14ac:dyDescent="0.25">
      <c r="A4" s="8" t="s">
        <v>358</v>
      </c>
      <c r="B4" s="7">
        <v>19510.639999999992</v>
      </c>
      <c r="D4" t="str">
        <f>A4</f>
        <v>Alabama</v>
      </c>
      <c r="E4" s="17">
        <f>GETPIVOTDATA("Sales",$A$3,"State",A4)</f>
        <v>19510.639999999992</v>
      </c>
    </row>
    <row r="5" spans="1:5" x14ac:dyDescent="0.25">
      <c r="A5" s="9" t="s">
        <v>310</v>
      </c>
      <c r="B5" s="26">
        <v>35282.000999999997</v>
      </c>
      <c r="D5" t="str">
        <f t="shared" ref="D5:D52" si="0">A5</f>
        <v>Arizona</v>
      </c>
      <c r="E5" s="17">
        <f t="shared" ref="E5:E52" si="1">GETPIVOTDATA("Sales",$A$3,"State",A5)</f>
        <v>35282.000999999997</v>
      </c>
    </row>
    <row r="6" spans="1:5" x14ac:dyDescent="0.25">
      <c r="A6" s="9" t="s">
        <v>1707</v>
      </c>
      <c r="B6" s="26">
        <v>11678.129999999997</v>
      </c>
      <c r="D6" t="str">
        <f t="shared" si="0"/>
        <v>Arkansas</v>
      </c>
      <c r="E6" s="17">
        <f t="shared" si="1"/>
        <v>11678.129999999997</v>
      </c>
    </row>
    <row r="7" spans="1:5" x14ac:dyDescent="0.25">
      <c r="A7" s="9" t="s">
        <v>43</v>
      </c>
      <c r="B7" s="26">
        <v>457687.63150000101</v>
      </c>
      <c r="D7" t="str">
        <f t="shared" si="0"/>
        <v>California</v>
      </c>
      <c r="E7" s="17">
        <f t="shared" si="1"/>
        <v>457687.63150000101</v>
      </c>
    </row>
    <row r="8" spans="1:5" x14ac:dyDescent="0.25">
      <c r="A8" s="9" t="s">
        <v>457</v>
      </c>
      <c r="B8" s="26">
        <v>32108.117999999995</v>
      </c>
      <c r="D8" t="str">
        <f t="shared" si="0"/>
        <v>Colorado</v>
      </c>
      <c r="E8" s="17">
        <f t="shared" si="1"/>
        <v>32108.117999999995</v>
      </c>
    </row>
    <row r="9" spans="1:5" x14ac:dyDescent="0.25">
      <c r="A9" s="9" t="s">
        <v>747</v>
      </c>
      <c r="B9" s="26">
        <v>13384.356999999996</v>
      </c>
      <c r="D9" t="str">
        <f t="shared" si="0"/>
        <v>Connecticut</v>
      </c>
      <c r="E9" s="17">
        <f t="shared" si="1"/>
        <v>13384.356999999996</v>
      </c>
    </row>
    <row r="10" spans="1:5" x14ac:dyDescent="0.25">
      <c r="A10" s="9" t="s">
        <v>245</v>
      </c>
      <c r="B10" s="26">
        <v>27451.068999999992</v>
      </c>
      <c r="D10" t="str">
        <f t="shared" si="0"/>
        <v>Delaware</v>
      </c>
      <c r="E10" s="17">
        <f t="shared" si="1"/>
        <v>27451.068999999992</v>
      </c>
    </row>
    <row r="11" spans="1:5" x14ac:dyDescent="0.25">
      <c r="A11" s="9" t="s">
        <v>3034</v>
      </c>
      <c r="B11" s="26">
        <v>2865.0199999999995</v>
      </c>
      <c r="D11" t="str">
        <f t="shared" si="0"/>
        <v>District of Columbia</v>
      </c>
      <c r="E11" s="17">
        <f t="shared" si="1"/>
        <v>2865.0199999999995</v>
      </c>
    </row>
    <row r="12" spans="1:5" x14ac:dyDescent="0.25">
      <c r="A12" s="9" t="s">
        <v>54</v>
      </c>
      <c r="B12" s="26">
        <v>89473.707999999999</v>
      </c>
      <c r="D12" t="str">
        <f t="shared" si="0"/>
        <v>Florida</v>
      </c>
      <c r="E12" s="17">
        <f t="shared" si="1"/>
        <v>89473.707999999999</v>
      </c>
    </row>
    <row r="13" spans="1:5" x14ac:dyDescent="0.25">
      <c r="A13" s="9" t="s">
        <v>1272</v>
      </c>
      <c r="B13" s="26">
        <v>49095.840000000004</v>
      </c>
      <c r="D13" t="str">
        <f t="shared" si="0"/>
        <v>Georgia</v>
      </c>
      <c r="E13" s="17">
        <f t="shared" si="1"/>
        <v>49095.840000000004</v>
      </c>
    </row>
    <row r="14" spans="1:5" x14ac:dyDescent="0.25">
      <c r="A14" s="9" t="s">
        <v>6260</v>
      </c>
      <c r="B14" s="26">
        <v>4382.4860000000017</v>
      </c>
      <c r="D14" t="str">
        <f t="shared" si="0"/>
        <v>Idaho</v>
      </c>
      <c r="E14" s="17">
        <f t="shared" si="1"/>
        <v>4382.4860000000017</v>
      </c>
    </row>
    <row r="15" spans="1:5" x14ac:dyDescent="0.25">
      <c r="A15" s="9" t="s">
        <v>211</v>
      </c>
      <c r="B15" s="26">
        <v>80166.10099999985</v>
      </c>
      <c r="D15" t="str">
        <f t="shared" si="0"/>
        <v>Illinois</v>
      </c>
      <c r="E15" s="17">
        <f t="shared" si="1"/>
        <v>80166.10099999985</v>
      </c>
    </row>
    <row r="16" spans="1:5" x14ac:dyDescent="0.25">
      <c r="A16" s="9" t="s">
        <v>254</v>
      </c>
      <c r="B16" s="26">
        <v>53555.360000000001</v>
      </c>
      <c r="D16" t="str">
        <f t="shared" si="0"/>
        <v>Indiana</v>
      </c>
      <c r="E16" s="17">
        <f t="shared" si="1"/>
        <v>53555.360000000001</v>
      </c>
    </row>
    <row r="17" spans="1:5" x14ac:dyDescent="0.25">
      <c r="A17" s="9" t="s">
        <v>489</v>
      </c>
      <c r="B17" s="26">
        <v>4579.7599999999993</v>
      </c>
      <c r="D17" t="str">
        <f t="shared" si="0"/>
        <v>Iowa</v>
      </c>
      <c r="E17" s="17">
        <f t="shared" si="1"/>
        <v>4579.7599999999993</v>
      </c>
    </row>
    <row r="18" spans="1:5" x14ac:dyDescent="0.25">
      <c r="A18" s="9" t="s">
        <v>4530</v>
      </c>
      <c r="B18" s="26">
        <v>2914.31</v>
      </c>
      <c r="D18" t="str">
        <f t="shared" si="0"/>
        <v>Kansas</v>
      </c>
      <c r="E18" s="17">
        <f t="shared" si="1"/>
        <v>2914.31</v>
      </c>
    </row>
    <row r="19" spans="1:5" x14ac:dyDescent="0.25">
      <c r="A19" s="9" t="s">
        <v>29</v>
      </c>
      <c r="B19" s="26">
        <v>36591.749999999971</v>
      </c>
      <c r="D19" t="str">
        <f t="shared" si="0"/>
        <v>Kentucky</v>
      </c>
      <c r="E19" s="17">
        <f t="shared" si="1"/>
        <v>36591.749999999971</v>
      </c>
    </row>
    <row r="20" spans="1:5" x14ac:dyDescent="0.25">
      <c r="A20" s="9" t="s">
        <v>736</v>
      </c>
      <c r="B20" s="26">
        <v>9217.0299999999988</v>
      </c>
      <c r="D20" t="str">
        <f t="shared" si="0"/>
        <v>Louisiana</v>
      </c>
      <c r="E20" s="17">
        <f t="shared" si="1"/>
        <v>9217.0299999999988</v>
      </c>
    </row>
    <row r="21" spans="1:5" x14ac:dyDescent="0.25">
      <c r="A21" s="9" t="s">
        <v>5235</v>
      </c>
      <c r="B21" s="26">
        <v>1270.53</v>
      </c>
      <c r="D21" t="str">
        <f t="shared" si="0"/>
        <v>Maine</v>
      </c>
      <c r="E21" s="17">
        <f t="shared" si="1"/>
        <v>1270.53</v>
      </c>
    </row>
    <row r="22" spans="1:5" x14ac:dyDescent="0.25">
      <c r="A22" s="9" t="s">
        <v>2735</v>
      </c>
      <c r="B22" s="26">
        <v>23705.523000000005</v>
      </c>
      <c r="D22" t="str">
        <f t="shared" si="0"/>
        <v>Maryland</v>
      </c>
      <c r="E22" s="17">
        <f t="shared" si="1"/>
        <v>23705.523000000005</v>
      </c>
    </row>
    <row r="23" spans="1:5" x14ac:dyDescent="0.25">
      <c r="A23" s="9" t="s">
        <v>1245</v>
      </c>
      <c r="B23" s="26">
        <v>28634.43399999999</v>
      </c>
      <c r="D23" t="str">
        <f t="shared" si="0"/>
        <v>Massachusetts</v>
      </c>
      <c r="E23" s="17">
        <f t="shared" si="1"/>
        <v>28634.43399999999</v>
      </c>
    </row>
    <row r="24" spans="1:5" x14ac:dyDescent="0.25">
      <c r="A24" s="9" t="s">
        <v>238</v>
      </c>
      <c r="B24" s="26">
        <v>76269.614000000016</v>
      </c>
      <c r="D24" t="str">
        <f t="shared" si="0"/>
        <v>Michigan</v>
      </c>
      <c r="E24" s="17">
        <f t="shared" si="1"/>
        <v>76269.614000000016</v>
      </c>
    </row>
    <row r="25" spans="1:5" x14ac:dyDescent="0.25">
      <c r="A25" s="9" t="s">
        <v>229</v>
      </c>
      <c r="B25" s="26">
        <v>29863.149999999994</v>
      </c>
      <c r="D25" t="str">
        <f t="shared" si="0"/>
        <v>Minnesota</v>
      </c>
      <c r="E25" s="17">
        <f t="shared" si="1"/>
        <v>29863.149999999994</v>
      </c>
    </row>
    <row r="26" spans="1:5" x14ac:dyDescent="0.25">
      <c r="A26" s="9" t="s">
        <v>1487</v>
      </c>
      <c r="B26" s="26">
        <v>10771.34</v>
      </c>
      <c r="D26" t="str">
        <f t="shared" si="0"/>
        <v>Mississippi</v>
      </c>
      <c r="E26" s="17">
        <f t="shared" si="1"/>
        <v>10771.34</v>
      </c>
    </row>
    <row r="27" spans="1:5" x14ac:dyDescent="0.25">
      <c r="A27" s="9" t="s">
        <v>596</v>
      </c>
      <c r="B27" s="26">
        <v>22205.149999999998</v>
      </c>
      <c r="D27" t="str">
        <f t="shared" si="0"/>
        <v>Missouri</v>
      </c>
      <c r="E27" s="17">
        <f t="shared" si="1"/>
        <v>22205.149999999998</v>
      </c>
    </row>
    <row r="28" spans="1:5" x14ac:dyDescent="0.25">
      <c r="A28" s="9" t="s">
        <v>1762</v>
      </c>
      <c r="B28" s="26">
        <v>5589.3519999999971</v>
      </c>
      <c r="D28" t="str">
        <f t="shared" si="0"/>
        <v>Montana</v>
      </c>
      <c r="E28" s="17">
        <f t="shared" si="1"/>
        <v>5589.3519999999971</v>
      </c>
    </row>
    <row r="29" spans="1:5" x14ac:dyDescent="0.25">
      <c r="A29" s="9" t="s">
        <v>138</v>
      </c>
      <c r="B29" s="26">
        <v>7464.9299999999985</v>
      </c>
      <c r="D29" t="str">
        <f t="shared" si="0"/>
        <v>Nebraska</v>
      </c>
      <c r="E29" s="17">
        <f t="shared" si="1"/>
        <v>7464.9299999999985</v>
      </c>
    </row>
    <row r="30" spans="1:5" x14ac:dyDescent="0.25">
      <c r="A30" s="9" t="s">
        <v>1392</v>
      </c>
      <c r="B30" s="26">
        <v>16729.101999999999</v>
      </c>
      <c r="D30" t="str">
        <f t="shared" si="0"/>
        <v>Nevada</v>
      </c>
      <c r="E30" s="17">
        <f t="shared" si="1"/>
        <v>16729.101999999999</v>
      </c>
    </row>
    <row r="31" spans="1:5" x14ac:dyDescent="0.25">
      <c r="A31" s="9" t="s">
        <v>2694</v>
      </c>
      <c r="B31" s="26">
        <v>7292.5239999999994</v>
      </c>
      <c r="D31" t="str">
        <f t="shared" si="0"/>
        <v>New Hampshire</v>
      </c>
      <c r="E31" s="17">
        <f t="shared" si="1"/>
        <v>7292.5239999999994</v>
      </c>
    </row>
    <row r="32" spans="1:5" x14ac:dyDescent="0.25">
      <c r="A32" s="9" t="s">
        <v>788</v>
      </c>
      <c r="B32" s="26">
        <v>35764.312000000013</v>
      </c>
      <c r="D32" t="str">
        <f t="shared" si="0"/>
        <v>New Jersey</v>
      </c>
      <c r="E32" s="17">
        <f t="shared" si="1"/>
        <v>35764.312000000013</v>
      </c>
    </row>
    <row r="33" spans="1:5" x14ac:dyDescent="0.25">
      <c r="A33" s="9" t="s">
        <v>668</v>
      </c>
      <c r="B33" s="26">
        <v>4783.5220000000008</v>
      </c>
      <c r="D33" t="str">
        <f t="shared" si="0"/>
        <v>New Mexico</v>
      </c>
      <c r="E33" s="17">
        <f t="shared" si="1"/>
        <v>4783.5220000000008</v>
      </c>
    </row>
    <row r="34" spans="1:5" x14ac:dyDescent="0.25">
      <c r="A34" s="9" t="s">
        <v>267</v>
      </c>
      <c r="B34" s="26">
        <v>310876.27099999978</v>
      </c>
      <c r="D34" t="str">
        <f t="shared" si="0"/>
        <v>New York</v>
      </c>
      <c r="E34" s="17">
        <f t="shared" si="1"/>
        <v>310876.27099999978</v>
      </c>
    </row>
    <row r="35" spans="1:5" x14ac:dyDescent="0.25">
      <c r="A35" s="9" t="s">
        <v>88</v>
      </c>
      <c r="B35" s="26">
        <v>55603.163999999968</v>
      </c>
      <c r="D35" t="str">
        <f t="shared" si="0"/>
        <v>North Carolina</v>
      </c>
      <c r="E35" s="17">
        <f t="shared" si="1"/>
        <v>55603.163999999968</v>
      </c>
    </row>
    <row r="36" spans="1:5" x14ac:dyDescent="0.25">
      <c r="A36" s="9" t="s">
        <v>7449</v>
      </c>
      <c r="B36" s="26">
        <v>919.91</v>
      </c>
      <c r="D36" t="str">
        <f t="shared" si="0"/>
        <v>North Dakota</v>
      </c>
      <c r="E36" s="17">
        <f t="shared" si="1"/>
        <v>919.91</v>
      </c>
    </row>
    <row r="37" spans="1:5" x14ac:dyDescent="0.25">
      <c r="A37" s="9" t="s">
        <v>498</v>
      </c>
      <c r="B37" s="26">
        <v>78258.135999999926</v>
      </c>
      <c r="D37" t="str">
        <f t="shared" si="0"/>
        <v>Ohio</v>
      </c>
      <c r="E37" s="17">
        <f t="shared" si="1"/>
        <v>78258.135999999926</v>
      </c>
    </row>
    <row r="38" spans="1:5" x14ac:dyDescent="0.25">
      <c r="A38" s="9" t="s">
        <v>649</v>
      </c>
      <c r="B38" s="26">
        <v>19683.390000000003</v>
      </c>
      <c r="D38" t="str">
        <f t="shared" si="0"/>
        <v>Oklahoma</v>
      </c>
      <c r="E38" s="17">
        <f t="shared" si="1"/>
        <v>19683.390000000003</v>
      </c>
    </row>
    <row r="39" spans="1:5" x14ac:dyDescent="0.25">
      <c r="A39" s="9" t="s">
        <v>420</v>
      </c>
      <c r="B39" s="26">
        <v>17431.149999999991</v>
      </c>
      <c r="D39" t="str">
        <f t="shared" si="0"/>
        <v>Oregon</v>
      </c>
      <c r="E39" s="17">
        <f t="shared" si="1"/>
        <v>17431.149999999991</v>
      </c>
    </row>
    <row r="40" spans="1:5" x14ac:dyDescent="0.25">
      <c r="A40" s="9" t="s">
        <v>147</v>
      </c>
      <c r="B40" s="26">
        <v>116511.91400000003</v>
      </c>
      <c r="D40" t="str">
        <f t="shared" si="0"/>
        <v>Pennsylvania</v>
      </c>
      <c r="E40" s="17">
        <f t="shared" si="1"/>
        <v>116511.91400000003</v>
      </c>
    </row>
    <row r="41" spans="1:5" x14ac:dyDescent="0.25">
      <c r="A41" s="9" t="s">
        <v>1399</v>
      </c>
      <c r="B41" s="26">
        <v>22627.955999999995</v>
      </c>
      <c r="D41" t="str">
        <f t="shared" si="0"/>
        <v>Rhode Island</v>
      </c>
      <c r="E41" s="17">
        <f t="shared" si="1"/>
        <v>22627.955999999995</v>
      </c>
    </row>
    <row r="42" spans="1:5" x14ac:dyDescent="0.25">
      <c r="A42" s="9" t="s">
        <v>383</v>
      </c>
      <c r="B42" s="26">
        <v>8481.7099999999991</v>
      </c>
      <c r="D42" t="str">
        <f t="shared" si="0"/>
        <v>South Carolina</v>
      </c>
      <c r="E42" s="17">
        <f t="shared" si="1"/>
        <v>8481.7099999999991</v>
      </c>
    </row>
    <row r="43" spans="1:5" x14ac:dyDescent="0.25">
      <c r="A43" s="9" t="s">
        <v>5326</v>
      </c>
      <c r="B43" s="26">
        <v>1315.5600000000002</v>
      </c>
      <c r="D43" t="str">
        <f t="shared" si="0"/>
        <v>South Dakota</v>
      </c>
      <c r="E43" s="17">
        <f t="shared" si="1"/>
        <v>1315.5600000000002</v>
      </c>
    </row>
    <row r="44" spans="1:5" x14ac:dyDescent="0.25">
      <c r="A44" s="9" t="s">
        <v>335</v>
      </c>
      <c r="B44" s="26">
        <v>30661.872999999981</v>
      </c>
      <c r="D44" t="str">
        <f t="shared" si="0"/>
        <v>Tennessee</v>
      </c>
      <c r="E44" s="17">
        <f t="shared" si="1"/>
        <v>30661.872999999981</v>
      </c>
    </row>
    <row r="45" spans="1:5" x14ac:dyDescent="0.25">
      <c r="A45" s="9" t="s">
        <v>104</v>
      </c>
      <c r="B45" s="26">
        <v>170188.04580000002</v>
      </c>
      <c r="D45" t="str">
        <f t="shared" si="0"/>
        <v>Texas</v>
      </c>
      <c r="E45" s="17">
        <f t="shared" si="1"/>
        <v>170188.04580000002</v>
      </c>
    </row>
    <row r="46" spans="1:5" x14ac:dyDescent="0.25">
      <c r="A46" s="9" t="s">
        <v>121</v>
      </c>
      <c r="B46" s="26">
        <v>11220.055999999999</v>
      </c>
      <c r="D46" t="str">
        <f t="shared" si="0"/>
        <v>Utah</v>
      </c>
      <c r="E46" s="17">
        <f t="shared" si="1"/>
        <v>11220.055999999999</v>
      </c>
    </row>
    <row r="47" spans="1:5" x14ac:dyDescent="0.25">
      <c r="A47" s="9" t="s">
        <v>5203</v>
      </c>
      <c r="B47" s="26">
        <v>8929.369999999999</v>
      </c>
      <c r="D47" t="str">
        <f t="shared" si="0"/>
        <v>Vermont</v>
      </c>
      <c r="E47" s="17">
        <f t="shared" si="1"/>
        <v>8929.369999999999</v>
      </c>
    </row>
    <row r="48" spans="1:5" x14ac:dyDescent="0.25">
      <c r="A48" s="9" t="s">
        <v>319</v>
      </c>
      <c r="B48" s="26">
        <v>70636.719999999987</v>
      </c>
      <c r="D48" t="str">
        <f t="shared" si="0"/>
        <v>Virginia</v>
      </c>
      <c r="E48" s="17">
        <f t="shared" si="1"/>
        <v>70636.719999999987</v>
      </c>
    </row>
    <row r="49" spans="1:5" x14ac:dyDescent="0.25">
      <c r="A49" s="9" t="s">
        <v>96</v>
      </c>
      <c r="B49" s="26">
        <v>138641.26999999993</v>
      </c>
      <c r="D49" t="str">
        <f t="shared" si="0"/>
        <v>Washington</v>
      </c>
      <c r="E49" s="17">
        <f t="shared" si="1"/>
        <v>138641.26999999993</v>
      </c>
    </row>
    <row r="50" spans="1:5" x14ac:dyDescent="0.25">
      <c r="A50" s="9" t="s">
        <v>9726</v>
      </c>
      <c r="B50" s="26">
        <v>1209.8240000000001</v>
      </c>
      <c r="D50" t="str">
        <f t="shared" si="0"/>
        <v>West Virginia</v>
      </c>
      <c r="E50" s="17">
        <f t="shared" si="1"/>
        <v>1209.8240000000001</v>
      </c>
    </row>
    <row r="51" spans="1:5" x14ac:dyDescent="0.25">
      <c r="A51" s="9" t="s">
        <v>114</v>
      </c>
      <c r="B51" s="26">
        <v>32114.610000000019</v>
      </c>
      <c r="D51" t="str">
        <f t="shared" si="0"/>
        <v>Wisconsin</v>
      </c>
      <c r="E51" s="17">
        <f t="shared" si="1"/>
        <v>32114.610000000019</v>
      </c>
    </row>
    <row r="52" spans="1:5" x14ac:dyDescent="0.25">
      <c r="A52" s="9" t="s">
        <v>8542</v>
      </c>
      <c r="B52" s="26">
        <v>1603.1360000000002</v>
      </c>
      <c r="D52" t="str">
        <f t="shared" si="0"/>
        <v>Wyoming</v>
      </c>
      <c r="E52" s="17">
        <f t="shared" si="1"/>
        <v>1603.1360000000002</v>
      </c>
    </row>
    <row r="53" spans="1:5" x14ac:dyDescent="0.25">
      <c r="A53" s="10" t="s">
        <v>10934</v>
      </c>
      <c r="B53" s="2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4FDC3-DB40-4D75-BA75-770622E48978}">
  <dimension ref="A3:B9"/>
  <sheetViews>
    <sheetView workbookViewId="0">
      <selection activeCell="M5" sqref="M5"/>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8" t="s">
        <v>75</v>
      </c>
      <c r="B4" s="7">
        <v>203412.73300000009</v>
      </c>
    </row>
    <row r="5" spans="1:2" x14ac:dyDescent="0.25">
      <c r="A5" s="9" t="s">
        <v>56</v>
      </c>
      <c r="B5" s="26">
        <v>206965.53200000009</v>
      </c>
    </row>
    <row r="6" spans="1:2" x14ac:dyDescent="0.25">
      <c r="A6" s="9" t="s">
        <v>59</v>
      </c>
      <c r="B6" s="26">
        <v>223843.60800000012</v>
      </c>
    </row>
    <row r="7" spans="1:2" x14ac:dyDescent="0.25">
      <c r="A7" s="9" t="s">
        <v>36</v>
      </c>
      <c r="B7" s="26">
        <v>328449.1030000007</v>
      </c>
    </row>
    <row r="8" spans="1:2" x14ac:dyDescent="0.25">
      <c r="A8" s="9" t="s">
        <v>72</v>
      </c>
      <c r="B8" s="26">
        <v>330007.05400000012</v>
      </c>
    </row>
    <row r="9" spans="1:2" x14ac:dyDescent="0.25">
      <c r="A9" s="10" t="s">
        <v>10934</v>
      </c>
      <c r="B9" s="2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25F3A-363E-41EE-B9AB-BD2FDCF2E5CA}">
  <dimension ref="A3:N17"/>
  <sheetViews>
    <sheetView workbookViewId="0">
      <selection activeCell="O15" sqref="O15"/>
    </sheetView>
  </sheetViews>
  <sheetFormatPr defaultRowHeight="15" x14ac:dyDescent="0.25"/>
  <cols>
    <col min="1" max="1" width="13.140625" bestFit="1" customWidth="1"/>
    <col min="2" max="2" width="12.140625" bestFit="1" customWidth="1"/>
    <col min="3" max="3" width="3.42578125" customWidth="1"/>
    <col min="4" max="4" width="13.140625" bestFit="1" customWidth="1"/>
    <col min="5" max="5" width="12.5703125" bestFit="1" customWidth="1"/>
    <col min="6" max="6" width="4" customWidth="1"/>
    <col min="7" max="7" width="13.140625" bestFit="1" customWidth="1"/>
    <col min="8" max="8" width="15.42578125" bestFit="1" customWidth="1"/>
    <col min="9" max="9" width="3.42578125" customWidth="1"/>
    <col min="10" max="10" width="13.140625" bestFit="1" customWidth="1"/>
    <col min="11" max="11" width="16.5703125" bestFit="1" customWidth="1"/>
    <col min="12" max="12" width="4" customWidth="1"/>
    <col min="13" max="13" width="13.140625" bestFit="1" customWidth="1"/>
    <col min="14" max="14" width="19.42578125" bestFit="1" customWidth="1"/>
  </cols>
  <sheetData>
    <row r="3" spans="1:14" x14ac:dyDescent="0.25">
      <c r="A3" s="6" t="s">
        <v>10933</v>
      </c>
      <c r="B3" s="7" t="s">
        <v>10947</v>
      </c>
      <c r="D3" s="6" t="s">
        <v>10933</v>
      </c>
      <c r="E3" s="7" t="s">
        <v>10948</v>
      </c>
      <c r="G3" s="6" t="s">
        <v>10933</v>
      </c>
      <c r="H3" s="7" t="s">
        <v>10949</v>
      </c>
      <c r="J3" s="6" t="s">
        <v>10933</v>
      </c>
      <c r="K3" s="7" t="s">
        <v>10950</v>
      </c>
      <c r="M3" s="6" t="s">
        <v>10933</v>
      </c>
      <c r="N3" s="7" t="s">
        <v>10951</v>
      </c>
    </row>
    <row r="4" spans="1:14" x14ac:dyDescent="0.25">
      <c r="A4" s="8" t="s">
        <v>10935</v>
      </c>
      <c r="B4" s="7">
        <v>95365.937600000019</v>
      </c>
      <c r="D4" s="8" t="s">
        <v>10935</v>
      </c>
      <c r="E4" s="7">
        <v>9199.2699999999986</v>
      </c>
      <c r="G4" s="8" t="s">
        <v>10935</v>
      </c>
      <c r="H4" s="7">
        <v>1500</v>
      </c>
      <c r="J4" s="8" t="s">
        <v>10935</v>
      </c>
      <c r="K4" s="7">
        <v>387</v>
      </c>
      <c r="M4" s="8" t="s">
        <v>10935</v>
      </c>
      <c r="N4" s="7">
        <v>9.6462848596792869E-2</v>
      </c>
    </row>
    <row r="5" spans="1:14" x14ac:dyDescent="0.25">
      <c r="A5" s="9" t="s">
        <v>10936</v>
      </c>
      <c r="B5" s="26">
        <v>60172.649400000024</v>
      </c>
      <c r="D5" s="9" t="s">
        <v>10936</v>
      </c>
      <c r="E5" s="26">
        <v>10288.898699999991</v>
      </c>
      <c r="G5" s="9" t="s">
        <v>10936</v>
      </c>
      <c r="H5" s="26">
        <v>1068</v>
      </c>
      <c r="J5" s="9" t="s">
        <v>10936</v>
      </c>
      <c r="K5" s="26">
        <v>301</v>
      </c>
      <c r="M5" s="9" t="s">
        <v>10936</v>
      </c>
      <c r="N5" s="26">
        <v>0.17098962406664425</v>
      </c>
    </row>
    <row r="6" spans="1:14" x14ac:dyDescent="0.25">
      <c r="A6" s="9" t="s">
        <v>10937</v>
      </c>
      <c r="B6" s="26">
        <v>199252.98399999991</v>
      </c>
      <c r="D6" s="9" t="s">
        <v>10937</v>
      </c>
      <c r="E6" s="26">
        <v>26806.573700000015</v>
      </c>
      <c r="G6" s="9" t="s">
        <v>10937</v>
      </c>
      <c r="H6" s="26">
        <v>2491</v>
      </c>
      <c r="J6" s="9" t="s">
        <v>10937</v>
      </c>
      <c r="K6" s="26">
        <v>680</v>
      </c>
      <c r="M6" s="9" t="s">
        <v>10937</v>
      </c>
      <c r="N6" s="26">
        <v>0.13453536886554246</v>
      </c>
    </row>
    <row r="7" spans="1:14" x14ac:dyDescent="0.25">
      <c r="A7" s="9" t="s">
        <v>10938</v>
      </c>
      <c r="B7" s="26">
        <v>141851.5674</v>
      </c>
      <c r="D7" s="9" t="s">
        <v>10938</v>
      </c>
      <c r="E7" s="26">
        <v>13437.806799999998</v>
      </c>
      <c r="G7" s="9" t="s">
        <v>10938</v>
      </c>
      <c r="H7" s="26">
        <v>2441</v>
      </c>
      <c r="J7" s="9" t="s">
        <v>10938</v>
      </c>
      <c r="K7" s="26">
        <v>663</v>
      </c>
      <c r="M7" s="9" t="s">
        <v>10938</v>
      </c>
      <c r="N7" s="26">
        <v>9.4731465053942004E-2</v>
      </c>
    </row>
    <row r="8" spans="1:14" x14ac:dyDescent="0.25">
      <c r="A8" s="9" t="s">
        <v>10939</v>
      </c>
      <c r="B8" s="26">
        <v>156122.28669999994</v>
      </c>
      <c r="D8" s="9" t="s">
        <v>10939</v>
      </c>
      <c r="E8" s="26">
        <v>22308.51279999999</v>
      </c>
      <c r="G8" s="9" t="s">
        <v>10939</v>
      </c>
      <c r="H8" s="26">
        <v>2850</v>
      </c>
      <c r="J8" s="9" t="s">
        <v>10939</v>
      </c>
      <c r="K8" s="26">
        <v>750</v>
      </c>
      <c r="M8" s="9" t="s">
        <v>10939</v>
      </c>
      <c r="N8" s="26">
        <v>0.14289127626517142</v>
      </c>
    </row>
    <row r="9" spans="1:14" x14ac:dyDescent="0.25">
      <c r="A9" s="9" t="s">
        <v>10940</v>
      </c>
      <c r="B9" s="26">
        <v>147082.61130000011</v>
      </c>
      <c r="D9" s="9" t="s">
        <v>10940</v>
      </c>
      <c r="E9" s="26">
        <v>20899.334500000012</v>
      </c>
      <c r="G9" s="9" t="s">
        <v>10940</v>
      </c>
      <c r="H9" s="26">
        <v>2644</v>
      </c>
      <c r="J9" s="9" t="s">
        <v>10940</v>
      </c>
      <c r="K9" s="26">
        <v>709</v>
      </c>
      <c r="M9" s="9" t="s">
        <v>10940</v>
      </c>
      <c r="N9" s="26">
        <v>0.1420924901678027</v>
      </c>
    </row>
    <row r="10" spans="1:14" x14ac:dyDescent="0.25">
      <c r="A10" s="9" t="s">
        <v>10941</v>
      </c>
      <c r="B10" s="26">
        <v>149580.83800000031</v>
      </c>
      <c r="D10" s="9" t="s">
        <v>10941</v>
      </c>
      <c r="E10" s="26">
        <v>13535.38299999998</v>
      </c>
      <c r="G10" s="9" t="s">
        <v>10941</v>
      </c>
      <c r="H10" s="26">
        <v>2705</v>
      </c>
      <c r="J10" s="9" t="s">
        <v>10941</v>
      </c>
      <c r="K10" s="26">
        <v>708</v>
      </c>
      <c r="M10" s="9" t="s">
        <v>10941</v>
      </c>
      <c r="N10" s="26">
        <v>9.0488749635163512E-2</v>
      </c>
    </row>
    <row r="11" spans="1:14" x14ac:dyDescent="0.25">
      <c r="A11" s="9" t="s">
        <v>10942</v>
      </c>
      <c r="B11" s="26">
        <v>159589.45099999988</v>
      </c>
      <c r="D11" s="9" t="s">
        <v>10942</v>
      </c>
      <c r="E11" s="26">
        <v>21896.715399999972</v>
      </c>
      <c r="G11" s="9" t="s">
        <v>10942</v>
      </c>
      <c r="H11" s="26">
        <v>2796</v>
      </c>
      <c r="J11" s="9" t="s">
        <v>10942</v>
      </c>
      <c r="K11" s="26">
        <v>710</v>
      </c>
      <c r="M11" s="9" t="s">
        <v>10942</v>
      </c>
      <c r="N11" s="26">
        <v>0.13720653378273723</v>
      </c>
    </row>
    <row r="12" spans="1:14" x14ac:dyDescent="0.25">
      <c r="A12" s="9" t="s">
        <v>10943</v>
      </c>
      <c r="B12" s="26">
        <v>309770.09970000025</v>
      </c>
      <c r="D12" s="9" t="s">
        <v>10943</v>
      </c>
      <c r="E12" s="26">
        <v>37293.192500000034</v>
      </c>
      <c r="G12" s="9" t="s">
        <v>10943</v>
      </c>
      <c r="H12" s="26">
        <v>5073</v>
      </c>
      <c r="J12" s="9" t="s">
        <v>10943</v>
      </c>
      <c r="K12" s="26">
        <v>1386</v>
      </c>
      <c r="M12" s="9" t="s">
        <v>10943</v>
      </c>
      <c r="N12" s="26">
        <v>0.12038990379031732</v>
      </c>
    </row>
    <row r="13" spans="1:14" x14ac:dyDescent="0.25">
      <c r="A13" s="9" t="s">
        <v>10944</v>
      </c>
      <c r="B13" s="26">
        <v>197115.20170000009</v>
      </c>
      <c r="D13" s="9" t="s">
        <v>10944</v>
      </c>
      <c r="E13" s="26">
        <v>31469.663800000035</v>
      </c>
      <c r="G13" s="9" t="s">
        <v>10944</v>
      </c>
      <c r="H13" s="26">
        <v>3095</v>
      </c>
      <c r="J13" s="9" t="s">
        <v>10944</v>
      </c>
      <c r="K13" s="26">
        <v>817</v>
      </c>
      <c r="M13" s="9" t="s">
        <v>10944</v>
      </c>
      <c r="N13" s="26">
        <v>0.15965112547684351</v>
      </c>
    </row>
    <row r="14" spans="1:14" x14ac:dyDescent="0.25">
      <c r="A14" s="9" t="s">
        <v>10945</v>
      </c>
      <c r="B14" s="26">
        <v>349120.07400000008</v>
      </c>
      <c r="D14" s="9" t="s">
        <v>10945</v>
      </c>
      <c r="E14" s="26">
        <v>35825.536599999927</v>
      </c>
      <c r="G14" s="9" t="s">
        <v>10945</v>
      </c>
      <c r="H14" s="26">
        <v>5741</v>
      </c>
      <c r="J14" s="9" t="s">
        <v>10945</v>
      </c>
      <c r="K14" s="26">
        <v>1462</v>
      </c>
      <c r="M14" s="9" t="s">
        <v>10945</v>
      </c>
      <c r="N14" s="26">
        <v>0.10261666191099604</v>
      </c>
    </row>
    <row r="15" spans="1:14" x14ac:dyDescent="0.25">
      <c r="A15" s="9" t="s">
        <v>10946</v>
      </c>
      <c r="B15" s="26">
        <v>332177.15950000001</v>
      </c>
      <c r="D15" s="9" t="s">
        <v>10946</v>
      </c>
      <c r="E15" s="26">
        <v>43436.13390000003</v>
      </c>
      <c r="G15" s="9" t="s">
        <v>10946</v>
      </c>
      <c r="H15" s="26">
        <v>5469</v>
      </c>
      <c r="J15" s="9" t="s">
        <v>10946</v>
      </c>
      <c r="K15" s="26">
        <v>1421</v>
      </c>
      <c r="M15" s="9" t="s">
        <v>10946</v>
      </c>
      <c r="N15" s="26">
        <v>0.13076195234308405</v>
      </c>
    </row>
    <row r="16" spans="1:14" x14ac:dyDescent="0.25">
      <c r="A16" s="10" t="s">
        <v>10934</v>
      </c>
      <c r="B16" s="27">
        <v>2297200.8603000008</v>
      </c>
      <c r="D16" s="10" t="s">
        <v>10934</v>
      </c>
      <c r="E16" s="27">
        <v>286397.02169999998</v>
      </c>
      <c r="G16" s="10" t="s">
        <v>10934</v>
      </c>
      <c r="H16" s="27">
        <v>37873</v>
      </c>
      <c r="J16" s="10" t="s">
        <v>10934</v>
      </c>
      <c r="K16" s="27">
        <v>9994</v>
      </c>
      <c r="M16" s="10" t="s">
        <v>10934</v>
      </c>
      <c r="N16" s="27">
        <v>0.12467217240315856</v>
      </c>
    </row>
    <row r="17" spans="2:14" x14ac:dyDescent="0.25">
      <c r="B17" s="21">
        <f>GETPIVOTDATA("Sales",$A$3)</f>
        <v>2297200.8603000008</v>
      </c>
      <c r="E17" s="21">
        <f>GETPIVOTDATA("Profit",$D$3)</f>
        <v>286397.02169999998</v>
      </c>
      <c r="H17">
        <f>GETPIVOTDATA("Quantity",$G$3)</f>
        <v>37873</v>
      </c>
      <c r="K17">
        <f>GETPIVOTDATA("Order ID",$J$3)</f>
        <v>9994</v>
      </c>
      <c r="N17" s="22">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D5659-445C-4C21-A87B-02197142012A}">
  <dimension ref="A3:F10"/>
  <sheetViews>
    <sheetView workbookViewId="0">
      <selection activeCell="F10" sqref="F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1.85546875" customWidth="1"/>
  </cols>
  <sheetData>
    <row r="3" spans="1:6" x14ac:dyDescent="0.25">
      <c r="A3" s="6" t="s">
        <v>10933</v>
      </c>
      <c r="B3" s="5" t="s">
        <v>10947</v>
      </c>
      <c r="C3" s="23" t="s">
        <v>10948</v>
      </c>
      <c r="D3" s="23" t="s">
        <v>10949</v>
      </c>
      <c r="E3" s="23" t="s">
        <v>10950</v>
      </c>
      <c r="F3" s="11" t="s">
        <v>10951</v>
      </c>
    </row>
    <row r="4" spans="1:6" x14ac:dyDescent="0.25">
      <c r="A4" s="8">
        <v>2011</v>
      </c>
      <c r="B4" s="5">
        <v>484247.49810000096</v>
      </c>
      <c r="C4" s="23">
        <v>49543.974100000007</v>
      </c>
      <c r="D4" s="23">
        <v>7581</v>
      </c>
      <c r="E4" s="23">
        <v>1993</v>
      </c>
      <c r="F4" s="11">
        <v>0.10231126499236715</v>
      </c>
    </row>
    <row r="5" spans="1:6" x14ac:dyDescent="0.25">
      <c r="A5" s="9">
        <v>2012</v>
      </c>
      <c r="B5" s="28">
        <v>470532.50899999985</v>
      </c>
      <c r="C5" s="32">
        <v>61618.603700000051</v>
      </c>
      <c r="D5" s="32">
        <v>7979</v>
      </c>
      <c r="E5" s="32">
        <v>2102</v>
      </c>
      <c r="F5" s="29">
        <v>0.13095504034557592</v>
      </c>
    </row>
    <row r="6" spans="1:6" x14ac:dyDescent="0.25">
      <c r="A6" s="9">
        <v>2013</v>
      </c>
      <c r="B6" s="28">
        <v>608473.83000000066</v>
      </c>
      <c r="C6" s="32">
        <v>81726.930800000177</v>
      </c>
      <c r="D6" s="32">
        <v>9810</v>
      </c>
      <c r="E6" s="32">
        <v>2580</v>
      </c>
      <c r="F6" s="29">
        <v>0.13431461924993568</v>
      </c>
    </row>
    <row r="7" spans="1:6" x14ac:dyDescent="0.25">
      <c r="A7" s="24">
        <v>2014</v>
      </c>
      <c r="B7" s="33">
        <v>733947.0231999997</v>
      </c>
      <c r="C7" s="34">
        <v>93507.513099999967</v>
      </c>
      <c r="D7" s="34">
        <v>12503</v>
      </c>
      <c r="E7" s="34">
        <v>3319</v>
      </c>
      <c r="F7" s="35">
        <v>0.12740362743390987</v>
      </c>
    </row>
    <row r="10" spans="1:6" ht="18" x14ac:dyDescent="0.25">
      <c r="B10" s="25">
        <f>(GETPIVOTDATA("Sum of Sales",$A$3,"Year",2014)/GETPIVOTDATA("Sum of Sales",$A$3,"Year",2013))-1</f>
        <v>0.20620967905883303</v>
      </c>
      <c r="C10" s="25">
        <f>(GETPIVOTDATA("Sum of Profit",$A$3,"Year",2014)/GETPIVOTDATA("Sum of Profit",$A$3,"Year",2013))-1</f>
        <v>0.14414565902185772</v>
      </c>
      <c r="D10" s="25">
        <f>(GETPIVOTDATA("Sum of Quantity",$A$3,"Year",2014)/GETPIVOTDATA("Sum of Quantity",$A$3,"Year",2013))-1</f>
        <v>0.27451580020387367</v>
      </c>
      <c r="E10" s="25">
        <f>(GETPIVOTDATA("Count of Order ID",$A$3,"Year",2014)/GETPIVOTDATA("Count of Order ID",$A$3,"Year",2013))-1</f>
        <v>0.2864341085271318</v>
      </c>
      <c r="F10" s="25">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4" sqref="B4"/>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V13" sqref="V13"/>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Ananya Goel</cp:lastModifiedBy>
  <dcterms:created xsi:type="dcterms:W3CDTF">2015-06-05T18:17:20Z</dcterms:created>
  <dcterms:modified xsi:type="dcterms:W3CDTF">2024-08-30T12:03:42Z</dcterms:modified>
</cp:coreProperties>
</file>