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fabi\Desktop\DONO\Vired\Week 3\Practice Materials\"/>
    </mc:Choice>
  </mc:AlternateContent>
  <xr:revisionPtr revIDLastSave="0" documentId="13_ncr:1_{CA89AA64-FA56-4699-8C62-43E319AD44EB}" xr6:coauthVersionLast="47" xr6:coauthVersionMax="47" xr10:uidLastSave="{00000000-0000-0000-0000-000000000000}"/>
  <bookViews>
    <workbookView xWindow="-108" yWindow="-108" windowWidth="23256" windowHeight="12456" activeTab="7" xr2:uid="{04E3AE33-50E9-486C-B5CB-123DBBBB0E53}"/>
  </bookViews>
  <sheets>
    <sheet name="Data" sheetId="1" r:id="rId1"/>
    <sheet name="Q1" sheetId="2" r:id="rId2"/>
    <sheet name="Q2" sheetId="4" r:id="rId3"/>
    <sheet name="Q3" sheetId="5" r:id="rId4"/>
    <sheet name="For Q4" sheetId="7" r:id="rId5"/>
    <sheet name="Q4" sheetId="9" r:id="rId6"/>
    <sheet name="For Q5" sheetId="11" r:id="rId7"/>
    <sheet name="Q5" sheetId="12" r:id="rId8"/>
  </sheets>
  <definedNames>
    <definedName name="_xlnm._FilterDatabase" localSheetId="0" hidden="1">Data!$A$1:$G$51</definedName>
    <definedName name="_xlnm._FilterDatabase" localSheetId="4" hidden="1">'For Q4'!$A$1:$C$51</definedName>
    <definedName name="_xlnm._FilterDatabase" localSheetId="6" hidden="1">'For Q5'!$A$1:$C$51</definedName>
    <definedName name="Slicer_salary_classes">#N/A</definedName>
  </definedNames>
  <calcPr calcId="191029"/>
  <pivotCaches>
    <pivotCache cacheId="9" r:id="rId9"/>
    <pivotCache cacheId="10" r:id="rId10"/>
    <pivotCache cacheId="1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11" l="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3" i="11"/>
  <c r="E4" i="11"/>
  <c r="E5" i="11"/>
  <c r="E6" i="11"/>
  <c r="E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2" i="7"/>
  <c r="B3" i="2"/>
  <c r="B4" i="2"/>
  <c r="B2" i="2"/>
</calcChain>
</file>

<file path=xl/sharedStrings.xml><?xml version="1.0" encoding="utf-8"?>
<sst xmlns="http://schemas.openxmlformats.org/spreadsheetml/2006/main" count="260" uniqueCount="67">
  <si>
    <t>Starting Median Salary</t>
  </si>
  <si>
    <t>Mid-Career Median Salary</t>
  </si>
  <si>
    <t>Mid-Career 10th Percentile Salary</t>
  </si>
  <si>
    <t>Mid-Career 25th Percentile Salary</t>
  </si>
  <si>
    <t>Mid-Career 75th Percentile Salary</t>
  </si>
  <si>
    <t>Mid-Career 90th Percentile Salary</t>
  </si>
  <si>
    <t>Nutrition</t>
  </si>
  <si>
    <t>Nursing</t>
  </si>
  <si>
    <t>Religion</t>
  </si>
  <si>
    <t>Spanish</t>
  </si>
  <si>
    <t>Economics</t>
  </si>
  <si>
    <t>Finance</t>
  </si>
  <si>
    <t>Chemical Engineering</t>
  </si>
  <si>
    <t>Math</t>
  </si>
  <si>
    <t>Physics</t>
  </si>
  <si>
    <t>Marketing</t>
  </si>
  <si>
    <t>Industrial Engineering</t>
  </si>
  <si>
    <t>Construction</t>
  </si>
  <si>
    <t>Electrical Engineering</t>
  </si>
  <si>
    <t>Political Science</t>
  </si>
  <si>
    <t>Philosophy</t>
  </si>
  <si>
    <t>Mechanical Engineering</t>
  </si>
  <si>
    <t>Computer Engineering</t>
  </si>
  <si>
    <t>Aerospace Engineering</t>
  </si>
  <si>
    <t>International Relations</t>
  </si>
  <si>
    <t>Geology</t>
  </si>
  <si>
    <t>Computer Science</t>
  </si>
  <si>
    <t>Drama</t>
  </si>
  <si>
    <t>Accounting</t>
  </si>
  <si>
    <t>Agriculture</t>
  </si>
  <si>
    <t>History</t>
  </si>
  <si>
    <t>Civil Engineering</t>
  </si>
  <si>
    <t>Chemistry</t>
  </si>
  <si>
    <t>Business Management</t>
  </si>
  <si>
    <t>Management Information Systems (MIS)</t>
  </si>
  <si>
    <t>Journalism</t>
  </si>
  <si>
    <t>Communications</t>
  </si>
  <si>
    <t>Anthropology</t>
  </si>
  <si>
    <t>Architecture</t>
  </si>
  <si>
    <t>Film</t>
  </si>
  <si>
    <t>Biology</t>
  </si>
  <si>
    <t>Music</t>
  </si>
  <si>
    <t>English</t>
  </si>
  <si>
    <t>Geography</t>
  </si>
  <si>
    <t>Information Technology (IT)</t>
  </si>
  <si>
    <t>Psychology</t>
  </si>
  <si>
    <t>Art History</t>
  </si>
  <si>
    <t>Physician Assistant</t>
  </si>
  <si>
    <t>Hospitality &amp; Tourism</t>
  </si>
  <si>
    <t>Sociology</t>
  </si>
  <si>
    <t>Graphic Design</t>
  </si>
  <si>
    <t>Forestry</t>
  </si>
  <si>
    <t>Interior Design</t>
  </si>
  <si>
    <t>Criminal Justice</t>
  </si>
  <si>
    <t>Education</t>
  </si>
  <si>
    <t>Health Care Administration</t>
  </si>
  <si>
    <t>degree</t>
  </si>
  <si>
    <t>rank</t>
  </si>
  <si>
    <t>Row Labels</t>
  </si>
  <si>
    <t>Grand Total</t>
  </si>
  <si>
    <t>Sum of Starting Median Salary</t>
  </si>
  <si>
    <t>(All)</t>
  </si>
  <si>
    <t xml:space="preserve"> </t>
  </si>
  <si>
    <t xml:space="preserve">% change </t>
  </si>
  <si>
    <t xml:space="preserve">Sum of % change </t>
  </si>
  <si>
    <t>Sum of Mid-Career Median Salary</t>
  </si>
  <si>
    <t>salary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</si>
</sst>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USD]\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[Practice-Exercise-2_Solution.xlsx]Q3!PivotTable1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09-4241-9F90-A05F6D7862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09-4241-9F90-A05F6D7862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09-4241-9F90-A05F6D7862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09-4241-9F90-A05F6D7862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83-4D9E-A3C4-2C5914302C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'Q3'!$A$4:$A$9</c:f>
              <c:strCache>
                <c:ptCount val="5"/>
                <c:pt idx="0">
                  <c:v>Biology</c:v>
                </c:pt>
                <c:pt idx="1">
                  <c:v>Business Management</c:v>
                </c:pt>
                <c:pt idx="2">
                  <c:v>Computer Science</c:v>
                </c:pt>
                <c:pt idx="3">
                  <c:v>Finance</c:v>
                </c:pt>
                <c:pt idx="4">
                  <c:v>Information Technology (IT)</c:v>
                </c:pt>
              </c:strCache>
            </c:strRef>
          </c:cat>
          <c:val>
            <c:numRef>
              <c:f>'Q3'!$B$4:$B$9</c:f>
              <c:numCache>
                <c:formatCode>General</c:formatCode>
                <c:ptCount val="5"/>
                <c:pt idx="0">
                  <c:v>38800</c:v>
                </c:pt>
                <c:pt idx="1">
                  <c:v>43000</c:v>
                </c:pt>
                <c:pt idx="2">
                  <c:v>55900</c:v>
                </c:pt>
                <c:pt idx="3">
                  <c:v>47900</c:v>
                </c:pt>
                <c:pt idx="4">
                  <c:v>49100</c:v>
                </c:pt>
              </c:numCache>
            </c:numRef>
          </c:val>
          <c:extLst>
            <c:ext xmlns:c16="http://schemas.microsoft.com/office/drawing/2014/chart" uri="{C3380CC4-5D6E-409C-BE32-E72D297353CC}">
              <c16:uniqueId val="{00000008-D209-4241-9F90-A05F6D7862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[Practice-Exercise-2_Solution.xlsx]Q4!PivotTable3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'Q4'!$B$1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1F-4D28-98FA-2FBC2EA4A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1F-4D28-98FA-2FBC2EA4A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1F-4D28-98FA-2FBC2EA4A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1F-4D28-98FA-2FBC2EA4A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1F-4D28-98FA-2FBC2EA4A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'Q4'!$A$2:$A$7</c:f>
              <c:strCache>
                <c:ptCount val="5"/>
                <c:pt idx="0">
                  <c:v>Biology</c:v>
                </c:pt>
                <c:pt idx="1">
                  <c:v>Business Management</c:v>
                </c:pt>
                <c:pt idx="2">
                  <c:v>Computer Engineering</c:v>
                </c:pt>
                <c:pt idx="3">
                  <c:v>Finance</c:v>
                </c:pt>
                <c:pt idx="4">
                  <c:v>Information Technology (IT)</c:v>
                </c:pt>
              </c:strCache>
            </c:strRef>
          </c:cat>
          <c:val>
            <c:numRef>
              <c:f>'Q4'!$B$2:$B$7</c:f>
              <c:numCache>
                <c:formatCode>General</c:formatCode>
                <c:ptCount val="5"/>
                <c:pt idx="0">
                  <c:v>167.01030927835052</c:v>
                </c:pt>
                <c:pt idx="1">
                  <c:v>167.67441860465115</c:v>
                </c:pt>
                <c:pt idx="2">
                  <c:v>171.00977198697069</c:v>
                </c:pt>
                <c:pt idx="3">
                  <c:v>184.34237995824634</c:v>
                </c:pt>
                <c:pt idx="4">
                  <c:v>152.34215885947046</c:v>
                </c:pt>
              </c:numCache>
            </c:numRef>
          </c:val>
          <c:extLst>
            <c:ext xmlns:c16="http://schemas.microsoft.com/office/drawing/2014/chart" uri="{C3380CC4-5D6E-409C-BE32-E72D297353CC}">
              <c16:uniqueId val="{00000000-76F1-45E3-BD12-69A6EB1F1A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[Practice-Exercise-2_Solution.xlsx]Q5!PivotTable5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'Q5'!$B$1</c:f>
              <c:strCache>
                <c:ptCount val="1"/>
                <c:pt idx="0">
                  <c:v>Total</c:v>
                </c:pt>
              </c:strCache>
            </c:strRef>
          </c:tx>
          <c:spPr>
            <a:solidFill>
              <a:schemeClr val="accent1"/>
            </a:solidFill>
            <a:ln>
              <a:noFill/>
            </a:ln>
            <a:effectLst/>
          </c:spPr>
          <c:invertIfNegative val="0"/>
          <c:cat>
            <c:strRef>
              <c:f>'Q5'!$A$2:$A$15</c:f>
              <c:strCache>
                <c:ptCount val="13"/>
                <c:pt idx="0">
                  <c:v>Aerospace Engineering</c:v>
                </c:pt>
                <c:pt idx="1">
                  <c:v>Chemical Engineering</c:v>
                </c:pt>
                <c:pt idx="2">
                  <c:v>Civil Engineering</c:v>
                </c:pt>
                <c:pt idx="3">
                  <c:v>Computer Engineering</c:v>
                </c:pt>
                <c:pt idx="4">
                  <c:v>Computer Science</c:v>
                </c:pt>
                <c:pt idx="5">
                  <c:v>Construction</c:v>
                </c:pt>
                <c:pt idx="6">
                  <c:v>Economics</c:v>
                </c:pt>
                <c:pt idx="7">
                  <c:v>Electrical Engineering</c:v>
                </c:pt>
                <c:pt idx="8">
                  <c:v>Industrial Engineering</c:v>
                </c:pt>
                <c:pt idx="9">
                  <c:v>Mechanical Engineering</c:v>
                </c:pt>
                <c:pt idx="10">
                  <c:v>Nursing</c:v>
                </c:pt>
                <c:pt idx="11">
                  <c:v>Physician Assistant</c:v>
                </c:pt>
                <c:pt idx="12">
                  <c:v>Physics</c:v>
                </c:pt>
              </c:strCache>
            </c:strRef>
          </c:cat>
          <c:val>
            <c:numRef>
              <c:f>'Q5'!$B$2:$B$15</c:f>
              <c:numCache>
                <c:formatCode>General</c:formatCode>
                <c:ptCount val="13"/>
                <c:pt idx="0">
                  <c:v>101000</c:v>
                </c:pt>
                <c:pt idx="1">
                  <c:v>107000</c:v>
                </c:pt>
                <c:pt idx="2">
                  <c:v>90500</c:v>
                </c:pt>
                <c:pt idx="3">
                  <c:v>105000</c:v>
                </c:pt>
                <c:pt idx="4">
                  <c:v>95500</c:v>
                </c:pt>
                <c:pt idx="5">
                  <c:v>88900</c:v>
                </c:pt>
                <c:pt idx="6">
                  <c:v>98600</c:v>
                </c:pt>
                <c:pt idx="7">
                  <c:v>103000</c:v>
                </c:pt>
                <c:pt idx="8">
                  <c:v>94700</c:v>
                </c:pt>
                <c:pt idx="9">
                  <c:v>93600</c:v>
                </c:pt>
                <c:pt idx="10">
                  <c:v>67000</c:v>
                </c:pt>
                <c:pt idx="11">
                  <c:v>91700</c:v>
                </c:pt>
                <c:pt idx="12">
                  <c:v>97300</c:v>
                </c:pt>
              </c:numCache>
            </c:numRef>
          </c:val>
          <c:extLst>
            <c:ext xmlns:c16="http://schemas.microsoft.com/office/drawing/2014/chart" uri="{C3380CC4-5D6E-409C-BE32-E72D297353CC}">
              <c16:uniqueId val="{00000002-078C-4626-BDED-B3AEC4FE5D75}"/>
            </c:ext>
          </c:extLst>
        </c:ser>
        <c:dLbls>
          <c:showLegendKey val="0"/>
          <c:showVal val="0"/>
          <c:showCatName val="0"/>
          <c:showSerName val="0"/>
          <c:showPercent val="0"/>
          <c:showBubbleSize val="0"/>
        </c:dLbls>
        <c:gapWidth val="219"/>
        <c:overlap val="-27"/>
        <c:axId val="1514678640"/>
        <c:axId val="1514679888"/>
      </c:barChart>
      <c:catAx>
        <c:axId val="151467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679888"/>
        <c:crosses val="autoZero"/>
        <c:auto val="1"/>
        <c:lblAlgn val="ctr"/>
        <c:lblOffset val="100"/>
        <c:noMultiLvlLbl val="0"/>
      </c:catAx>
      <c:valAx>
        <c:axId val="151467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67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190500</xdr:colOff>
      <xdr:row>0</xdr:row>
      <xdr:rowOff>82550</xdr:rowOff>
    </xdr:from>
    <xdr:to>
      <xdr:col>9</xdr:col>
      <xdr:colOff>361950</xdr:colOff>
      <xdr:row>17</xdr:row>
      <xdr:rowOff>152400</xdr:rowOff>
    </xdr:to>
    <xdr:graphicFrame macro="">
      <xdr:nvGraphicFramePr>
        <xdr:cNvPr id="2" name="Chart 1">
          <a:extLst>
            <a:ext uri="{FF2B5EF4-FFF2-40B4-BE49-F238E27FC236}">
              <a16:creationId xmlns:a16="http://schemas.microsoft.com/office/drawing/2014/main" id="{EF226A84-DB55-42C4-8A23-2D7EFA0D7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0</xdr:row>
      <xdr:rowOff>146050</xdr:rowOff>
    </xdr:from>
    <xdr:to>
      <xdr:col>9</xdr:col>
      <xdr:colOff>25400</xdr:colOff>
      <xdr:row>15</xdr:row>
      <xdr:rowOff>127000</xdr:rowOff>
    </xdr:to>
    <xdr:graphicFrame macro="">
      <xdr:nvGraphicFramePr>
        <xdr:cNvPr id="3" name="Chart 2">
          <a:extLst>
            <a:ext uri="{FF2B5EF4-FFF2-40B4-BE49-F238E27FC236}">
              <a16:creationId xmlns:a16="http://schemas.microsoft.com/office/drawing/2014/main" id="{4BA84707-1456-3506-11CF-C7203C73D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273050</xdr:colOff>
      <xdr:row>1</xdr:row>
      <xdr:rowOff>82550</xdr:rowOff>
    </xdr:from>
    <xdr:to>
      <xdr:col>9</xdr:col>
      <xdr:colOff>577850</xdr:colOff>
      <xdr:row>16</xdr:row>
      <xdr:rowOff>63500</xdr:rowOff>
    </xdr:to>
    <xdr:graphicFrame macro="">
      <xdr:nvGraphicFramePr>
        <xdr:cNvPr id="2" name="Chart 1">
          <a:extLst>
            <a:ext uri="{FF2B5EF4-FFF2-40B4-BE49-F238E27FC236}">
              <a16:creationId xmlns:a16="http://schemas.microsoft.com/office/drawing/2014/main" id="{1E685217-26B1-BC41-8F04-C71BD0917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95250</xdr:colOff>
      <xdr:row>2</xdr:row>
      <xdr:rowOff>12700</xdr:rowOff>
    </xdr:from>
    <xdr:to>
      <xdr:col>13</xdr:col>
      <xdr:colOff>95250</xdr:colOff>
      <xdr:row>15</xdr:row>
      <xdr:rowOff>142875</xdr:rowOff>
    </xdr:to>
    <mc:AlternateContent xmlns:mc="http://schemas.openxmlformats.org/markup-compatibility/2006" xmlns:a14="http://schemas.microsoft.com/office/drawing/2010/main">
      <mc:Choice Requires="a14">
        <xdr:graphicFrame macro="">
          <xdr:nvGraphicFramePr>
            <xdr:cNvPr id="3" name="salary classes">
              <a:extLst>
                <a:ext uri="{FF2B5EF4-FFF2-40B4-BE49-F238E27FC236}">
                  <a16:creationId xmlns:a16="http://schemas.microsoft.com/office/drawing/2014/main" id="{2F2FEA1A-1763-921A-175A-696B9B3F9651}"/>
                </a:ext>
              </a:extLst>
            </xdr:cNvPr>
            <xdr:cNvGraphicFramePr/>
          </xdr:nvGraphicFramePr>
          <xdr:xfrm>
            <a:off x="0" y="0"/>
            <a:ext cx="0" cy="0"/>
          </xdr:xfrm>
          <a:graphic>
            <a:graphicData uri="http://schemas.microsoft.com/office/drawing/2010/slicer">
              <sle:slicer xmlns:sle="http://schemas.microsoft.com/office/drawing/2010/slicer" name="salary classes"/>
            </a:graphicData>
          </a:graphic>
        </xdr:graphicFrame>
      </mc:Choice>
      <mc:Fallback xmlns="">
        <xdr:sp macro="" textlink="">
          <xdr:nvSpPr>
            <xdr:cNvPr id="0" name=""/>
            <xdr:cNvSpPr>
              <a:spLocks noTextEdit="1"/>
            </xdr:cNvSpPr>
          </xdr:nvSpPr>
          <xdr:spPr>
            <a:xfrm>
              <a:off x="84582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l Bhartiya" refreshedDate="44810.454400578703" createdVersion="8" refreshedVersion="8" minRefreshableVersion="3" recordCount="50" xr:uid="{85B42CC2-3DBD-4162-BEA0-7FC3D0722006}">
  <cacheSource type="worksheet">
    <worksheetSource ref="A1:G51" sheet="Data"/>
  </cacheSource>
  <cacheFields count="7">
    <cacheField name="Undergraduate Major" numFmtId="0">
      <sharedItems count="50">
        <s v="Religion"/>
        <s v="Education"/>
        <s v="Spanish"/>
        <s v="Interior Design"/>
        <s v="Music"/>
        <s v="Nutrition"/>
        <s v="Criminal Justice"/>
        <s v="Drama"/>
        <s v="Hospitality &amp; Tourism"/>
        <s v="Sociology"/>
        <s v="Graphic Design"/>
        <s v="Psychology"/>
        <s v="Health Care Administration"/>
        <s v="Anthropology"/>
        <s v="Forestry"/>
        <s v="English"/>
        <s v="Biology"/>
        <s v="Art History"/>
        <s v="Geography"/>
        <s v="Journalism"/>
        <s v="Nursing"/>
        <s v="Film"/>
        <s v="Communications"/>
        <s v="History"/>
        <s v="Agriculture"/>
        <s v="Business Management"/>
        <s v="Information Technology (IT)"/>
        <s v="Architecture"/>
        <s v="Accounting"/>
        <s v="Political Science"/>
        <s v="Geology"/>
        <s v="Marketing"/>
        <s v="Chemistry"/>
        <s v="International Relations"/>
        <s v="Philosophy"/>
        <s v="Management Information Systems (MIS)"/>
        <s v="Finance"/>
        <s v="Construction"/>
        <s v="Civil Engineering"/>
        <s v="Physician Assistant"/>
        <s v="Math"/>
        <s v="Mechanical Engineering"/>
        <s v="Industrial Engineering"/>
        <s v="Computer Science"/>
        <s v="Physics"/>
        <s v="Economics"/>
        <s v="Aerospace Engineering"/>
        <s v="Electrical Engineering"/>
        <s v="Computer Engineering"/>
        <s v="Chemical Engineering"/>
      </sharedItems>
    </cacheField>
    <cacheField name="Starting Median Salary" numFmtId="164">
      <sharedItems containsSemiMixedTypes="0" containsString="0" containsNumber="1" containsInteger="1" minValue="34000" maxValue="74300" count="43">
        <n v="34100"/>
        <n v="34900"/>
        <n v="34000"/>
        <n v="36100"/>
        <n v="35900"/>
        <n v="39900"/>
        <n v="35000"/>
        <n v="37800"/>
        <n v="36500"/>
        <n v="35700"/>
        <n v="38800"/>
        <n v="36800"/>
        <n v="39100"/>
        <n v="38000"/>
        <n v="35800"/>
        <n v="41200"/>
        <n v="35600"/>
        <n v="54200"/>
        <n v="37900"/>
        <n v="38100"/>
        <n v="39200"/>
        <n v="42600"/>
        <n v="43000"/>
        <n v="49100"/>
        <n v="41600"/>
        <n v="46000"/>
        <n v="40800"/>
        <n v="43500"/>
        <n v="40900"/>
        <n v="49200"/>
        <n v="47900"/>
        <n v="53700"/>
        <n v="53900"/>
        <n v="74300"/>
        <n v="45400"/>
        <n v="57900"/>
        <n v="57700"/>
        <n v="55900"/>
        <n v="50300"/>
        <n v="50100"/>
        <n v="60900"/>
        <n v="61400"/>
        <n v="63200"/>
      </sharedItems>
    </cacheField>
    <cacheField name="Mid-Career Median Salary" numFmtId="164">
      <sharedItems containsSemiMixedTypes="0" containsString="0" containsNumber="1" containsInteger="1" minValue="52000" maxValue="107000"/>
    </cacheField>
    <cacheField name="Mid-Career 10th Percentile Salary" numFmtId="164">
      <sharedItems containsSemiMixedTypes="0" containsString="0" containsNumber="1" containsInteger="1" minValue="26700" maxValue="71900" count="45">
        <n v="29700"/>
        <n v="29300"/>
        <n v="31000"/>
        <n v="35700"/>
        <n v="26700"/>
        <n v="33900"/>
        <n v="32200"/>
        <n v="36700"/>
        <n v="35500"/>
        <n v="30700"/>
        <n v="36000"/>
        <n v="31600"/>
        <n v="34600"/>
        <n v="33800"/>
        <n v="41000"/>
        <n v="33400"/>
        <n v="36900"/>
        <n v="28800"/>
        <n v="40000"/>
        <n v="38400"/>
        <n v="47600"/>
        <n v="37500"/>
        <n v="37000"/>
        <n v="36300"/>
        <n v="38800"/>
        <n v="44500"/>
        <n v="50600"/>
        <n v="42200"/>
        <n v="41200"/>
        <n v="45000"/>
        <n v="42100"/>
        <n v="45300"/>
        <n v="38200"/>
        <n v="47200"/>
        <n v="56300"/>
        <n v="63400"/>
        <n v="66400"/>
        <n v="45200"/>
        <n v="63700"/>
        <n v="57100"/>
        <n v="56000"/>
        <n v="64300"/>
        <n v="69300"/>
        <n v="66100"/>
        <n v="71900"/>
      </sharedItems>
    </cacheField>
    <cacheField name="Mid-Career 25th Percentile Salary" numFmtId="164">
      <sharedItems containsSemiMixedTypes="0" containsString="0" containsNumber="1" containsInteger="1" minValue="36500" maxValue="87300"/>
    </cacheField>
    <cacheField name="Mid-Career 75th Percentile Salary" numFmtId="164">
      <sharedItems containsSemiMixedTypes="0" containsString="0" containsNumber="1" containsInteger="1" minValue="70500" maxValue="145000"/>
    </cacheField>
    <cacheField name="Mid-Career 90th Percentile Salary" numFmtId="164">
      <sharedItems containsSemiMixedTypes="0" containsString="0" containsNumber="1" containsInteger="1" minValue="96400" maxValue="21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l Bhartiya" refreshedDate="44810.475287615744" createdVersion="8" refreshedVersion="8" minRefreshableVersion="3" recordCount="49" xr:uid="{1030DF38-DAD7-430E-AD2B-2D91303294AE}">
  <cacheSource type="worksheet">
    <worksheetSource ref="A1:D50" sheet="For Q4"/>
  </cacheSource>
  <cacheFields count="4">
    <cacheField name=" " numFmtId="0">
      <sharedItems count="49">
        <s v="Religion"/>
        <s v="Education"/>
        <s v="Spanish"/>
        <s v="Interior Design"/>
        <s v="Music"/>
        <s v="Nutrition"/>
        <s v="Criminal Justice"/>
        <s v="Drama"/>
        <s v="Hospitality &amp; Tourism"/>
        <s v="Sociology"/>
        <s v="Graphic Design"/>
        <s v="Psychology"/>
        <s v="Health Care Administration"/>
        <s v="Anthropology"/>
        <s v="Forestry"/>
        <s v="English"/>
        <s v="Biology"/>
        <s v="Art History"/>
        <s v="Geography"/>
        <s v="Journalism"/>
        <s v="Nursing"/>
        <s v="Film"/>
        <s v="Communications"/>
        <s v="History"/>
        <s v="Agriculture"/>
        <s v="Business Management"/>
        <s v="Information Technology (IT)"/>
        <s v="Architecture"/>
        <s v="Accounting"/>
        <s v="Political Science"/>
        <s v="Geology"/>
        <s v="Marketing"/>
        <s v="Chemistry"/>
        <s v="International Relations"/>
        <s v="Philosophy"/>
        <s v="Management Information Systems (MIS)"/>
        <s v="Finance"/>
        <s v="Construction"/>
        <s v="Civil Engineering"/>
        <s v="Physician Assistant"/>
        <s v="Math"/>
        <s v="Mechanical Engineering"/>
        <s v="Industrial Engineering"/>
        <s v="Computer Science"/>
        <s v="Physics"/>
        <s v="Economics"/>
        <s v="Aerospace Engineering"/>
        <s v="Electrical Engineering"/>
        <s v="Computer Engineering"/>
      </sharedItems>
    </cacheField>
    <cacheField name="Starting Median Salary" numFmtId="164">
      <sharedItems containsSemiMixedTypes="0" containsString="0" containsNumber="1" containsInteger="1" minValue="34000" maxValue="74300"/>
    </cacheField>
    <cacheField name="Mid-Career Median Salary" numFmtId="164">
      <sharedItems containsSemiMixedTypes="0" containsString="0" containsNumber="1" containsInteger="1" minValue="52000" maxValue="105000"/>
    </cacheField>
    <cacheField name="% change " numFmtId="0">
      <sharedItems containsSemiMixedTypes="0" containsString="0" containsNumber="1" minValue="123.4185733512786" maxValue="203.5242290748898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l Bhartiya" refreshedDate="44810.492585416665" createdVersion="8" refreshedVersion="8" minRefreshableVersion="3" recordCount="50" xr:uid="{BA49EB79-563C-4832-9CD8-52E42E81691F}">
  <cacheSource type="worksheet">
    <worksheetSource ref="A1:E51" sheet="For Q5"/>
  </cacheSource>
  <cacheFields count="5">
    <cacheField name=" " numFmtId="0">
      <sharedItems count="50">
        <s v="Religion"/>
        <s v="Education"/>
        <s v="Spanish"/>
        <s v="Interior Design"/>
        <s v="Music"/>
        <s v="Nutrition"/>
        <s v="Criminal Justice"/>
        <s v="Drama"/>
        <s v="Hospitality &amp; Tourism"/>
        <s v="Sociology"/>
        <s v="Graphic Design"/>
        <s v="Psychology"/>
        <s v="Health Care Administration"/>
        <s v="Anthropology"/>
        <s v="Forestry"/>
        <s v="English"/>
        <s v="Biology"/>
        <s v="Art History"/>
        <s v="Geography"/>
        <s v="Journalism"/>
        <s v="Nursing"/>
        <s v="Film"/>
        <s v="Communications"/>
        <s v="History"/>
        <s v="Agriculture"/>
        <s v="Business Management"/>
        <s v="Information Technology (IT)"/>
        <s v="Architecture"/>
        <s v="Accounting"/>
        <s v="Political Science"/>
        <s v="Geology"/>
        <s v="Marketing"/>
        <s v="Chemistry"/>
        <s v="International Relations"/>
        <s v="Philosophy"/>
        <s v="Management Information Systems (MIS)"/>
        <s v="Finance"/>
        <s v="Construction"/>
        <s v="Civil Engineering"/>
        <s v="Physician Assistant"/>
        <s v="Math"/>
        <s v="Mechanical Engineering"/>
        <s v="Industrial Engineering"/>
        <s v="Computer Science"/>
        <s v="Physics"/>
        <s v="Economics"/>
        <s v="Aerospace Engineering"/>
        <s v="Electrical Engineering"/>
        <s v="Computer Engineering"/>
        <s v="Chemical Engineering"/>
      </sharedItems>
    </cacheField>
    <cacheField name="Starting Median Salary" numFmtId="164">
      <sharedItems containsSemiMixedTypes="0" containsString="0" containsNumber="1" containsInteger="1" minValue="34000" maxValue="74300"/>
    </cacheField>
    <cacheField name="Mid-Career Median Salary" numFmtId="164">
      <sharedItems containsSemiMixedTypes="0" containsString="0" containsNumber="1" containsInteger="1" minValue="52000" maxValue="107000"/>
    </cacheField>
    <cacheField name="% change " numFmtId="0">
      <sharedItems containsSemiMixedTypes="0" containsString="0" containsNumber="1" minValue="123.4185733512786" maxValue="203.52422907488986"/>
    </cacheField>
    <cacheField name="salary classes" numFmtId="0">
      <sharedItems count="2">
        <s v="Below 50k"/>
        <s v="Above 50k"/>
      </sharedItems>
    </cacheField>
  </cacheFields>
  <extLst>
    <ext xmlns:x14="http://schemas.microsoft.com/office/spreadsheetml/2009/9/main" uri="{725AE2AE-9491-48be-B2B4-4EB974FC3084}">
      <x14:pivotCacheDefinition pivotCacheId="1509249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52000"/>
    <x v="0"/>
    <n v="36500"/>
    <n v="70900"/>
    <n v="96400"/>
  </r>
  <r>
    <x v="1"/>
    <x v="1"/>
    <n v="52000"/>
    <x v="1"/>
    <n v="37900"/>
    <n v="73400"/>
    <n v="102000"/>
  </r>
  <r>
    <x v="2"/>
    <x v="2"/>
    <n v="53100"/>
    <x v="2"/>
    <n v="40000"/>
    <n v="76800"/>
    <n v="96400"/>
  </r>
  <r>
    <x v="3"/>
    <x v="3"/>
    <n v="53200"/>
    <x v="3"/>
    <n v="42600"/>
    <n v="72500"/>
    <n v="107000"/>
  </r>
  <r>
    <x v="4"/>
    <x v="4"/>
    <n v="55000"/>
    <x v="4"/>
    <n v="40200"/>
    <n v="88000"/>
    <n v="134000"/>
  </r>
  <r>
    <x v="5"/>
    <x v="5"/>
    <n v="55300"/>
    <x v="5"/>
    <n v="44500"/>
    <n v="70500"/>
    <n v="99200"/>
  </r>
  <r>
    <x v="6"/>
    <x v="6"/>
    <n v="56300"/>
    <x v="6"/>
    <n v="41600"/>
    <n v="80700"/>
    <n v="107000"/>
  </r>
  <r>
    <x v="7"/>
    <x v="4"/>
    <n v="56900"/>
    <x v="7"/>
    <n v="41300"/>
    <n v="79100"/>
    <n v="153000"/>
  </r>
  <r>
    <x v="8"/>
    <x v="7"/>
    <n v="57500"/>
    <x v="8"/>
    <n v="43600"/>
    <n v="81900"/>
    <n v="124000"/>
  </r>
  <r>
    <x v="9"/>
    <x v="8"/>
    <n v="58200"/>
    <x v="9"/>
    <n v="40400"/>
    <n v="81200"/>
    <n v="118000"/>
  </r>
  <r>
    <x v="10"/>
    <x v="9"/>
    <n v="59800"/>
    <x v="10"/>
    <n v="45500"/>
    <n v="80800"/>
    <n v="112000"/>
  </r>
  <r>
    <x v="11"/>
    <x v="4"/>
    <n v="60400"/>
    <x v="11"/>
    <n v="42100"/>
    <n v="87500"/>
    <n v="127000"/>
  </r>
  <r>
    <x v="12"/>
    <x v="10"/>
    <n v="60600"/>
    <x v="12"/>
    <n v="45600"/>
    <n v="78800"/>
    <n v="101000"/>
  </r>
  <r>
    <x v="13"/>
    <x v="11"/>
    <n v="61500"/>
    <x v="13"/>
    <n v="45500"/>
    <n v="89300"/>
    <n v="138000"/>
  </r>
  <r>
    <x v="14"/>
    <x v="12"/>
    <n v="62600"/>
    <x v="14"/>
    <n v="49300"/>
    <n v="78200"/>
    <n v="111000"/>
  </r>
  <r>
    <x v="15"/>
    <x v="13"/>
    <n v="64700"/>
    <x v="15"/>
    <n v="44800"/>
    <n v="93200"/>
    <n v="133000"/>
  </r>
  <r>
    <x v="16"/>
    <x v="10"/>
    <n v="64800"/>
    <x v="16"/>
    <n v="47400"/>
    <n v="94500"/>
    <n v="135000"/>
  </r>
  <r>
    <x v="17"/>
    <x v="14"/>
    <n v="64900"/>
    <x v="17"/>
    <n v="42200"/>
    <n v="87400"/>
    <n v="125000"/>
  </r>
  <r>
    <x v="18"/>
    <x v="15"/>
    <n v="65500"/>
    <x v="18"/>
    <n v="50000"/>
    <n v="90800"/>
    <n v="132000"/>
  </r>
  <r>
    <x v="19"/>
    <x v="16"/>
    <n v="66700"/>
    <x v="19"/>
    <n v="48300"/>
    <n v="97700"/>
    <n v="145000"/>
  </r>
  <r>
    <x v="20"/>
    <x v="17"/>
    <n v="67000"/>
    <x v="20"/>
    <n v="56400"/>
    <n v="80900"/>
    <n v="98300"/>
  </r>
  <r>
    <x v="21"/>
    <x v="18"/>
    <n v="68500"/>
    <x v="5"/>
    <n v="45500"/>
    <n v="100000"/>
    <n v="136000"/>
  </r>
  <r>
    <x v="22"/>
    <x v="19"/>
    <n v="70000"/>
    <x v="21"/>
    <n v="49700"/>
    <n v="98800"/>
    <n v="143000"/>
  </r>
  <r>
    <x v="23"/>
    <x v="20"/>
    <n v="71000"/>
    <x v="22"/>
    <n v="49200"/>
    <n v="103000"/>
    <n v="149000"/>
  </r>
  <r>
    <x v="24"/>
    <x v="21"/>
    <n v="71900"/>
    <x v="23"/>
    <n v="52100"/>
    <n v="96300"/>
    <n v="150000"/>
  </r>
  <r>
    <x v="25"/>
    <x v="22"/>
    <n v="72100"/>
    <x v="24"/>
    <n v="51500"/>
    <n v="102000"/>
    <n v="147000"/>
  </r>
  <r>
    <x v="26"/>
    <x v="23"/>
    <n v="74800"/>
    <x v="25"/>
    <n v="56700"/>
    <n v="96700"/>
    <n v="129000"/>
  </r>
  <r>
    <x v="27"/>
    <x v="24"/>
    <n v="76800"/>
    <x v="26"/>
    <n v="62200"/>
    <n v="97000"/>
    <n v="136000"/>
  </r>
  <r>
    <x v="28"/>
    <x v="25"/>
    <n v="77100"/>
    <x v="27"/>
    <n v="56100"/>
    <n v="108000"/>
    <n v="152000"/>
  </r>
  <r>
    <x v="29"/>
    <x v="26"/>
    <n v="78200"/>
    <x v="28"/>
    <n v="55300"/>
    <n v="114000"/>
    <n v="168000"/>
  </r>
  <r>
    <x v="30"/>
    <x v="27"/>
    <n v="79500"/>
    <x v="29"/>
    <n v="59600"/>
    <n v="101000"/>
    <n v="156000"/>
  </r>
  <r>
    <x v="31"/>
    <x v="26"/>
    <n v="79600"/>
    <x v="30"/>
    <n v="55600"/>
    <n v="119000"/>
    <n v="175000"/>
  </r>
  <r>
    <x v="32"/>
    <x v="21"/>
    <n v="79900"/>
    <x v="31"/>
    <n v="60700"/>
    <n v="108000"/>
    <n v="148000"/>
  </r>
  <r>
    <x v="33"/>
    <x v="28"/>
    <n v="80900"/>
    <x v="32"/>
    <n v="56000"/>
    <n v="111000"/>
    <n v="157000"/>
  </r>
  <r>
    <x v="34"/>
    <x v="5"/>
    <n v="81200"/>
    <x v="8"/>
    <n v="52800"/>
    <n v="127000"/>
    <n v="168000"/>
  </r>
  <r>
    <x v="35"/>
    <x v="29"/>
    <n v="82300"/>
    <x v="31"/>
    <n v="60500"/>
    <n v="108000"/>
    <n v="146000"/>
  </r>
  <r>
    <x v="36"/>
    <x v="30"/>
    <n v="88300"/>
    <x v="33"/>
    <n v="62100"/>
    <n v="128000"/>
    <n v="195000"/>
  </r>
  <r>
    <x v="37"/>
    <x v="31"/>
    <n v="88900"/>
    <x v="34"/>
    <n v="68100"/>
    <n v="118000"/>
    <n v="171000"/>
  </r>
  <r>
    <x v="38"/>
    <x v="32"/>
    <n v="90500"/>
    <x v="35"/>
    <n v="75100"/>
    <n v="115000"/>
    <n v="148000"/>
  </r>
  <r>
    <x v="39"/>
    <x v="33"/>
    <n v="91700"/>
    <x v="36"/>
    <n v="75200"/>
    <n v="108000"/>
    <n v="124000"/>
  </r>
  <r>
    <x v="40"/>
    <x v="34"/>
    <n v="92400"/>
    <x v="37"/>
    <n v="64200"/>
    <n v="128000"/>
    <n v="183000"/>
  </r>
  <r>
    <x v="41"/>
    <x v="35"/>
    <n v="93600"/>
    <x v="38"/>
    <n v="76200"/>
    <n v="120000"/>
    <n v="163000"/>
  </r>
  <r>
    <x v="42"/>
    <x v="36"/>
    <n v="94700"/>
    <x v="39"/>
    <n v="72300"/>
    <n v="132000"/>
    <n v="173000"/>
  </r>
  <r>
    <x v="43"/>
    <x v="37"/>
    <n v="95500"/>
    <x v="40"/>
    <n v="74900"/>
    <n v="122000"/>
    <n v="154000"/>
  </r>
  <r>
    <x v="44"/>
    <x v="38"/>
    <n v="97300"/>
    <x v="40"/>
    <n v="74200"/>
    <n v="132000"/>
    <n v="178000"/>
  </r>
  <r>
    <x v="45"/>
    <x v="39"/>
    <n v="98600"/>
    <x v="26"/>
    <n v="70600"/>
    <n v="145000"/>
    <n v="210000"/>
  </r>
  <r>
    <x v="46"/>
    <x v="36"/>
    <n v="101000"/>
    <x v="41"/>
    <n v="82100"/>
    <n v="127000"/>
    <n v="161000"/>
  </r>
  <r>
    <x v="47"/>
    <x v="40"/>
    <n v="103000"/>
    <x v="42"/>
    <n v="83800"/>
    <n v="130000"/>
    <n v="168000"/>
  </r>
  <r>
    <x v="48"/>
    <x v="41"/>
    <n v="105000"/>
    <x v="43"/>
    <n v="84100"/>
    <n v="135000"/>
    <n v="162000"/>
  </r>
  <r>
    <x v="49"/>
    <x v="42"/>
    <n v="107000"/>
    <x v="44"/>
    <n v="87300"/>
    <n v="143000"/>
    <n v="194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34100"/>
    <n v="52000"/>
    <n v="152.49266862170089"/>
  </r>
  <r>
    <x v="1"/>
    <n v="34900"/>
    <n v="52000"/>
    <n v="148.9971346704871"/>
  </r>
  <r>
    <x v="2"/>
    <n v="34000"/>
    <n v="53100"/>
    <n v="156.1764705882353"/>
  </r>
  <r>
    <x v="3"/>
    <n v="36100"/>
    <n v="53200"/>
    <n v="147.36842105263156"/>
  </r>
  <r>
    <x v="4"/>
    <n v="35900"/>
    <n v="55000"/>
    <n v="153.2033426183844"/>
  </r>
  <r>
    <x v="5"/>
    <n v="39900"/>
    <n v="55300"/>
    <n v="138.59649122807019"/>
  </r>
  <r>
    <x v="6"/>
    <n v="35000"/>
    <n v="56300"/>
    <n v="160.85714285714286"/>
  </r>
  <r>
    <x v="7"/>
    <n v="35900"/>
    <n v="56900"/>
    <n v="158.49582172701952"/>
  </r>
  <r>
    <x v="8"/>
    <n v="37800"/>
    <n v="57500"/>
    <n v="152.11640211640213"/>
  </r>
  <r>
    <x v="9"/>
    <n v="36500"/>
    <n v="58200"/>
    <n v="159.45205479452054"/>
  </r>
  <r>
    <x v="10"/>
    <n v="35700"/>
    <n v="59800"/>
    <n v="167.50700280112045"/>
  </r>
  <r>
    <x v="11"/>
    <n v="35900"/>
    <n v="60400"/>
    <n v="168.24512534818942"/>
  </r>
  <r>
    <x v="12"/>
    <n v="38800"/>
    <n v="60600"/>
    <n v="156.18556701030928"/>
  </r>
  <r>
    <x v="13"/>
    <n v="36800"/>
    <n v="61500"/>
    <n v="167.11956521739131"/>
  </r>
  <r>
    <x v="14"/>
    <n v="39100"/>
    <n v="62600"/>
    <n v="160.10230179028133"/>
  </r>
  <r>
    <x v="15"/>
    <n v="38000"/>
    <n v="64700"/>
    <n v="170.26315789473685"/>
  </r>
  <r>
    <x v="16"/>
    <n v="38800"/>
    <n v="64800"/>
    <n v="167.01030927835052"/>
  </r>
  <r>
    <x v="17"/>
    <n v="35800"/>
    <n v="64900"/>
    <n v="181.28491620111731"/>
  </r>
  <r>
    <x v="18"/>
    <n v="41200"/>
    <n v="65500"/>
    <n v="158.98058252427185"/>
  </r>
  <r>
    <x v="19"/>
    <n v="35600"/>
    <n v="66700"/>
    <n v="187.35955056179776"/>
  </r>
  <r>
    <x v="20"/>
    <n v="54200"/>
    <n v="67000"/>
    <n v="123.61623616236162"/>
  </r>
  <r>
    <x v="21"/>
    <n v="37900"/>
    <n v="68500"/>
    <n v="180.73878627968338"/>
  </r>
  <r>
    <x v="22"/>
    <n v="38100"/>
    <n v="70000"/>
    <n v="183.72703412073491"/>
  </r>
  <r>
    <x v="23"/>
    <n v="39200"/>
    <n v="71000"/>
    <n v="181.12244897959184"/>
  </r>
  <r>
    <x v="24"/>
    <n v="42600"/>
    <n v="71900"/>
    <n v="168.7793427230047"/>
  </r>
  <r>
    <x v="25"/>
    <n v="43000"/>
    <n v="72100"/>
    <n v="167.67441860465115"/>
  </r>
  <r>
    <x v="26"/>
    <n v="49100"/>
    <n v="74800"/>
    <n v="152.34215885947046"/>
  </r>
  <r>
    <x v="27"/>
    <n v="41600"/>
    <n v="76800"/>
    <n v="184.61538461538461"/>
  </r>
  <r>
    <x v="28"/>
    <n v="46000"/>
    <n v="77100"/>
    <n v="167.60869565217391"/>
  </r>
  <r>
    <x v="29"/>
    <n v="40800"/>
    <n v="78200"/>
    <n v="191.66666666666669"/>
  </r>
  <r>
    <x v="30"/>
    <n v="43500"/>
    <n v="79500"/>
    <n v="182.75862068965517"/>
  </r>
  <r>
    <x v="31"/>
    <n v="40800"/>
    <n v="79600"/>
    <n v="195.09803921568627"/>
  </r>
  <r>
    <x v="32"/>
    <n v="42600"/>
    <n v="79900"/>
    <n v="187.55868544600941"/>
  </r>
  <r>
    <x v="33"/>
    <n v="40900"/>
    <n v="80900"/>
    <n v="197.799511002445"/>
  </r>
  <r>
    <x v="34"/>
    <n v="39900"/>
    <n v="81200"/>
    <n v="203.50877192982458"/>
  </r>
  <r>
    <x v="35"/>
    <n v="49200"/>
    <n v="82300"/>
    <n v="167.27642276422765"/>
  </r>
  <r>
    <x v="36"/>
    <n v="47900"/>
    <n v="88300"/>
    <n v="184.34237995824634"/>
  </r>
  <r>
    <x v="37"/>
    <n v="53700"/>
    <n v="88900"/>
    <n v="165.54934823091247"/>
  </r>
  <r>
    <x v="38"/>
    <n v="53900"/>
    <n v="90500"/>
    <n v="167.90352504638219"/>
  </r>
  <r>
    <x v="39"/>
    <n v="74300"/>
    <n v="91700"/>
    <n v="123.4185733512786"/>
  </r>
  <r>
    <x v="40"/>
    <n v="45400"/>
    <n v="92400"/>
    <n v="203.52422907488986"/>
  </r>
  <r>
    <x v="41"/>
    <n v="57900"/>
    <n v="93600"/>
    <n v="161.65803108808291"/>
  </r>
  <r>
    <x v="42"/>
    <n v="57700"/>
    <n v="94700"/>
    <n v="164.12478336221835"/>
  </r>
  <r>
    <x v="43"/>
    <n v="55900"/>
    <n v="95500"/>
    <n v="170.84078711985688"/>
  </r>
  <r>
    <x v="44"/>
    <n v="50300"/>
    <n v="97300"/>
    <n v="193.43936381709742"/>
  </r>
  <r>
    <x v="45"/>
    <n v="50100"/>
    <n v="98600"/>
    <n v="196.80638722554892"/>
  </r>
  <r>
    <x v="46"/>
    <n v="57700"/>
    <n v="101000"/>
    <n v="175.04332755632583"/>
  </r>
  <r>
    <x v="47"/>
    <n v="60900"/>
    <n v="103000"/>
    <n v="169.12972085385877"/>
  </r>
  <r>
    <x v="48"/>
    <n v="61400"/>
    <n v="105000"/>
    <n v="171.0097719869706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4100"/>
    <n v="52000"/>
    <n v="152.49266862170089"/>
    <x v="0"/>
  </r>
  <r>
    <x v="1"/>
    <n v="34900"/>
    <n v="52000"/>
    <n v="148.9971346704871"/>
    <x v="0"/>
  </r>
  <r>
    <x v="2"/>
    <n v="34000"/>
    <n v="53100"/>
    <n v="156.1764705882353"/>
    <x v="0"/>
  </r>
  <r>
    <x v="3"/>
    <n v="36100"/>
    <n v="53200"/>
    <n v="147.36842105263156"/>
    <x v="0"/>
  </r>
  <r>
    <x v="4"/>
    <n v="35900"/>
    <n v="55000"/>
    <n v="153.2033426183844"/>
    <x v="0"/>
  </r>
  <r>
    <x v="5"/>
    <n v="39900"/>
    <n v="55300"/>
    <n v="138.59649122807019"/>
    <x v="0"/>
  </r>
  <r>
    <x v="6"/>
    <n v="35000"/>
    <n v="56300"/>
    <n v="160.85714285714286"/>
    <x v="0"/>
  </r>
  <r>
    <x v="7"/>
    <n v="35900"/>
    <n v="56900"/>
    <n v="158.49582172701952"/>
    <x v="0"/>
  </r>
  <r>
    <x v="8"/>
    <n v="37800"/>
    <n v="57500"/>
    <n v="152.11640211640213"/>
    <x v="0"/>
  </r>
  <r>
    <x v="9"/>
    <n v="36500"/>
    <n v="58200"/>
    <n v="159.45205479452054"/>
    <x v="0"/>
  </r>
  <r>
    <x v="10"/>
    <n v="35700"/>
    <n v="59800"/>
    <n v="167.50700280112045"/>
    <x v="0"/>
  </r>
  <r>
    <x v="11"/>
    <n v="35900"/>
    <n v="60400"/>
    <n v="168.24512534818942"/>
    <x v="0"/>
  </r>
  <r>
    <x v="12"/>
    <n v="38800"/>
    <n v="60600"/>
    <n v="156.18556701030928"/>
    <x v="0"/>
  </r>
  <r>
    <x v="13"/>
    <n v="36800"/>
    <n v="61500"/>
    <n v="167.11956521739131"/>
    <x v="0"/>
  </r>
  <r>
    <x v="14"/>
    <n v="39100"/>
    <n v="62600"/>
    <n v="160.10230179028133"/>
    <x v="0"/>
  </r>
  <r>
    <x v="15"/>
    <n v="38000"/>
    <n v="64700"/>
    <n v="170.26315789473685"/>
    <x v="0"/>
  </r>
  <r>
    <x v="16"/>
    <n v="38800"/>
    <n v="64800"/>
    <n v="167.01030927835052"/>
    <x v="0"/>
  </r>
  <r>
    <x v="17"/>
    <n v="35800"/>
    <n v="64900"/>
    <n v="181.28491620111731"/>
    <x v="0"/>
  </r>
  <r>
    <x v="18"/>
    <n v="41200"/>
    <n v="65500"/>
    <n v="158.98058252427185"/>
    <x v="0"/>
  </r>
  <r>
    <x v="19"/>
    <n v="35600"/>
    <n v="66700"/>
    <n v="187.35955056179776"/>
    <x v="0"/>
  </r>
  <r>
    <x v="20"/>
    <n v="54200"/>
    <n v="67000"/>
    <n v="123.61623616236162"/>
    <x v="1"/>
  </r>
  <r>
    <x v="21"/>
    <n v="37900"/>
    <n v="68500"/>
    <n v="180.73878627968338"/>
    <x v="0"/>
  </r>
  <r>
    <x v="22"/>
    <n v="38100"/>
    <n v="70000"/>
    <n v="183.72703412073491"/>
    <x v="0"/>
  </r>
  <r>
    <x v="23"/>
    <n v="39200"/>
    <n v="71000"/>
    <n v="181.12244897959184"/>
    <x v="0"/>
  </r>
  <r>
    <x v="24"/>
    <n v="42600"/>
    <n v="71900"/>
    <n v="168.7793427230047"/>
    <x v="0"/>
  </r>
  <r>
    <x v="25"/>
    <n v="43000"/>
    <n v="72100"/>
    <n v="167.67441860465115"/>
    <x v="0"/>
  </r>
  <r>
    <x v="26"/>
    <n v="49100"/>
    <n v="74800"/>
    <n v="152.34215885947046"/>
    <x v="0"/>
  </r>
  <r>
    <x v="27"/>
    <n v="41600"/>
    <n v="76800"/>
    <n v="184.61538461538461"/>
    <x v="0"/>
  </r>
  <r>
    <x v="28"/>
    <n v="46000"/>
    <n v="77100"/>
    <n v="167.60869565217391"/>
    <x v="0"/>
  </r>
  <r>
    <x v="29"/>
    <n v="40800"/>
    <n v="78200"/>
    <n v="191.66666666666669"/>
    <x v="0"/>
  </r>
  <r>
    <x v="30"/>
    <n v="43500"/>
    <n v="79500"/>
    <n v="182.75862068965517"/>
    <x v="0"/>
  </r>
  <r>
    <x v="31"/>
    <n v="40800"/>
    <n v="79600"/>
    <n v="195.09803921568627"/>
    <x v="0"/>
  </r>
  <r>
    <x v="32"/>
    <n v="42600"/>
    <n v="79900"/>
    <n v="187.55868544600941"/>
    <x v="0"/>
  </r>
  <r>
    <x v="33"/>
    <n v="40900"/>
    <n v="80900"/>
    <n v="197.799511002445"/>
    <x v="0"/>
  </r>
  <r>
    <x v="34"/>
    <n v="39900"/>
    <n v="81200"/>
    <n v="203.50877192982458"/>
    <x v="0"/>
  </r>
  <r>
    <x v="35"/>
    <n v="49200"/>
    <n v="82300"/>
    <n v="167.27642276422765"/>
    <x v="0"/>
  </r>
  <r>
    <x v="36"/>
    <n v="47900"/>
    <n v="88300"/>
    <n v="184.34237995824634"/>
    <x v="0"/>
  </r>
  <r>
    <x v="37"/>
    <n v="53700"/>
    <n v="88900"/>
    <n v="165.54934823091247"/>
    <x v="1"/>
  </r>
  <r>
    <x v="38"/>
    <n v="53900"/>
    <n v="90500"/>
    <n v="167.90352504638219"/>
    <x v="1"/>
  </r>
  <r>
    <x v="39"/>
    <n v="74300"/>
    <n v="91700"/>
    <n v="123.4185733512786"/>
    <x v="1"/>
  </r>
  <r>
    <x v="40"/>
    <n v="45400"/>
    <n v="92400"/>
    <n v="203.52422907488986"/>
    <x v="0"/>
  </r>
  <r>
    <x v="41"/>
    <n v="57900"/>
    <n v="93600"/>
    <n v="161.65803108808291"/>
    <x v="1"/>
  </r>
  <r>
    <x v="42"/>
    <n v="57700"/>
    <n v="94700"/>
    <n v="164.12478336221835"/>
    <x v="1"/>
  </r>
  <r>
    <x v="43"/>
    <n v="55900"/>
    <n v="95500"/>
    <n v="170.84078711985688"/>
    <x v="1"/>
  </r>
  <r>
    <x v="44"/>
    <n v="50300"/>
    <n v="97300"/>
    <n v="193.43936381709742"/>
    <x v="1"/>
  </r>
  <r>
    <x v="45"/>
    <n v="50100"/>
    <n v="98600"/>
    <n v="196.80638722554892"/>
    <x v="1"/>
  </r>
  <r>
    <x v="46"/>
    <n v="57700"/>
    <n v="101000"/>
    <n v="175.04332755632583"/>
    <x v="1"/>
  </r>
  <r>
    <x v="47"/>
    <n v="60900"/>
    <n v="103000"/>
    <n v="169.12972085385877"/>
    <x v="1"/>
  </r>
  <r>
    <x v="48"/>
    <n v="61400"/>
    <n v="105000"/>
    <n v="171.00977198697069"/>
    <x v="1"/>
  </r>
  <r>
    <x v="49"/>
    <n v="63200"/>
    <n v="107000"/>
    <n v="169.3037974683544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0A3AC-5658-43ED-8499-86B53D02E9B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4" firstHeaderRow="1" firstDataRow="1" firstDataCol="1" rowPageCount="1" colPageCount="1"/>
  <pivotFields count="7">
    <pivotField axis="axisRow" showAll="0">
      <items count="51">
        <item x="28"/>
        <item x="46"/>
        <item x="24"/>
        <item x="13"/>
        <item x="27"/>
        <item x="17"/>
        <item x="16"/>
        <item x="25"/>
        <item x="49"/>
        <item x="32"/>
        <item x="38"/>
        <item x="22"/>
        <item x="48"/>
        <item x="43"/>
        <item x="37"/>
        <item x="6"/>
        <item x="7"/>
        <item x="45"/>
        <item x="1"/>
        <item x="47"/>
        <item x="15"/>
        <item x="21"/>
        <item x="36"/>
        <item x="14"/>
        <item x="18"/>
        <item x="30"/>
        <item x="10"/>
        <item x="12"/>
        <item x="23"/>
        <item x="8"/>
        <item x="42"/>
        <item x="26"/>
        <item x="3"/>
        <item x="33"/>
        <item x="19"/>
        <item x="35"/>
        <item x="31"/>
        <item x="40"/>
        <item x="41"/>
        <item x="4"/>
        <item x="20"/>
        <item x="5"/>
        <item x="34"/>
        <item x="39"/>
        <item x="44"/>
        <item x="29"/>
        <item x="11"/>
        <item x="0"/>
        <item x="9"/>
        <item x="2"/>
        <item t="default"/>
      </items>
    </pivotField>
    <pivotField axis="axisPage" dataField="1" numFmtId="164" showAll="0">
      <items count="44">
        <item x="2"/>
        <item x="0"/>
        <item x="1"/>
        <item x="6"/>
        <item x="16"/>
        <item x="9"/>
        <item x="14"/>
        <item x="4"/>
        <item x="3"/>
        <item x="8"/>
        <item x="11"/>
        <item x="7"/>
        <item x="18"/>
        <item x="13"/>
        <item x="19"/>
        <item x="10"/>
        <item x="12"/>
        <item x="20"/>
        <item x="5"/>
        <item x="26"/>
        <item x="28"/>
        <item x="15"/>
        <item x="24"/>
        <item x="21"/>
        <item x="22"/>
        <item x="27"/>
        <item x="34"/>
        <item x="25"/>
        <item x="30"/>
        <item x="23"/>
        <item x="29"/>
        <item x="39"/>
        <item x="38"/>
        <item x="31"/>
        <item x="32"/>
        <item x="17"/>
        <item x="37"/>
        <item x="36"/>
        <item x="35"/>
        <item x="40"/>
        <item x="41"/>
        <item x="42"/>
        <item x="33"/>
        <item t="default"/>
      </items>
    </pivotField>
    <pivotField numFmtId="164" showAll="0"/>
    <pivotField numFmtId="164" showAll="0">
      <items count="46">
        <item x="4"/>
        <item x="17"/>
        <item x="1"/>
        <item x="0"/>
        <item x="9"/>
        <item x="2"/>
        <item x="11"/>
        <item x="6"/>
        <item x="15"/>
        <item x="13"/>
        <item x="5"/>
        <item x="12"/>
        <item x="8"/>
        <item x="3"/>
        <item x="10"/>
        <item x="23"/>
        <item x="7"/>
        <item x="16"/>
        <item x="22"/>
        <item x="21"/>
        <item x="32"/>
        <item x="19"/>
        <item x="24"/>
        <item x="18"/>
        <item x="14"/>
        <item x="28"/>
        <item x="30"/>
        <item x="27"/>
        <item x="25"/>
        <item x="29"/>
        <item x="37"/>
        <item x="31"/>
        <item x="33"/>
        <item x="20"/>
        <item x="26"/>
        <item x="40"/>
        <item x="34"/>
        <item x="39"/>
        <item x="35"/>
        <item x="38"/>
        <item x="41"/>
        <item x="43"/>
        <item x="36"/>
        <item x="42"/>
        <item x="44"/>
        <item t="default"/>
      </items>
    </pivotField>
    <pivotField numFmtId="164" showAll="0"/>
    <pivotField numFmtId="164" showAll="0"/>
    <pivotField numFmtId="164"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ageFields count="1">
    <pageField fld="1" hier="-1"/>
  </pageFields>
  <dataFields count="1">
    <dataField name="Sum of Starting Median Salar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AA3C3-34F5-479C-9A49-40A52C9F1B7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rowPageCount="1" colPageCount="1"/>
  <pivotFields count="7">
    <pivotField axis="axisRow" showAll="0">
      <items count="51">
        <item h="1" x="28"/>
        <item h="1" x="46"/>
        <item h="1" x="24"/>
        <item h="1" x="13"/>
        <item h="1" x="27"/>
        <item h="1" x="17"/>
        <item x="16"/>
        <item x="25"/>
        <item h="1" x="49"/>
        <item h="1" x="32"/>
        <item h="1" x="38"/>
        <item h="1" x="22"/>
        <item h="1" x="48"/>
        <item x="43"/>
        <item h="1" x="37"/>
        <item h="1" x="6"/>
        <item h="1" x="7"/>
        <item h="1" x="45"/>
        <item h="1" x="1"/>
        <item h="1" x="47"/>
        <item h="1" x="15"/>
        <item h="1" x="21"/>
        <item x="36"/>
        <item h="1" x="14"/>
        <item h="1" x="18"/>
        <item h="1" x="30"/>
        <item h="1" x="10"/>
        <item h="1" x="12"/>
        <item h="1" x="23"/>
        <item h="1" x="8"/>
        <item h="1" x="42"/>
        <item x="26"/>
        <item h="1" x="3"/>
        <item h="1" x="33"/>
        <item h="1" x="19"/>
        <item h="1" x="35"/>
        <item h="1" x="31"/>
        <item h="1" x="40"/>
        <item h="1" x="41"/>
        <item h="1" x="4"/>
        <item h="1" x="20"/>
        <item h="1" x="5"/>
        <item h="1" x="34"/>
        <item h="1" x="39"/>
        <item h="1" x="44"/>
        <item h="1" x="29"/>
        <item h="1" x="11"/>
        <item h="1" x="0"/>
        <item h="1" x="9"/>
        <item h="1" x="2"/>
        <item t="default"/>
      </items>
    </pivotField>
    <pivotField axis="axisPage" dataField="1" numFmtId="164" showAll="0">
      <items count="44">
        <item x="2"/>
        <item x="0"/>
        <item x="1"/>
        <item x="6"/>
        <item x="16"/>
        <item x="9"/>
        <item x="14"/>
        <item x="4"/>
        <item x="3"/>
        <item x="8"/>
        <item x="11"/>
        <item x="7"/>
        <item x="18"/>
        <item x="13"/>
        <item x="19"/>
        <item x="10"/>
        <item x="12"/>
        <item x="20"/>
        <item x="5"/>
        <item x="26"/>
        <item x="28"/>
        <item x="15"/>
        <item x="24"/>
        <item x="21"/>
        <item x="22"/>
        <item x="27"/>
        <item x="34"/>
        <item x="25"/>
        <item x="30"/>
        <item x="23"/>
        <item x="29"/>
        <item x="39"/>
        <item x="38"/>
        <item x="31"/>
        <item x="32"/>
        <item x="17"/>
        <item x="37"/>
        <item x="36"/>
        <item x="35"/>
        <item x="40"/>
        <item x="41"/>
        <item x="42"/>
        <item x="33"/>
        <item t="default"/>
      </items>
    </pivotField>
    <pivotField numFmtId="164" showAll="0"/>
    <pivotField numFmtId="164" showAll="0">
      <items count="46">
        <item x="4"/>
        <item x="17"/>
        <item x="1"/>
        <item x="0"/>
        <item x="9"/>
        <item x="2"/>
        <item x="11"/>
        <item x="6"/>
        <item x="15"/>
        <item x="13"/>
        <item x="5"/>
        <item x="12"/>
        <item x="8"/>
        <item x="3"/>
        <item x="10"/>
        <item x="23"/>
        <item x="7"/>
        <item x="16"/>
        <item x="22"/>
        <item x="21"/>
        <item x="32"/>
        <item x="19"/>
        <item x="24"/>
        <item x="18"/>
        <item x="14"/>
        <item x="28"/>
        <item x="30"/>
        <item x="27"/>
        <item x="25"/>
        <item x="29"/>
        <item x="37"/>
        <item x="31"/>
        <item x="33"/>
        <item x="20"/>
        <item x="26"/>
        <item x="40"/>
        <item x="34"/>
        <item x="39"/>
        <item x="35"/>
        <item x="38"/>
        <item x="41"/>
        <item x="43"/>
        <item x="36"/>
        <item x="42"/>
        <item x="44"/>
        <item t="default"/>
      </items>
    </pivotField>
    <pivotField numFmtId="164" showAll="0"/>
    <pivotField numFmtId="164" showAll="0"/>
    <pivotField numFmtId="164" showAll="0"/>
  </pivotFields>
  <rowFields count="1">
    <field x="0"/>
  </rowFields>
  <rowItems count="6">
    <i>
      <x v="6"/>
    </i>
    <i>
      <x v="7"/>
    </i>
    <i>
      <x v="13"/>
    </i>
    <i>
      <x v="22"/>
    </i>
    <i>
      <x v="31"/>
    </i>
    <i t="grand">
      <x/>
    </i>
  </rowItems>
  <colItems count="1">
    <i/>
  </colItems>
  <pageFields count="1">
    <pageField fld="1" hier="-1"/>
  </pageFields>
  <dataFields count="1">
    <dataField name="Sum of Starting Median Salary" fld="1"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6"/>
          </reference>
        </references>
      </pivotArea>
    </chartFormat>
    <chartFormat chart="1" format="3">
      <pivotArea type="data" outline="0" fieldPosition="0">
        <references count="2">
          <reference field="4294967294" count="1" selected="0">
            <x v="0"/>
          </reference>
          <reference field="0" count="1" selected="0">
            <x v="7"/>
          </reference>
        </references>
      </pivotArea>
    </chartFormat>
    <chartFormat chart="1" format="4">
      <pivotArea type="data" outline="0" fieldPosition="0">
        <references count="2">
          <reference field="4294967294" count="1" selected="0">
            <x v="0"/>
          </reference>
          <reference field="0" count="1" selected="0">
            <x v="22"/>
          </reference>
        </references>
      </pivotArea>
    </chartFormat>
    <chartFormat chart="1" format="5">
      <pivotArea type="data" outline="0" fieldPosition="0">
        <references count="2">
          <reference field="4294967294" count="1" selected="0">
            <x v="0"/>
          </reference>
          <reference field="0" count="1" selected="0">
            <x v="31"/>
          </reference>
        </references>
      </pivotArea>
    </chartFormat>
    <chartFormat chart="1" format="6">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8E1B01-D147-4164-A672-18D610A4832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7" firstHeaderRow="1" firstDataRow="1" firstDataCol="1"/>
  <pivotFields count="4">
    <pivotField axis="axisRow" showAll="0">
      <items count="50">
        <item h="1" x="28"/>
        <item h="1" x="46"/>
        <item h="1" x="24"/>
        <item h="1" x="13"/>
        <item h="1" x="27"/>
        <item h="1" x="17"/>
        <item x="16"/>
        <item x="25"/>
        <item h="1" x="32"/>
        <item h="1" x="38"/>
        <item h="1" x="22"/>
        <item x="48"/>
        <item h="1" x="43"/>
        <item h="1" x="37"/>
        <item h="1" x="6"/>
        <item h="1" x="7"/>
        <item h="1" x="45"/>
        <item h="1" x="1"/>
        <item h="1" x="47"/>
        <item h="1" x="15"/>
        <item h="1" x="21"/>
        <item x="36"/>
        <item h="1" x="14"/>
        <item h="1" x="18"/>
        <item h="1" x="30"/>
        <item h="1" x="10"/>
        <item h="1" x="12"/>
        <item h="1" x="23"/>
        <item h="1" x="8"/>
        <item h="1" x="42"/>
        <item x="26"/>
        <item h="1" x="3"/>
        <item h="1" x="33"/>
        <item h="1" x="19"/>
        <item h="1" x="35"/>
        <item h="1" x="31"/>
        <item h="1" x="40"/>
        <item h="1" x="41"/>
        <item h="1" x="4"/>
        <item h="1" x="20"/>
        <item h="1" x="5"/>
        <item h="1" x="34"/>
        <item h="1" x="39"/>
        <item h="1" x="44"/>
        <item h="1" x="29"/>
        <item h="1" x="11"/>
        <item h="1" x="0"/>
        <item h="1" x="9"/>
        <item h="1" x="2"/>
        <item t="default"/>
      </items>
    </pivotField>
    <pivotField numFmtId="164" showAll="0"/>
    <pivotField numFmtId="164" showAll="0"/>
    <pivotField dataField="1" showAll="0"/>
  </pivotFields>
  <rowFields count="1">
    <field x="0"/>
  </rowFields>
  <rowItems count="6">
    <i>
      <x v="6"/>
    </i>
    <i>
      <x v="7"/>
    </i>
    <i>
      <x v="11"/>
    </i>
    <i>
      <x v="21"/>
    </i>
    <i>
      <x v="30"/>
    </i>
    <i t="grand">
      <x/>
    </i>
  </rowItems>
  <colItems count="1">
    <i/>
  </colItems>
  <dataFields count="1">
    <dataField name="Sum of % change " fld="3"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6"/>
          </reference>
        </references>
      </pivotArea>
    </chartFormat>
    <chartFormat chart="1" format="2">
      <pivotArea type="data" outline="0" fieldPosition="0">
        <references count="2">
          <reference field="4294967294" count="1" selected="0">
            <x v="0"/>
          </reference>
          <reference field="0" count="1" selected="0">
            <x v="7"/>
          </reference>
        </references>
      </pivotArea>
    </chartFormat>
    <chartFormat chart="1" format="3">
      <pivotArea type="data" outline="0" fieldPosition="0">
        <references count="2">
          <reference field="4294967294" count="1" selected="0">
            <x v="0"/>
          </reference>
          <reference field="0" count="1" selected="0">
            <x v="11"/>
          </reference>
        </references>
      </pivotArea>
    </chartFormat>
    <chartFormat chart="1" format="4">
      <pivotArea type="data" outline="0" fieldPosition="0">
        <references count="2">
          <reference field="4294967294" count="1" selected="0">
            <x v="0"/>
          </reference>
          <reference field="0" count="1" selected="0">
            <x v="21"/>
          </reference>
        </references>
      </pivotArea>
    </chartFormat>
    <chartFormat chart="1" format="5">
      <pivotArea type="data" outline="0" fieldPosition="0">
        <references count="2">
          <reference field="4294967294" count="1" selected="0">
            <x v="0"/>
          </reference>
          <reference field="0"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6A4BC-0E01-4527-91BC-6EED7775AD0A}"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5" firstHeaderRow="1" firstDataRow="1" firstDataCol="1"/>
  <pivotFields count="5">
    <pivotField axis="axisRow" showAll="0">
      <items count="51">
        <item x="28"/>
        <item x="46"/>
        <item x="24"/>
        <item x="13"/>
        <item x="27"/>
        <item x="17"/>
        <item x="16"/>
        <item x="25"/>
        <item x="49"/>
        <item x="32"/>
        <item x="38"/>
        <item x="22"/>
        <item x="48"/>
        <item x="43"/>
        <item x="37"/>
        <item x="6"/>
        <item x="7"/>
        <item x="45"/>
        <item x="1"/>
        <item x="47"/>
        <item x="15"/>
        <item x="21"/>
        <item x="36"/>
        <item x="14"/>
        <item x="18"/>
        <item x="30"/>
        <item x="10"/>
        <item x="12"/>
        <item x="23"/>
        <item x="8"/>
        <item x="42"/>
        <item x="26"/>
        <item x="3"/>
        <item x="33"/>
        <item x="19"/>
        <item x="35"/>
        <item x="31"/>
        <item x="40"/>
        <item x="41"/>
        <item x="4"/>
        <item x="20"/>
        <item x="5"/>
        <item x="34"/>
        <item x="39"/>
        <item x="44"/>
        <item x="29"/>
        <item x="11"/>
        <item x="0"/>
        <item x="9"/>
        <item x="2"/>
        <item t="default"/>
      </items>
    </pivotField>
    <pivotField numFmtId="164" showAll="0"/>
    <pivotField dataField="1" numFmtId="164" showAll="0"/>
    <pivotField showAll="0"/>
    <pivotField showAll="0">
      <items count="3">
        <item x="1"/>
        <item h="1" x="0"/>
        <item t="default"/>
      </items>
    </pivotField>
  </pivotFields>
  <rowFields count="1">
    <field x="0"/>
  </rowFields>
  <rowItems count="14">
    <i>
      <x v="1"/>
    </i>
    <i>
      <x v="8"/>
    </i>
    <i>
      <x v="10"/>
    </i>
    <i>
      <x v="12"/>
    </i>
    <i>
      <x v="13"/>
    </i>
    <i>
      <x v="14"/>
    </i>
    <i>
      <x v="17"/>
    </i>
    <i>
      <x v="19"/>
    </i>
    <i>
      <x v="30"/>
    </i>
    <i>
      <x v="38"/>
    </i>
    <i>
      <x v="40"/>
    </i>
    <i>
      <x v="43"/>
    </i>
    <i>
      <x v="44"/>
    </i>
    <i t="grand">
      <x/>
    </i>
  </rowItems>
  <colItems count="1">
    <i/>
  </colItems>
  <dataFields count="1">
    <dataField name="Sum of Mid-Career Median Salary"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classes" xr10:uid="{A3A817A4-DBD1-448B-8929-7EBF3DA1CA79}" sourceName="salary classes">
  <pivotTables>
    <pivotTable tabId="12" name="PivotTable5"/>
  </pivotTables>
  <data>
    <tabular pivotCacheId="150924963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classes" xr10:uid="{14CE0311-1102-4A08-B37E-2102ACCC930C}" cache="Slicer_salary_classes" caption="salary class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937C9-0B24-4050-9FDA-DFA1E1DCEA31}">
  <dimension ref="A1:G51"/>
  <sheetViews>
    <sheetView workbookViewId="0">
      <selection activeCell="C5" sqref="C5"/>
    </sheetView>
  </sheetViews>
  <sheetFormatPr defaultRowHeight="14.4" x14ac:dyDescent="0.3"/>
  <cols>
    <col min="1" max="1" width="35" bestFit="1" customWidth="1"/>
    <col min="2" max="2" width="12.77734375" style="1" bestFit="1" customWidth="1"/>
    <col min="3" max="3" width="23" style="1" bestFit="1" customWidth="1"/>
    <col min="4" max="5" width="29.109375" style="1" bestFit="1" customWidth="1"/>
    <col min="6" max="7" width="14.21875" style="1" bestFit="1" customWidth="1"/>
  </cols>
  <sheetData>
    <row r="1" spans="1:7" x14ac:dyDescent="0.3">
      <c r="A1" t="s">
        <v>62</v>
      </c>
      <c r="B1" s="1" t="s">
        <v>0</v>
      </c>
      <c r="C1" s="1" t="s">
        <v>1</v>
      </c>
      <c r="D1" s="1" t="s">
        <v>2</v>
      </c>
      <c r="E1" s="1" t="s">
        <v>3</v>
      </c>
      <c r="F1" s="1" t="s">
        <v>4</v>
      </c>
      <c r="G1" s="1" t="s">
        <v>5</v>
      </c>
    </row>
    <row r="2" spans="1:7" x14ac:dyDescent="0.3">
      <c r="A2" t="s">
        <v>8</v>
      </c>
      <c r="B2" s="1">
        <v>34100</v>
      </c>
      <c r="C2" s="1">
        <v>52000</v>
      </c>
      <c r="D2" s="1">
        <v>29700</v>
      </c>
      <c r="E2" s="1">
        <v>36500</v>
      </c>
      <c r="F2" s="1">
        <v>70900</v>
      </c>
      <c r="G2" s="1">
        <v>96400</v>
      </c>
    </row>
    <row r="3" spans="1:7" x14ac:dyDescent="0.3">
      <c r="A3" t="s">
        <v>54</v>
      </c>
      <c r="B3" s="1">
        <v>34900</v>
      </c>
      <c r="C3" s="1">
        <v>52000</v>
      </c>
      <c r="D3" s="1">
        <v>29300</v>
      </c>
      <c r="E3" s="1">
        <v>37900</v>
      </c>
      <c r="F3" s="1">
        <v>73400</v>
      </c>
      <c r="G3" s="1">
        <v>102000</v>
      </c>
    </row>
    <row r="4" spans="1:7" x14ac:dyDescent="0.3">
      <c r="A4" t="s">
        <v>9</v>
      </c>
      <c r="B4" s="1">
        <v>34000</v>
      </c>
      <c r="C4" s="1">
        <v>53100</v>
      </c>
      <c r="D4" s="1">
        <v>31000</v>
      </c>
      <c r="E4" s="1">
        <v>40000</v>
      </c>
      <c r="F4" s="1">
        <v>76800</v>
      </c>
      <c r="G4" s="1">
        <v>96400</v>
      </c>
    </row>
    <row r="5" spans="1:7" x14ac:dyDescent="0.3">
      <c r="A5" t="s">
        <v>52</v>
      </c>
      <c r="B5" s="1">
        <v>36100</v>
      </c>
      <c r="C5" s="1">
        <v>53200</v>
      </c>
      <c r="D5" s="1">
        <v>35700</v>
      </c>
      <c r="E5" s="1">
        <v>42600</v>
      </c>
      <c r="F5" s="1">
        <v>72500</v>
      </c>
      <c r="G5" s="1">
        <v>107000</v>
      </c>
    </row>
    <row r="6" spans="1:7" x14ac:dyDescent="0.3">
      <c r="A6" t="s">
        <v>41</v>
      </c>
      <c r="B6" s="1">
        <v>35900</v>
      </c>
      <c r="C6" s="1">
        <v>55000</v>
      </c>
      <c r="D6" s="1">
        <v>26700</v>
      </c>
      <c r="E6" s="1">
        <v>40200</v>
      </c>
      <c r="F6" s="1">
        <v>88000</v>
      </c>
      <c r="G6" s="1">
        <v>134000</v>
      </c>
    </row>
    <row r="7" spans="1:7" x14ac:dyDescent="0.3">
      <c r="A7" t="s">
        <v>6</v>
      </c>
      <c r="B7" s="1">
        <v>39900</v>
      </c>
      <c r="C7" s="1">
        <v>55300</v>
      </c>
      <c r="D7" s="1">
        <v>33900</v>
      </c>
      <c r="E7" s="1">
        <v>44500</v>
      </c>
      <c r="F7" s="1">
        <v>70500</v>
      </c>
      <c r="G7" s="1">
        <v>99200</v>
      </c>
    </row>
    <row r="8" spans="1:7" x14ac:dyDescent="0.3">
      <c r="A8" t="s">
        <v>53</v>
      </c>
      <c r="B8" s="1">
        <v>35000</v>
      </c>
      <c r="C8" s="1">
        <v>56300</v>
      </c>
      <c r="D8" s="1">
        <v>32200</v>
      </c>
      <c r="E8" s="1">
        <v>41600</v>
      </c>
      <c r="F8" s="1">
        <v>80700</v>
      </c>
      <c r="G8" s="1">
        <v>107000</v>
      </c>
    </row>
    <row r="9" spans="1:7" x14ac:dyDescent="0.3">
      <c r="A9" t="s">
        <v>27</v>
      </c>
      <c r="B9" s="1">
        <v>35900</v>
      </c>
      <c r="C9" s="1">
        <v>56900</v>
      </c>
      <c r="D9" s="1">
        <v>36700</v>
      </c>
      <c r="E9" s="1">
        <v>41300</v>
      </c>
      <c r="F9" s="1">
        <v>79100</v>
      </c>
      <c r="G9" s="1">
        <v>153000</v>
      </c>
    </row>
    <row r="10" spans="1:7" x14ac:dyDescent="0.3">
      <c r="A10" t="s">
        <v>48</v>
      </c>
      <c r="B10" s="1">
        <v>37800</v>
      </c>
      <c r="C10" s="1">
        <v>57500</v>
      </c>
      <c r="D10" s="1">
        <v>35500</v>
      </c>
      <c r="E10" s="1">
        <v>43600</v>
      </c>
      <c r="F10" s="1">
        <v>81900</v>
      </c>
      <c r="G10" s="1">
        <v>124000</v>
      </c>
    </row>
    <row r="11" spans="1:7" x14ac:dyDescent="0.3">
      <c r="A11" t="s">
        <v>49</v>
      </c>
      <c r="B11" s="1">
        <v>36500</v>
      </c>
      <c r="C11" s="1">
        <v>58200</v>
      </c>
      <c r="D11" s="1">
        <v>30700</v>
      </c>
      <c r="E11" s="1">
        <v>40400</v>
      </c>
      <c r="F11" s="1">
        <v>81200</v>
      </c>
      <c r="G11" s="1">
        <v>118000</v>
      </c>
    </row>
    <row r="12" spans="1:7" x14ac:dyDescent="0.3">
      <c r="A12" t="s">
        <v>50</v>
      </c>
      <c r="B12" s="1">
        <v>35700</v>
      </c>
      <c r="C12" s="1">
        <v>59800</v>
      </c>
      <c r="D12" s="1">
        <v>36000</v>
      </c>
      <c r="E12" s="1">
        <v>45500</v>
      </c>
      <c r="F12" s="1">
        <v>80800</v>
      </c>
      <c r="G12" s="1">
        <v>112000</v>
      </c>
    </row>
    <row r="13" spans="1:7" x14ac:dyDescent="0.3">
      <c r="A13" t="s">
        <v>45</v>
      </c>
      <c r="B13" s="1">
        <v>35900</v>
      </c>
      <c r="C13" s="1">
        <v>60400</v>
      </c>
      <c r="D13" s="1">
        <v>31600</v>
      </c>
      <c r="E13" s="1">
        <v>42100</v>
      </c>
      <c r="F13" s="1">
        <v>87500</v>
      </c>
      <c r="G13" s="1">
        <v>127000</v>
      </c>
    </row>
    <row r="14" spans="1:7" x14ac:dyDescent="0.3">
      <c r="A14" t="s">
        <v>55</v>
      </c>
      <c r="B14" s="1">
        <v>38800</v>
      </c>
      <c r="C14" s="1">
        <v>60600</v>
      </c>
      <c r="D14" s="1">
        <v>34600</v>
      </c>
      <c r="E14" s="1">
        <v>45600</v>
      </c>
      <c r="F14" s="1">
        <v>78800</v>
      </c>
      <c r="G14" s="1">
        <v>101000</v>
      </c>
    </row>
    <row r="15" spans="1:7" x14ac:dyDescent="0.3">
      <c r="A15" t="s">
        <v>37</v>
      </c>
      <c r="B15" s="1">
        <v>36800</v>
      </c>
      <c r="C15" s="1">
        <v>61500</v>
      </c>
      <c r="D15" s="1">
        <v>33800</v>
      </c>
      <c r="E15" s="1">
        <v>45500</v>
      </c>
      <c r="F15" s="1">
        <v>89300</v>
      </c>
      <c r="G15" s="1">
        <v>138000</v>
      </c>
    </row>
    <row r="16" spans="1:7" x14ac:dyDescent="0.3">
      <c r="A16" t="s">
        <v>51</v>
      </c>
      <c r="B16" s="1">
        <v>39100</v>
      </c>
      <c r="C16" s="1">
        <v>62600</v>
      </c>
      <c r="D16" s="1">
        <v>41000</v>
      </c>
      <c r="E16" s="1">
        <v>49300</v>
      </c>
      <c r="F16" s="1">
        <v>78200</v>
      </c>
      <c r="G16" s="1">
        <v>111000</v>
      </c>
    </row>
    <row r="17" spans="1:7" x14ac:dyDescent="0.3">
      <c r="A17" t="s">
        <v>42</v>
      </c>
      <c r="B17" s="1">
        <v>38000</v>
      </c>
      <c r="C17" s="1">
        <v>64700</v>
      </c>
      <c r="D17" s="1">
        <v>33400</v>
      </c>
      <c r="E17" s="1">
        <v>44800</v>
      </c>
      <c r="F17" s="1">
        <v>93200</v>
      </c>
      <c r="G17" s="1">
        <v>133000</v>
      </c>
    </row>
    <row r="18" spans="1:7" x14ac:dyDescent="0.3">
      <c r="A18" t="s">
        <v>40</v>
      </c>
      <c r="B18" s="1">
        <v>38800</v>
      </c>
      <c r="C18" s="1">
        <v>64800</v>
      </c>
      <c r="D18" s="1">
        <v>36900</v>
      </c>
      <c r="E18" s="1">
        <v>47400</v>
      </c>
      <c r="F18" s="1">
        <v>94500</v>
      </c>
      <c r="G18" s="1">
        <v>135000</v>
      </c>
    </row>
    <row r="19" spans="1:7" x14ac:dyDescent="0.3">
      <c r="A19" t="s">
        <v>46</v>
      </c>
      <c r="B19" s="1">
        <v>35800</v>
      </c>
      <c r="C19" s="1">
        <v>64900</v>
      </c>
      <c r="D19" s="1">
        <v>28800</v>
      </c>
      <c r="E19" s="1">
        <v>42200</v>
      </c>
      <c r="F19" s="1">
        <v>87400</v>
      </c>
      <c r="G19" s="1">
        <v>125000</v>
      </c>
    </row>
    <row r="20" spans="1:7" x14ac:dyDescent="0.3">
      <c r="A20" t="s">
        <v>43</v>
      </c>
      <c r="B20" s="1">
        <v>41200</v>
      </c>
      <c r="C20" s="1">
        <v>65500</v>
      </c>
      <c r="D20" s="1">
        <v>40000</v>
      </c>
      <c r="E20" s="1">
        <v>50000</v>
      </c>
      <c r="F20" s="1">
        <v>90800</v>
      </c>
      <c r="G20" s="1">
        <v>132000</v>
      </c>
    </row>
    <row r="21" spans="1:7" x14ac:dyDescent="0.3">
      <c r="A21" t="s">
        <v>35</v>
      </c>
      <c r="B21" s="1">
        <v>35600</v>
      </c>
      <c r="C21" s="1">
        <v>66700</v>
      </c>
      <c r="D21" s="1">
        <v>38400</v>
      </c>
      <c r="E21" s="1">
        <v>48300</v>
      </c>
      <c r="F21" s="1">
        <v>97700</v>
      </c>
      <c r="G21" s="1">
        <v>145000</v>
      </c>
    </row>
    <row r="22" spans="1:7" x14ac:dyDescent="0.3">
      <c r="A22" t="s">
        <v>7</v>
      </c>
      <c r="B22" s="1">
        <v>54200</v>
      </c>
      <c r="C22" s="1">
        <v>67000</v>
      </c>
      <c r="D22" s="1">
        <v>47600</v>
      </c>
      <c r="E22" s="1">
        <v>56400</v>
      </c>
      <c r="F22" s="1">
        <v>80900</v>
      </c>
      <c r="G22" s="1">
        <v>98300</v>
      </c>
    </row>
    <row r="23" spans="1:7" x14ac:dyDescent="0.3">
      <c r="A23" t="s">
        <v>39</v>
      </c>
      <c r="B23" s="1">
        <v>37900</v>
      </c>
      <c r="C23" s="1">
        <v>68500</v>
      </c>
      <c r="D23" s="1">
        <v>33900</v>
      </c>
      <c r="E23" s="1">
        <v>45500</v>
      </c>
      <c r="F23" s="1">
        <v>100000</v>
      </c>
      <c r="G23" s="1">
        <v>136000</v>
      </c>
    </row>
    <row r="24" spans="1:7" x14ac:dyDescent="0.3">
      <c r="A24" t="s">
        <v>36</v>
      </c>
      <c r="B24" s="1">
        <v>38100</v>
      </c>
      <c r="C24" s="1">
        <v>70000</v>
      </c>
      <c r="D24" s="1">
        <v>37500</v>
      </c>
      <c r="E24" s="1">
        <v>49700</v>
      </c>
      <c r="F24" s="1">
        <v>98800</v>
      </c>
      <c r="G24" s="1">
        <v>143000</v>
      </c>
    </row>
    <row r="25" spans="1:7" x14ac:dyDescent="0.3">
      <c r="A25" t="s">
        <v>30</v>
      </c>
      <c r="B25" s="1">
        <v>39200</v>
      </c>
      <c r="C25" s="1">
        <v>71000</v>
      </c>
      <c r="D25" s="1">
        <v>37000</v>
      </c>
      <c r="E25" s="1">
        <v>49200</v>
      </c>
      <c r="F25" s="1">
        <v>103000</v>
      </c>
      <c r="G25" s="1">
        <v>149000</v>
      </c>
    </row>
    <row r="26" spans="1:7" x14ac:dyDescent="0.3">
      <c r="A26" t="s">
        <v>29</v>
      </c>
      <c r="B26" s="1">
        <v>42600</v>
      </c>
      <c r="C26" s="1">
        <v>71900</v>
      </c>
      <c r="D26" s="1">
        <v>36300</v>
      </c>
      <c r="E26" s="1">
        <v>52100</v>
      </c>
      <c r="F26" s="1">
        <v>96300</v>
      </c>
      <c r="G26" s="1">
        <v>150000</v>
      </c>
    </row>
    <row r="27" spans="1:7" x14ac:dyDescent="0.3">
      <c r="A27" t="s">
        <v>33</v>
      </c>
      <c r="B27" s="1">
        <v>43000</v>
      </c>
      <c r="C27" s="1">
        <v>72100</v>
      </c>
      <c r="D27" s="1">
        <v>38800</v>
      </c>
      <c r="E27" s="1">
        <v>51500</v>
      </c>
      <c r="F27" s="1">
        <v>102000</v>
      </c>
      <c r="G27" s="1">
        <v>147000</v>
      </c>
    </row>
    <row r="28" spans="1:7" x14ac:dyDescent="0.3">
      <c r="A28" t="s">
        <v>44</v>
      </c>
      <c r="B28" s="1">
        <v>49100</v>
      </c>
      <c r="C28" s="1">
        <v>74800</v>
      </c>
      <c r="D28" s="1">
        <v>44500</v>
      </c>
      <c r="E28" s="1">
        <v>56700</v>
      </c>
      <c r="F28" s="1">
        <v>96700</v>
      </c>
      <c r="G28" s="1">
        <v>129000</v>
      </c>
    </row>
    <row r="29" spans="1:7" x14ac:dyDescent="0.3">
      <c r="A29" t="s">
        <v>38</v>
      </c>
      <c r="B29" s="1">
        <v>41600</v>
      </c>
      <c r="C29" s="1">
        <v>76800</v>
      </c>
      <c r="D29" s="1">
        <v>50600</v>
      </c>
      <c r="E29" s="1">
        <v>62200</v>
      </c>
      <c r="F29" s="1">
        <v>97000</v>
      </c>
      <c r="G29" s="1">
        <v>136000</v>
      </c>
    </row>
    <row r="30" spans="1:7" x14ac:dyDescent="0.3">
      <c r="A30" t="s">
        <v>28</v>
      </c>
      <c r="B30" s="1">
        <v>46000</v>
      </c>
      <c r="C30" s="1">
        <v>77100</v>
      </c>
      <c r="D30" s="1">
        <v>42200</v>
      </c>
      <c r="E30" s="1">
        <v>56100</v>
      </c>
      <c r="F30" s="1">
        <v>108000</v>
      </c>
      <c r="G30" s="1">
        <v>152000</v>
      </c>
    </row>
    <row r="31" spans="1:7" x14ac:dyDescent="0.3">
      <c r="A31" t="s">
        <v>19</v>
      </c>
      <c r="B31" s="1">
        <v>40800</v>
      </c>
      <c r="C31" s="1">
        <v>78200</v>
      </c>
      <c r="D31" s="1">
        <v>41200</v>
      </c>
      <c r="E31" s="1">
        <v>55300</v>
      </c>
      <c r="F31" s="1">
        <v>114000</v>
      </c>
      <c r="G31" s="1">
        <v>168000</v>
      </c>
    </row>
    <row r="32" spans="1:7" x14ac:dyDescent="0.3">
      <c r="A32" t="s">
        <v>25</v>
      </c>
      <c r="B32" s="1">
        <v>43500</v>
      </c>
      <c r="C32" s="1">
        <v>79500</v>
      </c>
      <c r="D32" s="1">
        <v>45000</v>
      </c>
      <c r="E32" s="1">
        <v>59600</v>
      </c>
      <c r="F32" s="1">
        <v>101000</v>
      </c>
      <c r="G32" s="1">
        <v>156000</v>
      </c>
    </row>
    <row r="33" spans="1:7" x14ac:dyDescent="0.3">
      <c r="A33" t="s">
        <v>15</v>
      </c>
      <c r="B33" s="1">
        <v>40800</v>
      </c>
      <c r="C33" s="1">
        <v>79600</v>
      </c>
      <c r="D33" s="1">
        <v>42100</v>
      </c>
      <c r="E33" s="1">
        <v>55600</v>
      </c>
      <c r="F33" s="1">
        <v>119000</v>
      </c>
      <c r="G33" s="1">
        <v>175000</v>
      </c>
    </row>
    <row r="34" spans="1:7" x14ac:dyDescent="0.3">
      <c r="A34" t="s">
        <v>32</v>
      </c>
      <c r="B34" s="1">
        <v>42600</v>
      </c>
      <c r="C34" s="1">
        <v>79900</v>
      </c>
      <c r="D34" s="1">
        <v>45300</v>
      </c>
      <c r="E34" s="1">
        <v>60700</v>
      </c>
      <c r="F34" s="1">
        <v>108000</v>
      </c>
      <c r="G34" s="1">
        <v>148000</v>
      </c>
    </row>
    <row r="35" spans="1:7" x14ac:dyDescent="0.3">
      <c r="A35" t="s">
        <v>24</v>
      </c>
      <c r="B35" s="1">
        <v>40900</v>
      </c>
      <c r="C35" s="1">
        <v>80900</v>
      </c>
      <c r="D35" s="1">
        <v>38200</v>
      </c>
      <c r="E35" s="1">
        <v>56000</v>
      </c>
      <c r="F35" s="1">
        <v>111000</v>
      </c>
      <c r="G35" s="1">
        <v>157000</v>
      </c>
    </row>
    <row r="36" spans="1:7" x14ac:dyDescent="0.3">
      <c r="A36" t="s">
        <v>20</v>
      </c>
      <c r="B36" s="1">
        <v>39900</v>
      </c>
      <c r="C36" s="1">
        <v>81200</v>
      </c>
      <c r="D36" s="1">
        <v>35500</v>
      </c>
      <c r="E36" s="1">
        <v>52800</v>
      </c>
      <c r="F36" s="1">
        <v>127000</v>
      </c>
      <c r="G36" s="1">
        <v>168000</v>
      </c>
    </row>
    <row r="37" spans="1:7" x14ac:dyDescent="0.3">
      <c r="A37" t="s">
        <v>34</v>
      </c>
      <c r="B37" s="1">
        <v>49200</v>
      </c>
      <c r="C37" s="1">
        <v>82300</v>
      </c>
      <c r="D37" s="1">
        <v>45300</v>
      </c>
      <c r="E37" s="1">
        <v>60500</v>
      </c>
      <c r="F37" s="1">
        <v>108000</v>
      </c>
      <c r="G37" s="1">
        <v>146000</v>
      </c>
    </row>
    <row r="38" spans="1:7" x14ac:dyDescent="0.3">
      <c r="A38" t="s">
        <v>11</v>
      </c>
      <c r="B38" s="1">
        <v>47900</v>
      </c>
      <c r="C38" s="1">
        <v>88300</v>
      </c>
      <c r="D38" s="1">
        <v>47200</v>
      </c>
      <c r="E38" s="1">
        <v>62100</v>
      </c>
      <c r="F38" s="1">
        <v>128000</v>
      </c>
      <c r="G38" s="1">
        <v>195000</v>
      </c>
    </row>
    <row r="39" spans="1:7" x14ac:dyDescent="0.3">
      <c r="A39" t="s">
        <v>17</v>
      </c>
      <c r="B39" s="1">
        <v>53700</v>
      </c>
      <c r="C39" s="1">
        <v>88900</v>
      </c>
      <c r="D39" s="1">
        <v>56300</v>
      </c>
      <c r="E39" s="1">
        <v>68100</v>
      </c>
      <c r="F39" s="1">
        <v>118000</v>
      </c>
      <c r="G39" s="1">
        <v>171000</v>
      </c>
    </row>
    <row r="40" spans="1:7" x14ac:dyDescent="0.3">
      <c r="A40" t="s">
        <v>31</v>
      </c>
      <c r="B40" s="1">
        <v>53900</v>
      </c>
      <c r="C40" s="1">
        <v>90500</v>
      </c>
      <c r="D40" s="1">
        <v>63400</v>
      </c>
      <c r="E40" s="1">
        <v>75100</v>
      </c>
      <c r="F40" s="1">
        <v>115000</v>
      </c>
      <c r="G40" s="1">
        <v>148000</v>
      </c>
    </row>
    <row r="41" spans="1:7" x14ac:dyDescent="0.3">
      <c r="A41" t="s">
        <v>47</v>
      </c>
      <c r="B41" s="1">
        <v>74300</v>
      </c>
      <c r="C41" s="1">
        <v>91700</v>
      </c>
      <c r="D41" s="1">
        <v>66400</v>
      </c>
      <c r="E41" s="1">
        <v>75200</v>
      </c>
      <c r="F41" s="1">
        <v>108000</v>
      </c>
      <c r="G41" s="1">
        <v>124000</v>
      </c>
    </row>
    <row r="42" spans="1:7" x14ac:dyDescent="0.3">
      <c r="A42" t="s">
        <v>13</v>
      </c>
      <c r="B42" s="1">
        <v>45400</v>
      </c>
      <c r="C42" s="1">
        <v>92400</v>
      </c>
      <c r="D42" s="1">
        <v>45200</v>
      </c>
      <c r="E42" s="1">
        <v>64200</v>
      </c>
      <c r="F42" s="1">
        <v>128000</v>
      </c>
      <c r="G42" s="1">
        <v>183000</v>
      </c>
    </row>
    <row r="43" spans="1:7" x14ac:dyDescent="0.3">
      <c r="A43" t="s">
        <v>21</v>
      </c>
      <c r="B43" s="1">
        <v>57900</v>
      </c>
      <c r="C43" s="1">
        <v>93600</v>
      </c>
      <c r="D43" s="1">
        <v>63700</v>
      </c>
      <c r="E43" s="1">
        <v>76200</v>
      </c>
      <c r="F43" s="1">
        <v>120000</v>
      </c>
      <c r="G43" s="1">
        <v>163000</v>
      </c>
    </row>
    <row r="44" spans="1:7" x14ac:dyDescent="0.3">
      <c r="A44" t="s">
        <v>16</v>
      </c>
      <c r="B44" s="1">
        <v>57700</v>
      </c>
      <c r="C44" s="1">
        <v>94700</v>
      </c>
      <c r="D44" s="1">
        <v>57100</v>
      </c>
      <c r="E44" s="1">
        <v>72300</v>
      </c>
      <c r="F44" s="1">
        <v>132000</v>
      </c>
      <c r="G44" s="1">
        <v>173000</v>
      </c>
    </row>
    <row r="45" spans="1:7" x14ac:dyDescent="0.3">
      <c r="A45" t="s">
        <v>26</v>
      </c>
      <c r="B45" s="1">
        <v>55900</v>
      </c>
      <c r="C45" s="1">
        <v>95500</v>
      </c>
      <c r="D45" s="1">
        <v>56000</v>
      </c>
      <c r="E45" s="1">
        <v>74900</v>
      </c>
      <c r="F45" s="1">
        <v>122000</v>
      </c>
      <c r="G45" s="1">
        <v>154000</v>
      </c>
    </row>
    <row r="46" spans="1:7" x14ac:dyDescent="0.3">
      <c r="A46" t="s">
        <v>14</v>
      </c>
      <c r="B46" s="1">
        <v>50300</v>
      </c>
      <c r="C46" s="1">
        <v>97300</v>
      </c>
      <c r="D46" s="1">
        <v>56000</v>
      </c>
      <c r="E46" s="1">
        <v>74200</v>
      </c>
      <c r="F46" s="1">
        <v>132000</v>
      </c>
      <c r="G46" s="1">
        <v>178000</v>
      </c>
    </row>
    <row r="47" spans="1:7" x14ac:dyDescent="0.3">
      <c r="A47" t="s">
        <v>10</v>
      </c>
      <c r="B47" s="1">
        <v>50100</v>
      </c>
      <c r="C47" s="1">
        <v>98600</v>
      </c>
      <c r="D47" s="1">
        <v>50600</v>
      </c>
      <c r="E47" s="1">
        <v>70600</v>
      </c>
      <c r="F47" s="1">
        <v>145000</v>
      </c>
      <c r="G47" s="1">
        <v>210000</v>
      </c>
    </row>
    <row r="48" spans="1:7" x14ac:dyDescent="0.3">
      <c r="A48" t="s">
        <v>23</v>
      </c>
      <c r="B48" s="1">
        <v>57700</v>
      </c>
      <c r="C48" s="1">
        <v>101000</v>
      </c>
      <c r="D48" s="1">
        <v>64300</v>
      </c>
      <c r="E48" s="1">
        <v>82100</v>
      </c>
      <c r="F48" s="1">
        <v>127000</v>
      </c>
      <c r="G48" s="1">
        <v>161000</v>
      </c>
    </row>
    <row r="49" spans="1:7" x14ac:dyDescent="0.3">
      <c r="A49" t="s">
        <v>18</v>
      </c>
      <c r="B49" s="1">
        <v>60900</v>
      </c>
      <c r="C49" s="1">
        <v>103000</v>
      </c>
      <c r="D49" s="1">
        <v>69300</v>
      </c>
      <c r="E49" s="1">
        <v>83800</v>
      </c>
      <c r="F49" s="1">
        <v>130000</v>
      </c>
      <c r="G49" s="1">
        <v>168000</v>
      </c>
    </row>
    <row r="50" spans="1:7" x14ac:dyDescent="0.3">
      <c r="A50" t="s">
        <v>22</v>
      </c>
      <c r="B50" s="1">
        <v>61400</v>
      </c>
      <c r="C50" s="1">
        <v>105000</v>
      </c>
      <c r="D50" s="1">
        <v>66100</v>
      </c>
      <c r="E50" s="1">
        <v>84100</v>
      </c>
      <c r="F50" s="1">
        <v>135000</v>
      </c>
      <c r="G50" s="1">
        <v>162000</v>
      </c>
    </row>
    <row r="51" spans="1:7" x14ac:dyDescent="0.3">
      <c r="A51" t="s">
        <v>12</v>
      </c>
      <c r="B51" s="1">
        <v>63200</v>
      </c>
      <c r="C51" s="1">
        <v>107000</v>
      </c>
      <c r="D51" s="1">
        <v>71900</v>
      </c>
      <c r="E51" s="1">
        <v>87300</v>
      </c>
      <c r="F51" s="1">
        <v>143000</v>
      </c>
      <c r="G51" s="1">
        <v>194000</v>
      </c>
    </row>
  </sheetData>
  <autoFilter ref="A1:G51" xr:uid="{BB5937C9-0B24-4050-9FDA-DFA1E1DCEA31}">
    <sortState xmlns:xlrd2="http://schemas.microsoft.com/office/spreadsheetml/2017/richdata2" ref="A2:G51">
      <sortCondition ref="C1:C5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FD1CD-7F2D-4D7E-9C0E-90077E4A2F61}">
  <dimension ref="A1:B4"/>
  <sheetViews>
    <sheetView workbookViewId="0">
      <selection activeCell="C2" sqref="C2"/>
    </sheetView>
  </sheetViews>
  <sheetFormatPr defaultRowHeight="14.4" x14ac:dyDescent="0.3"/>
  <cols>
    <col min="1" max="1" width="19.88671875" bestFit="1" customWidth="1"/>
    <col min="2" max="2" width="12.77734375" customWidth="1"/>
  </cols>
  <sheetData>
    <row r="1" spans="1:2" x14ac:dyDescent="0.3">
      <c r="A1" t="s">
        <v>56</v>
      </c>
      <c r="B1" t="s">
        <v>57</v>
      </c>
    </row>
    <row r="2" spans="1:2" x14ac:dyDescent="0.3">
      <c r="A2" t="s">
        <v>11</v>
      </c>
      <c r="B2">
        <f>MATCH(A2,Data!A1:A51,0)</f>
        <v>38</v>
      </c>
    </row>
    <row r="3" spans="1:2" x14ac:dyDescent="0.3">
      <c r="A3" t="s">
        <v>20</v>
      </c>
      <c r="B3">
        <f>MATCH(A3,Data!A2:A52,0)</f>
        <v>35</v>
      </c>
    </row>
    <row r="4" spans="1:2" x14ac:dyDescent="0.3">
      <c r="A4" t="s">
        <v>23</v>
      </c>
      <c r="B4">
        <f>MATCH(A4,Data!A3:A53,0)</f>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32BB-D440-4D78-9F60-D1DA373A2AF8}">
  <dimension ref="A1:B54"/>
  <sheetViews>
    <sheetView workbookViewId="0">
      <selection activeCell="A15" sqref="A4:A53"/>
      <pivotSelection pane="bottomRight" showHeader="1" axis="axisRow" activeRow="14" previousRow="14" click="1" r:id="rId1">
        <pivotArea dataOnly="0" labelOnly="1" fieldPosition="0">
          <references count="1">
            <reference field="0" count="0"/>
          </references>
        </pivotArea>
      </pivotSelection>
    </sheetView>
  </sheetViews>
  <sheetFormatPr defaultRowHeight="14.4" x14ac:dyDescent="0.3"/>
  <cols>
    <col min="1" max="1" width="35" bestFit="1" customWidth="1"/>
    <col min="2" max="2" width="26.21875" bestFit="1" customWidth="1"/>
  </cols>
  <sheetData>
    <row r="1" spans="1:2" x14ac:dyDescent="0.3">
      <c r="A1" s="2" t="s">
        <v>0</v>
      </c>
      <c r="B1" t="s">
        <v>61</v>
      </c>
    </row>
    <row r="3" spans="1:2" x14ac:dyDescent="0.3">
      <c r="A3" s="2" t="s">
        <v>58</v>
      </c>
      <c r="B3" t="s">
        <v>60</v>
      </c>
    </row>
    <row r="4" spans="1:2" x14ac:dyDescent="0.3">
      <c r="A4" s="3" t="s">
        <v>28</v>
      </c>
      <c r="B4" s="4">
        <v>46000</v>
      </c>
    </row>
    <row r="5" spans="1:2" x14ac:dyDescent="0.3">
      <c r="A5" s="3" t="s">
        <v>23</v>
      </c>
      <c r="B5" s="4">
        <v>57700</v>
      </c>
    </row>
    <row r="6" spans="1:2" x14ac:dyDescent="0.3">
      <c r="A6" s="3" t="s">
        <v>29</v>
      </c>
      <c r="B6" s="4">
        <v>42600</v>
      </c>
    </row>
    <row r="7" spans="1:2" x14ac:dyDescent="0.3">
      <c r="A7" s="3" t="s">
        <v>37</v>
      </c>
      <c r="B7" s="4">
        <v>36800</v>
      </c>
    </row>
    <row r="8" spans="1:2" x14ac:dyDescent="0.3">
      <c r="A8" s="3" t="s">
        <v>38</v>
      </c>
      <c r="B8" s="4">
        <v>41600</v>
      </c>
    </row>
    <row r="9" spans="1:2" x14ac:dyDescent="0.3">
      <c r="A9" s="3" t="s">
        <v>46</v>
      </c>
      <c r="B9" s="4">
        <v>35800</v>
      </c>
    </row>
    <row r="10" spans="1:2" x14ac:dyDescent="0.3">
      <c r="A10" s="3" t="s">
        <v>40</v>
      </c>
      <c r="B10" s="4">
        <v>38800</v>
      </c>
    </row>
    <row r="11" spans="1:2" x14ac:dyDescent="0.3">
      <c r="A11" s="3" t="s">
        <v>33</v>
      </c>
      <c r="B11" s="4">
        <v>43000</v>
      </c>
    </row>
    <row r="12" spans="1:2" x14ac:dyDescent="0.3">
      <c r="A12" s="3" t="s">
        <v>12</v>
      </c>
      <c r="B12" s="4">
        <v>63200</v>
      </c>
    </row>
    <row r="13" spans="1:2" x14ac:dyDescent="0.3">
      <c r="A13" s="3" t="s">
        <v>32</v>
      </c>
      <c r="B13" s="4">
        <v>42600</v>
      </c>
    </row>
    <row r="14" spans="1:2" x14ac:dyDescent="0.3">
      <c r="A14" s="3" t="s">
        <v>31</v>
      </c>
      <c r="B14" s="4">
        <v>53900</v>
      </c>
    </row>
    <row r="15" spans="1:2" x14ac:dyDescent="0.3">
      <c r="A15" s="3" t="s">
        <v>36</v>
      </c>
      <c r="B15" s="4">
        <v>38100</v>
      </c>
    </row>
    <row r="16" spans="1:2" x14ac:dyDescent="0.3">
      <c r="A16" s="3" t="s">
        <v>22</v>
      </c>
      <c r="B16" s="4">
        <v>61400</v>
      </c>
    </row>
    <row r="17" spans="1:2" x14ac:dyDescent="0.3">
      <c r="A17" s="3" t="s">
        <v>26</v>
      </c>
      <c r="B17" s="4">
        <v>55900</v>
      </c>
    </row>
    <row r="18" spans="1:2" x14ac:dyDescent="0.3">
      <c r="A18" s="3" t="s">
        <v>17</v>
      </c>
      <c r="B18" s="4">
        <v>53700</v>
      </c>
    </row>
    <row r="19" spans="1:2" x14ac:dyDescent="0.3">
      <c r="A19" s="3" t="s">
        <v>53</v>
      </c>
      <c r="B19" s="4">
        <v>35000</v>
      </c>
    </row>
    <row r="20" spans="1:2" x14ac:dyDescent="0.3">
      <c r="A20" s="3" t="s">
        <v>27</v>
      </c>
      <c r="B20" s="4">
        <v>35900</v>
      </c>
    </row>
    <row r="21" spans="1:2" x14ac:dyDescent="0.3">
      <c r="A21" s="3" t="s">
        <v>10</v>
      </c>
      <c r="B21" s="4">
        <v>50100</v>
      </c>
    </row>
    <row r="22" spans="1:2" x14ac:dyDescent="0.3">
      <c r="A22" s="3" t="s">
        <v>54</v>
      </c>
      <c r="B22" s="4">
        <v>34900</v>
      </c>
    </row>
    <row r="23" spans="1:2" x14ac:dyDescent="0.3">
      <c r="A23" s="3" t="s">
        <v>18</v>
      </c>
      <c r="B23" s="4">
        <v>60900</v>
      </c>
    </row>
    <row r="24" spans="1:2" x14ac:dyDescent="0.3">
      <c r="A24" s="3" t="s">
        <v>42</v>
      </c>
      <c r="B24" s="4">
        <v>38000</v>
      </c>
    </row>
    <row r="25" spans="1:2" x14ac:dyDescent="0.3">
      <c r="A25" s="3" t="s">
        <v>39</v>
      </c>
      <c r="B25" s="4">
        <v>37900</v>
      </c>
    </row>
    <row r="26" spans="1:2" x14ac:dyDescent="0.3">
      <c r="A26" s="3" t="s">
        <v>11</v>
      </c>
      <c r="B26" s="4">
        <v>47900</v>
      </c>
    </row>
    <row r="27" spans="1:2" x14ac:dyDescent="0.3">
      <c r="A27" s="3" t="s">
        <v>51</v>
      </c>
      <c r="B27" s="4">
        <v>39100</v>
      </c>
    </row>
    <row r="28" spans="1:2" x14ac:dyDescent="0.3">
      <c r="A28" s="3" t="s">
        <v>43</v>
      </c>
      <c r="B28" s="4">
        <v>41200</v>
      </c>
    </row>
    <row r="29" spans="1:2" x14ac:dyDescent="0.3">
      <c r="A29" s="3" t="s">
        <v>25</v>
      </c>
      <c r="B29" s="4">
        <v>43500</v>
      </c>
    </row>
    <row r="30" spans="1:2" x14ac:dyDescent="0.3">
      <c r="A30" s="3" t="s">
        <v>50</v>
      </c>
      <c r="B30" s="4">
        <v>35700</v>
      </c>
    </row>
    <row r="31" spans="1:2" x14ac:dyDescent="0.3">
      <c r="A31" s="3" t="s">
        <v>55</v>
      </c>
      <c r="B31" s="4">
        <v>38800</v>
      </c>
    </row>
    <row r="32" spans="1:2" x14ac:dyDescent="0.3">
      <c r="A32" s="3" t="s">
        <v>30</v>
      </c>
      <c r="B32" s="4">
        <v>39200</v>
      </c>
    </row>
    <row r="33" spans="1:2" x14ac:dyDescent="0.3">
      <c r="A33" s="3" t="s">
        <v>48</v>
      </c>
      <c r="B33" s="4">
        <v>37800</v>
      </c>
    </row>
    <row r="34" spans="1:2" x14ac:dyDescent="0.3">
      <c r="A34" s="3" t="s">
        <v>16</v>
      </c>
      <c r="B34" s="4">
        <v>57700</v>
      </c>
    </row>
    <row r="35" spans="1:2" x14ac:dyDescent="0.3">
      <c r="A35" s="3" t="s">
        <v>44</v>
      </c>
      <c r="B35" s="4">
        <v>49100</v>
      </c>
    </row>
    <row r="36" spans="1:2" x14ac:dyDescent="0.3">
      <c r="A36" s="3" t="s">
        <v>52</v>
      </c>
      <c r="B36" s="4">
        <v>36100</v>
      </c>
    </row>
    <row r="37" spans="1:2" x14ac:dyDescent="0.3">
      <c r="A37" s="3" t="s">
        <v>24</v>
      </c>
      <c r="B37" s="4">
        <v>40900</v>
      </c>
    </row>
    <row r="38" spans="1:2" x14ac:dyDescent="0.3">
      <c r="A38" s="3" t="s">
        <v>35</v>
      </c>
      <c r="B38" s="4">
        <v>35600</v>
      </c>
    </row>
    <row r="39" spans="1:2" x14ac:dyDescent="0.3">
      <c r="A39" s="3" t="s">
        <v>34</v>
      </c>
      <c r="B39" s="4">
        <v>49200</v>
      </c>
    </row>
    <row r="40" spans="1:2" x14ac:dyDescent="0.3">
      <c r="A40" s="3" t="s">
        <v>15</v>
      </c>
      <c r="B40" s="4">
        <v>40800</v>
      </c>
    </row>
    <row r="41" spans="1:2" x14ac:dyDescent="0.3">
      <c r="A41" s="3" t="s">
        <v>13</v>
      </c>
      <c r="B41" s="4">
        <v>45400</v>
      </c>
    </row>
    <row r="42" spans="1:2" x14ac:dyDescent="0.3">
      <c r="A42" s="3" t="s">
        <v>21</v>
      </c>
      <c r="B42" s="4">
        <v>57900</v>
      </c>
    </row>
    <row r="43" spans="1:2" x14ac:dyDescent="0.3">
      <c r="A43" s="3" t="s">
        <v>41</v>
      </c>
      <c r="B43" s="4">
        <v>35900</v>
      </c>
    </row>
    <row r="44" spans="1:2" x14ac:dyDescent="0.3">
      <c r="A44" s="3" t="s">
        <v>7</v>
      </c>
      <c r="B44" s="4">
        <v>54200</v>
      </c>
    </row>
    <row r="45" spans="1:2" x14ac:dyDescent="0.3">
      <c r="A45" s="3" t="s">
        <v>6</v>
      </c>
      <c r="B45" s="4">
        <v>39900</v>
      </c>
    </row>
    <row r="46" spans="1:2" x14ac:dyDescent="0.3">
      <c r="A46" s="3" t="s">
        <v>20</v>
      </c>
      <c r="B46" s="4">
        <v>39900</v>
      </c>
    </row>
    <row r="47" spans="1:2" x14ac:dyDescent="0.3">
      <c r="A47" s="3" t="s">
        <v>47</v>
      </c>
      <c r="B47" s="4">
        <v>74300</v>
      </c>
    </row>
    <row r="48" spans="1:2" x14ac:dyDescent="0.3">
      <c r="A48" s="3" t="s">
        <v>14</v>
      </c>
      <c r="B48" s="4">
        <v>50300</v>
      </c>
    </row>
    <row r="49" spans="1:2" x14ac:dyDescent="0.3">
      <c r="A49" s="3" t="s">
        <v>19</v>
      </c>
      <c r="B49" s="4">
        <v>40800</v>
      </c>
    </row>
    <row r="50" spans="1:2" x14ac:dyDescent="0.3">
      <c r="A50" s="3" t="s">
        <v>45</v>
      </c>
      <c r="B50" s="4">
        <v>35900</v>
      </c>
    </row>
    <row r="51" spans="1:2" x14ac:dyDescent="0.3">
      <c r="A51" s="3" t="s">
        <v>8</v>
      </c>
      <c r="B51" s="4">
        <v>34100</v>
      </c>
    </row>
    <row r="52" spans="1:2" x14ac:dyDescent="0.3">
      <c r="A52" s="3" t="s">
        <v>49</v>
      </c>
      <c r="B52" s="4">
        <v>36500</v>
      </c>
    </row>
    <row r="53" spans="1:2" x14ac:dyDescent="0.3">
      <c r="A53" s="3" t="s">
        <v>9</v>
      </c>
      <c r="B53" s="4">
        <v>34000</v>
      </c>
    </row>
    <row r="54" spans="1:2" x14ac:dyDescent="0.3">
      <c r="A54" s="3" t="s">
        <v>59</v>
      </c>
      <c r="B54" s="4">
        <v>2215500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7A94-1D2C-4F3C-BC3D-2FAEF37DB7E2}">
  <dimension ref="A1:B9"/>
  <sheetViews>
    <sheetView workbookViewId="0">
      <selection activeCell="B4" sqref="B4"/>
    </sheetView>
  </sheetViews>
  <sheetFormatPr defaultRowHeight="14.4" x14ac:dyDescent="0.3"/>
  <cols>
    <col min="1" max="1" width="24.21875" bestFit="1" customWidth="1"/>
    <col min="2" max="2" width="26.21875" bestFit="1" customWidth="1"/>
  </cols>
  <sheetData>
    <row r="1" spans="1:2" x14ac:dyDescent="0.3">
      <c r="A1" s="2" t="s">
        <v>0</v>
      </c>
      <c r="B1" t="s">
        <v>61</v>
      </c>
    </row>
    <row r="3" spans="1:2" x14ac:dyDescent="0.3">
      <c r="A3" s="2" t="s">
        <v>58</v>
      </c>
      <c r="B3" t="s">
        <v>60</v>
      </c>
    </row>
    <row r="4" spans="1:2" x14ac:dyDescent="0.3">
      <c r="A4" s="3" t="s">
        <v>40</v>
      </c>
      <c r="B4" s="4">
        <v>38800</v>
      </c>
    </row>
    <row r="5" spans="1:2" x14ac:dyDescent="0.3">
      <c r="A5" s="3" t="s">
        <v>33</v>
      </c>
      <c r="B5" s="4">
        <v>43000</v>
      </c>
    </row>
    <row r="6" spans="1:2" x14ac:dyDescent="0.3">
      <c r="A6" s="3" t="s">
        <v>26</v>
      </c>
      <c r="B6" s="4">
        <v>55900</v>
      </c>
    </row>
    <row r="7" spans="1:2" x14ac:dyDescent="0.3">
      <c r="A7" s="3" t="s">
        <v>11</v>
      </c>
      <c r="B7" s="4">
        <v>47900</v>
      </c>
    </row>
    <row r="8" spans="1:2" x14ac:dyDescent="0.3">
      <c r="A8" s="3" t="s">
        <v>44</v>
      </c>
      <c r="B8" s="4">
        <v>49100</v>
      </c>
    </row>
    <row r="9" spans="1:2" x14ac:dyDescent="0.3">
      <c r="A9" s="3" t="s">
        <v>59</v>
      </c>
      <c r="B9" s="4">
        <v>234700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8770-00FB-4FB4-887D-B2679E00195D}">
  <dimension ref="A1:D51"/>
  <sheetViews>
    <sheetView workbookViewId="0">
      <selection activeCell="C4" sqref="C4"/>
    </sheetView>
  </sheetViews>
  <sheetFormatPr defaultRowHeight="14.4" x14ac:dyDescent="0.3"/>
  <cols>
    <col min="1" max="1" width="35" bestFit="1" customWidth="1"/>
    <col min="2" max="2" width="30.21875" style="1" customWidth="1"/>
    <col min="3" max="3" width="23" style="1" bestFit="1" customWidth="1"/>
  </cols>
  <sheetData>
    <row r="1" spans="1:4" x14ac:dyDescent="0.3">
      <c r="A1" t="s">
        <v>62</v>
      </c>
      <c r="B1" s="1" t="s">
        <v>0</v>
      </c>
      <c r="C1" s="1" t="s">
        <v>1</v>
      </c>
      <c r="D1" s="1" t="s">
        <v>63</v>
      </c>
    </row>
    <row r="2" spans="1:4" x14ac:dyDescent="0.3">
      <c r="A2" t="s">
        <v>8</v>
      </c>
      <c r="B2" s="1">
        <v>34100</v>
      </c>
      <c r="C2" s="1">
        <v>52000</v>
      </c>
      <c r="D2">
        <f>(C2/B2)*100</f>
        <v>152.49266862170089</v>
      </c>
    </row>
    <row r="3" spans="1:4" x14ac:dyDescent="0.3">
      <c r="A3" t="s">
        <v>54</v>
      </c>
      <c r="B3" s="1">
        <v>34900</v>
      </c>
      <c r="C3" s="1">
        <v>52000</v>
      </c>
      <c r="D3">
        <f t="shared" ref="D3:D51" si="0">(C3/B3)*100</f>
        <v>148.9971346704871</v>
      </c>
    </row>
    <row r="4" spans="1:4" x14ac:dyDescent="0.3">
      <c r="A4" t="s">
        <v>9</v>
      </c>
      <c r="B4" s="1">
        <v>34000</v>
      </c>
      <c r="C4" s="1">
        <v>53100</v>
      </c>
      <c r="D4">
        <f t="shared" si="0"/>
        <v>156.1764705882353</v>
      </c>
    </row>
    <row r="5" spans="1:4" x14ac:dyDescent="0.3">
      <c r="A5" t="s">
        <v>52</v>
      </c>
      <c r="B5" s="1">
        <v>36100</v>
      </c>
      <c r="C5" s="1">
        <v>53200</v>
      </c>
      <c r="D5">
        <f t="shared" si="0"/>
        <v>147.36842105263156</v>
      </c>
    </row>
    <row r="6" spans="1:4" x14ac:dyDescent="0.3">
      <c r="A6" t="s">
        <v>41</v>
      </c>
      <c r="B6" s="1">
        <v>35900</v>
      </c>
      <c r="C6" s="1">
        <v>55000</v>
      </c>
      <c r="D6">
        <f t="shared" si="0"/>
        <v>153.2033426183844</v>
      </c>
    </row>
    <row r="7" spans="1:4" x14ac:dyDescent="0.3">
      <c r="A7" t="s">
        <v>6</v>
      </c>
      <c r="B7" s="1">
        <v>39900</v>
      </c>
      <c r="C7" s="1">
        <v>55300</v>
      </c>
      <c r="D7">
        <f t="shared" si="0"/>
        <v>138.59649122807019</v>
      </c>
    </row>
    <row r="8" spans="1:4" x14ac:dyDescent="0.3">
      <c r="A8" t="s">
        <v>53</v>
      </c>
      <c r="B8" s="1">
        <v>35000</v>
      </c>
      <c r="C8" s="1">
        <v>56300</v>
      </c>
      <c r="D8">
        <f t="shared" si="0"/>
        <v>160.85714285714286</v>
      </c>
    </row>
    <row r="9" spans="1:4" x14ac:dyDescent="0.3">
      <c r="A9" t="s">
        <v>27</v>
      </c>
      <c r="B9" s="1">
        <v>35900</v>
      </c>
      <c r="C9" s="1">
        <v>56900</v>
      </c>
      <c r="D9">
        <f t="shared" si="0"/>
        <v>158.49582172701952</v>
      </c>
    </row>
    <row r="10" spans="1:4" x14ac:dyDescent="0.3">
      <c r="A10" t="s">
        <v>48</v>
      </c>
      <c r="B10" s="1">
        <v>37800</v>
      </c>
      <c r="C10" s="1">
        <v>57500</v>
      </c>
      <c r="D10">
        <f t="shared" si="0"/>
        <v>152.11640211640213</v>
      </c>
    </row>
    <row r="11" spans="1:4" x14ac:dyDescent="0.3">
      <c r="A11" t="s">
        <v>49</v>
      </c>
      <c r="B11" s="1">
        <v>36500</v>
      </c>
      <c r="C11" s="1">
        <v>58200</v>
      </c>
      <c r="D11">
        <f t="shared" si="0"/>
        <v>159.45205479452054</v>
      </c>
    </row>
    <row r="12" spans="1:4" x14ac:dyDescent="0.3">
      <c r="A12" t="s">
        <v>50</v>
      </c>
      <c r="B12" s="1">
        <v>35700</v>
      </c>
      <c r="C12" s="1">
        <v>59800</v>
      </c>
      <c r="D12">
        <f t="shared" si="0"/>
        <v>167.50700280112045</v>
      </c>
    </row>
    <row r="13" spans="1:4" x14ac:dyDescent="0.3">
      <c r="A13" t="s">
        <v>45</v>
      </c>
      <c r="B13" s="1">
        <v>35900</v>
      </c>
      <c r="C13" s="1">
        <v>60400</v>
      </c>
      <c r="D13">
        <f t="shared" si="0"/>
        <v>168.24512534818942</v>
      </c>
    </row>
    <row r="14" spans="1:4" x14ac:dyDescent="0.3">
      <c r="A14" t="s">
        <v>55</v>
      </c>
      <c r="B14" s="1">
        <v>38800</v>
      </c>
      <c r="C14" s="1">
        <v>60600</v>
      </c>
      <c r="D14">
        <f t="shared" si="0"/>
        <v>156.18556701030928</v>
      </c>
    </row>
    <row r="15" spans="1:4" x14ac:dyDescent="0.3">
      <c r="A15" t="s">
        <v>37</v>
      </c>
      <c r="B15" s="1">
        <v>36800</v>
      </c>
      <c r="C15" s="1">
        <v>61500</v>
      </c>
      <c r="D15">
        <f t="shared" si="0"/>
        <v>167.11956521739131</v>
      </c>
    </row>
    <row r="16" spans="1:4" x14ac:dyDescent="0.3">
      <c r="A16" t="s">
        <v>51</v>
      </c>
      <c r="B16" s="1">
        <v>39100</v>
      </c>
      <c r="C16" s="1">
        <v>62600</v>
      </c>
      <c r="D16">
        <f t="shared" si="0"/>
        <v>160.10230179028133</v>
      </c>
    </row>
    <row r="17" spans="1:4" x14ac:dyDescent="0.3">
      <c r="A17" t="s">
        <v>42</v>
      </c>
      <c r="B17" s="1">
        <v>38000</v>
      </c>
      <c r="C17" s="1">
        <v>64700</v>
      </c>
      <c r="D17">
        <f t="shared" si="0"/>
        <v>170.26315789473685</v>
      </c>
    </row>
    <row r="18" spans="1:4" x14ac:dyDescent="0.3">
      <c r="A18" t="s">
        <v>40</v>
      </c>
      <c r="B18" s="1">
        <v>38800</v>
      </c>
      <c r="C18" s="1">
        <v>64800</v>
      </c>
      <c r="D18">
        <f t="shared" si="0"/>
        <v>167.01030927835052</v>
      </c>
    </row>
    <row r="19" spans="1:4" x14ac:dyDescent="0.3">
      <c r="A19" t="s">
        <v>46</v>
      </c>
      <c r="B19" s="1">
        <v>35800</v>
      </c>
      <c r="C19" s="1">
        <v>64900</v>
      </c>
      <c r="D19">
        <f t="shared" si="0"/>
        <v>181.28491620111731</v>
      </c>
    </row>
    <row r="20" spans="1:4" x14ac:dyDescent="0.3">
      <c r="A20" t="s">
        <v>43</v>
      </c>
      <c r="B20" s="1">
        <v>41200</v>
      </c>
      <c r="C20" s="1">
        <v>65500</v>
      </c>
      <c r="D20">
        <f t="shared" si="0"/>
        <v>158.98058252427185</v>
      </c>
    </row>
    <row r="21" spans="1:4" x14ac:dyDescent="0.3">
      <c r="A21" t="s">
        <v>35</v>
      </c>
      <c r="B21" s="1">
        <v>35600</v>
      </c>
      <c r="C21" s="1">
        <v>66700</v>
      </c>
      <c r="D21">
        <f t="shared" si="0"/>
        <v>187.35955056179776</v>
      </c>
    </row>
    <row r="22" spans="1:4" x14ac:dyDescent="0.3">
      <c r="A22" t="s">
        <v>7</v>
      </c>
      <c r="B22" s="1">
        <v>54200</v>
      </c>
      <c r="C22" s="1">
        <v>67000</v>
      </c>
      <c r="D22">
        <f t="shared" si="0"/>
        <v>123.61623616236162</v>
      </c>
    </row>
    <row r="23" spans="1:4" x14ac:dyDescent="0.3">
      <c r="A23" t="s">
        <v>39</v>
      </c>
      <c r="B23" s="1">
        <v>37900</v>
      </c>
      <c r="C23" s="1">
        <v>68500</v>
      </c>
      <c r="D23">
        <f t="shared" si="0"/>
        <v>180.73878627968338</v>
      </c>
    </row>
    <row r="24" spans="1:4" x14ac:dyDescent="0.3">
      <c r="A24" t="s">
        <v>36</v>
      </c>
      <c r="B24" s="1">
        <v>38100</v>
      </c>
      <c r="C24" s="1">
        <v>70000</v>
      </c>
      <c r="D24">
        <f t="shared" si="0"/>
        <v>183.72703412073491</v>
      </c>
    </row>
    <row r="25" spans="1:4" x14ac:dyDescent="0.3">
      <c r="A25" t="s">
        <v>30</v>
      </c>
      <c r="B25" s="1">
        <v>39200</v>
      </c>
      <c r="C25" s="1">
        <v>71000</v>
      </c>
      <c r="D25">
        <f t="shared" si="0"/>
        <v>181.12244897959184</v>
      </c>
    </row>
    <row r="26" spans="1:4" x14ac:dyDescent="0.3">
      <c r="A26" t="s">
        <v>29</v>
      </c>
      <c r="B26" s="1">
        <v>42600</v>
      </c>
      <c r="C26" s="1">
        <v>71900</v>
      </c>
      <c r="D26">
        <f t="shared" si="0"/>
        <v>168.7793427230047</v>
      </c>
    </row>
    <row r="27" spans="1:4" x14ac:dyDescent="0.3">
      <c r="A27" t="s">
        <v>33</v>
      </c>
      <c r="B27" s="1">
        <v>43000</v>
      </c>
      <c r="C27" s="1">
        <v>72100</v>
      </c>
      <c r="D27">
        <f t="shared" si="0"/>
        <v>167.67441860465115</v>
      </c>
    </row>
    <row r="28" spans="1:4" x14ac:dyDescent="0.3">
      <c r="A28" t="s">
        <v>44</v>
      </c>
      <c r="B28" s="1">
        <v>49100</v>
      </c>
      <c r="C28" s="1">
        <v>74800</v>
      </c>
      <c r="D28">
        <f t="shared" si="0"/>
        <v>152.34215885947046</v>
      </c>
    </row>
    <row r="29" spans="1:4" x14ac:dyDescent="0.3">
      <c r="A29" t="s">
        <v>38</v>
      </c>
      <c r="B29" s="1">
        <v>41600</v>
      </c>
      <c r="C29" s="1">
        <v>76800</v>
      </c>
      <c r="D29">
        <f t="shared" si="0"/>
        <v>184.61538461538461</v>
      </c>
    </row>
    <row r="30" spans="1:4" x14ac:dyDescent="0.3">
      <c r="A30" t="s">
        <v>28</v>
      </c>
      <c r="B30" s="1">
        <v>46000</v>
      </c>
      <c r="C30" s="1">
        <v>77100</v>
      </c>
      <c r="D30">
        <f t="shared" si="0"/>
        <v>167.60869565217391</v>
      </c>
    </row>
    <row r="31" spans="1:4" x14ac:dyDescent="0.3">
      <c r="A31" t="s">
        <v>19</v>
      </c>
      <c r="B31" s="1">
        <v>40800</v>
      </c>
      <c r="C31" s="1">
        <v>78200</v>
      </c>
      <c r="D31">
        <f t="shared" si="0"/>
        <v>191.66666666666669</v>
      </c>
    </row>
    <row r="32" spans="1:4" x14ac:dyDescent="0.3">
      <c r="A32" t="s">
        <v>25</v>
      </c>
      <c r="B32" s="1">
        <v>43500</v>
      </c>
      <c r="C32" s="1">
        <v>79500</v>
      </c>
      <c r="D32">
        <f t="shared" si="0"/>
        <v>182.75862068965517</v>
      </c>
    </row>
    <row r="33" spans="1:4" x14ac:dyDescent="0.3">
      <c r="A33" t="s">
        <v>15</v>
      </c>
      <c r="B33" s="1">
        <v>40800</v>
      </c>
      <c r="C33" s="1">
        <v>79600</v>
      </c>
      <c r="D33">
        <f t="shared" si="0"/>
        <v>195.09803921568627</v>
      </c>
    </row>
    <row r="34" spans="1:4" x14ac:dyDescent="0.3">
      <c r="A34" t="s">
        <v>32</v>
      </c>
      <c r="B34" s="1">
        <v>42600</v>
      </c>
      <c r="C34" s="1">
        <v>79900</v>
      </c>
      <c r="D34">
        <f t="shared" si="0"/>
        <v>187.55868544600941</v>
      </c>
    </row>
    <row r="35" spans="1:4" x14ac:dyDescent="0.3">
      <c r="A35" t="s">
        <v>24</v>
      </c>
      <c r="B35" s="1">
        <v>40900</v>
      </c>
      <c r="C35" s="1">
        <v>80900</v>
      </c>
      <c r="D35">
        <f t="shared" si="0"/>
        <v>197.799511002445</v>
      </c>
    </row>
    <row r="36" spans="1:4" x14ac:dyDescent="0.3">
      <c r="A36" t="s">
        <v>20</v>
      </c>
      <c r="B36" s="1">
        <v>39900</v>
      </c>
      <c r="C36" s="1">
        <v>81200</v>
      </c>
      <c r="D36">
        <f t="shared" si="0"/>
        <v>203.50877192982458</v>
      </c>
    </row>
    <row r="37" spans="1:4" x14ac:dyDescent="0.3">
      <c r="A37" t="s">
        <v>34</v>
      </c>
      <c r="B37" s="1">
        <v>49200</v>
      </c>
      <c r="C37" s="1">
        <v>82300</v>
      </c>
      <c r="D37">
        <f t="shared" si="0"/>
        <v>167.27642276422765</v>
      </c>
    </row>
    <row r="38" spans="1:4" x14ac:dyDescent="0.3">
      <c r="A38" t="s">
        <v>11</v>
      </c>
      <c r="B38" s="1">
        <v>47900</v>
      </c>
      <c r="C38" s="1">
        <v>88300</v>
      </c>
      <c r="D38">
        <f t="shared" si="0"/>
        <v>184.34237995824634</v>
      </c>
    </row>
    <row r="39" spans="1:4" x14ac:dyDescent="0.3">
      <c r="A39" t="s">
        <v>17</v>
      </c>
      <c r="B39" s="1">
        <v>53700</v>
      </c>
      <c r="C39" s="1">
        <v>88900</v>
      </c>
      <c r="D39">
        <f t="shared" si="0"/>
        <v>165.54934823091247</v>
      </c>
    </row>
    <row r="40" spans="1:4" x14ac:dyDescent="0.3">
      <c r="A40" t="s">
        <v>31</v>
      </c>
      <c r="B40" s="1">
        <v>53900</v>
      </c>
      <c r="C40" s="1">
        <v>90500</v>
      </c>
      <c r="D40">
        <f t="shared" si="0"/>
        <v>167.90352504638219</v>
      </c>
    </row>
    <row r="41" spans="1:4" x14ac:dyDescent="0.3">
      <c r="A41" t="s">
        <v>47</v>
      </c>
      <c r="B41" s="1">
        <v>74300</v>
      </c>
      <c r="C41" s="1">
        <v>91700</v>
      </c>
      <c r="D41">
        <f t="shared" si="0"/>
        <v>123.4185733512786</v>
      </c>
    </row>
    <row r="42" spans="1:4" x14ac:dyDescent="0.3">
      <c r="A42" t="s">
        <v>13</v>
      </c>
      <c r="B42" s="1">
        <v>45400</v>
      </c>
      <c r="C42" s="1">
        <v>92400</v>
      </c>
      <c r="D42">
        <f t="shared" si="0"/>
        <v>203.52422907488986</v>
      </c>
    </row>
    <row r="43" spans="1:4" x14ac:dyDescent="0.3">
      <c r="A43" t="s">
        <v>21</v>
      </c>
      <c r="B43" s="1">
        <v>57900</v>
      </c>
      <c r="C43" s="1">
        <v>93600</v>
      </c>
      <c r="D43">
        <f t="shared" si="0"/>
        <v>161.65803108808291</v>
      </c>
    </row>
    <row r="44" spans="1:4" x14ac:dyDescent="0.3">
      <c r="A44" t="s">
        <v>16</v>
      </c>
      <c r="B44" s="1">
        <v>57700</v>
      </c>
      <c r="C44" s="1">
        <v>94700</v>
      </c>
      <c r="D44">
        <f t="shared" si="0"/>
        <v>164.12478336221835</v>
      </c>
    </row>
    <row r="45" spans="1:4" x14ac:dyDescent="0.3">
      <c r="A45" t="s">
        <v>26</v>
      </c>
      <c r="B45" s="1">
        <v>55900</v>
      </c>
      <c r="C45" s="1">
        <v>95500</v>
      </c>
      <c r="D45">
        <f t="shared" si="0"/>
        <v>170.84078711985688</v>
      </c>
    </row>
    <row r="46" spans="1:4" x14ac:dyDescent="0.3">
      <c r="A46" t="s">
        <v>14</v>
      </c>
      <c r="B46" s="1">
        <v>50300</v>
      </c>
      <c r="C46" s="1">
        <v>97300</v>
      </c>
      <c r="D46">
        <f t="shared" si="0"/>
        <v>193.43936381709742</v>
      </c>
    </row>
    <row r="47" spans="1:4" x14ac:dyDescent="0.3">
      <c r="A47" t="s">
        <v>10</v>
      </c>
      <c r="B47" s="1">
        <v>50100</v>
      </c>
      <c r="C47" s="1">
        <v>98600</v>
      </c>
      <c r="D47">
        <f t="shared" si="0"/>
        <v>196.80638722554892</v>
      </c>
    </row>
    <row r="48" spans="1:4" x14ac:dyDescent="0.3">
      <c r="A48" t="s">
        <v>23</v>
      </c>
      <c r="B48" s="1">
        <v>57700</v>
      </c>
      <c r="C48" s="1">
        <v>101000</v>
      </c>
      <c r="D48">
        <f t="shared" si="0"/>
        <v>175.04332755632583</v>
      </c>
    </row>
    <row r="49" spans="1:4" x14ac:dyDescent="0.3">
      <c r="A49" t="s">
        <v>18</v>
      </c>
      <c r="B49" s="1">
        <v>60900</v>
      </c>
      <c r="C49" s="1">
        <v>103000</v>
      </c>
      <c r="D49">
        <f t="shared" si="0"/>
        <v>169.12972085385877</v>
      </c>
    </row>
    <row r="50" spans="1:4" x14ac:dyDescent="0.3">
      <c r="A50" t="s">
        <v>22</v>
      </c>
      <c r="B50" s="1">
        <v>61400</v>
      </c>
      <c r="C50" s="1">
        <v>105000</v>
      </c>
      <c r="D50">
        <f t="shared" si="0"/>
        <v>171.00977198697069</v>
      </c>
    </row>
    <row r="51" spans="1:4" x14ac:dyDescent="0.3">
      <c r="A51" t="s">
        <v>12</v>
      </c>
      <c r="B51" s="1">
        <v>63200</v>
      </c>
      <c r="C51" s="1">
        <v>107000</v>
      </c>
      <c r="D51">
        <f t="shared" si="0"/>
        <v>169.30379746835442</v>
      </c>
    </row>
  </sheetData>
  <autoFilter ref="A1:C51" xr:uid="{BB5937C9-0B24-4050-9FDA-DFA1E1DCEA31}">
    <sortState xmlns:xlrd2="http://schemas.microsoft.com/office/spreadsheetml/2017/richdata2" ref="A2:C51">
      <sortCondition ref="C1:C51"/>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9C50D-7B75-4242-9DAB-EB41EDBA1D61}">
  <dimension ref="A1:B7"/>
  <sheetViews>
    <sheetView workbookViewId="0">
      <selection sqref="A1:B1048576"/>
    </sheetView>
  </sheetViews>
  <sheetFormatPr defaultRowHeight="14.4" x14ac:dyDescent="0.3"/>
  <cols>
    <col min="1" max="1" width="24.21875" bestFit="1" customWidth="1"/>
    <col min="2" max="2" width="15.44140625" bestFit="1" customWidth="1"/>
  </cols>
  <sheetData>
    <row r="1" spans="1:2" x14ac:dyDescent="0.3">
      <c r="A1" s="2" t="s">
        <v>58</v>
      </c>
      <c r="B1" t="s">
        <v>64</v>
      </c>
    </row>
    <row r="2" spans="1:2" x14ac:dyDescent="0.3">
      <c r="A2" s="3" t="s">
        <v>40</v>
      </c>
      <c r="B2" s="4">
        <v>167.01030927835052</v>
      </c>
    </row>
    <row r="3" spans="1:2" x14ac:dyDescent="0.3">
      <c r="A3" s="3" t="s">
        <v>33</v>
      </c>
      <c r="B3" s="4">
        <v>167.67441860465115</v>
      </c>
    </row>
    <row r="4" spans="1:2" x14ac:dyDescent="0.3">
      <c r="A4" s="3" t="s">
        <v>22</v>
      </c>
      <c r="B4" s="4">
        <v>171.00977198697069</v>
      </c>
    </row>
    <row r="5" spans="1:2" x14ac:dyDescent="0.3">
      <c r="A5" s="3" t="s">
        <v>11</v>
      </c>
      <c r="B5" s="4">
        <v>184.34237995824634</v>
      </c>
    </row>
    <row r="6" spans="1:2" x14ac:dyDescent="0.3">
      <c r="A6" s="3" t="s">
        <v>44</v>
      </c>
      <c r="B6" s="4">
        <v>152.34215885947046</v>
      </c>
    </row>
    <row r="7" spans="1:2" x14ac:dyDescent="0.3">
      <c r="A7" s="3" t="s">
        <v>59</v>
      </c>
      <c r="B7" s="4">
        <v>842.3790386876891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2DB6-0A00-4709-BDA5-1C692758F3A2}">
  <dimension ref="A1:E51"/>
  <sheetViews>
    <sheetView workbookViewId="0">
      <selection activeCell="C6" sqref="C6"/>
    </sheetView>
  </sheetViews>
  <sheetFormatPr defaultRowHeight="14.4" x14ac:dyDescent="0.3"/>
  <cols>
    <col min="1" max="1" width="35" bestFit="1" customWidth="1"/>
    <col min="2" max="2" width="30.21875" style="1" customWidth="1"/>
    <col min="3" max="3" width="23" style="1" bestFit="1" customWidth="1"/>
    <col min="5" max="5" width="11.88671875" bestFit="1" customWidth="1"/>
  </cols>
  <sheetData>
    <row r="1" spans="1:5" x14ac:dyDescent="0.3">
      <c r="A1" t="s">
        <v>62</v>
      </c>
      <c r="B1" s="1" t="s">
        <v>0</v>
      </c>
      <c r="C1" s="1" t="s">
        <v>1</v>
      </c>
      <c r="D1" s="1" t="s">
        <v>63</v>
      </c>
      <c r="E1" s="1" t="s">
        <v>66</v>
      </c>
    </row>
    <row r="2" spans="1:5" x14ac:dyDescent="0.3">
      <c r="A2" t="s">
        <v>8</v>
      </c>
      <c r="B2" s="1">
        <v>34100</v>
      </c>
      <c r="C2" s="1">
        <v>52000</v>
      </c>
      <c r="D2">
        <f>(C2/B2)*100</f>
        <v>152.49266862170089</v>
      </c>
      <c r="E2" t="str">
        <f>IF(B2&gt;50000,"Above 50k","Below 50k")</f>
        <v>Below 50k</v>
      </c>
    </row>
    <row r="3" spans="1:5" x14ac:dyDescent="0.3">
      <c r="A3" t="s">
        <v>54</v>
      </c>
      <c r="B3" s="1">
        <v>34900</v>
      </c>
      <c r="C3" s="1">
        <v>52000</v>
      </c>
      <c r="D3">
        <f t="shared" ref="D3:D51" si="0">(C3/B3)*100</f>
        <v>148.9971346704871</v>
      </c>
      <c r="E3" t="str">
        <f t="shared" ref="E3:E51" si="1">IF(B3&gt;50000,"Above 50k","Below 50k")</f>
        <v>Below 50k</v>
      </c>
    </row>
    <row r="4" spans="1:5" x14ac:dyDescent="0.3">
      <c r="A4" t="s">
        <v>9</v>
      </c>
      <c r="B4" s="1">
        <v>34000</v>
      </c>
      <c r="C4" s="1">
        <v>53100</v>
      </c>
      <c r="D4">
        <f t="shared" si="0"/>
        <v>156.1764705882353</v>
      </c>
      <c r="E4" t="str">
        <f t="shared" si="1"/>
        <v>Below 50k</v>
      </c>
    </row>
    <row r="5" spans="1:5" x14ac:dyDescent="0.3">
      <c r="A5" t="s">
        <v>52</v>
      </c>
      <c r="B5" s="1">
        <v>36100</v>
      </c>
      <c r="C5" s="1">
        <v>53200</v>
      </c>
      <c r="D5">
        <f t="shared" si="0"/>
        <v>147.36842105263156</v>
      </c>
      <c r="E5" t="str">
        <f t="shared" si="1"/>
        <v>Below 50k</v>
      </c>
    </row>
    <row r="6" spans="1:5" x14ac:dyDescent="0.3">
      <c r="A6" t="s">
        <v>41</v>
      </c>
      <c r="B6" s="1">
        <v>35900</v>
      </c>
      <c r="C6" s="1">
        <v>55000</v>
      </c>
      <c r="D6">
        <f t="shared" si="0"/>
        <v>153.2033426183844</v>
      </c>
      <c r="E6" t="str">
        <f t="shared" si="1"/>
        <v>Below 50k</v>
      </c>
    </row>
    <row r="7" spans="1:5" x14ac:dyDescent="0.3">
      <c r="A7" t="s">
        <v>6</v>
      </c>
      <c r="B7" s="1">
        <v>39900</v>
      </c>
      <c r="C7" s="1">
        <v>55300</v>
      </c>
      <c r="D7">
        <f t="shared" si="0"/>
        <v>138.59649122807019</v>
      </c>
      <c r="E7" t="str">
        <f t="shared" si="1"/>
        <v>Below 50k</v>
      </c>
    </row>
    <row r="8" spans="1:5" x14ac:dyDescent="0.3">
      <c r="A8" t="s">
        <v>53</v>
      </c>
      <c r="B8" s="1">
        <v>35000</v>
      </c>
      <c r="C8" s="1">
        <v>56300</v>
      </c>
      <c r="D8">
        <f t="shared" si="0"/>
        <v>160.85714285714286</v>
      </c>
      <c r="E8" t="str">
        <f t="shared" si="1"/>
        <v>Below 50k</v>
      </c>
    </row>
    <row r="9" spans="1:5" x14ac:dyDescent="0.3">
      <c r="A9" t="s">
        <v>27</v>
      </c>
      <c r="B9" s="1">
        <v>35900</v>
      </c>
      <c r="C9" s="1">
        <v>56900</v>
      </c>
      <c r="D9">
        <f t="shared" si="0"/>
        <v>158.49582172701952</v>
      </c>
      <c r="E9" t="str">
        <f t="shared" si="1"/>
        <v>Below 50k</v>
      </c>
    </row>
    <row r="10" spans="1:5" x14ac:dyDescent="0.3">
      <c r="A10" t="s">
        <v>48</v>
      </c>
      <c r="B10" s="1">
        <v>37800</v>
      </c>
      <c r="C10" s="1">
        <v>57500</v>
      </c>
      <c r="D10">
        <f t="shared" si="0"/>
        <v>152.11640211640213</v>
      </c>
      <c r="E10" t="str">
        <f t="shared" si="1"/>
        <v>Below 50k</v>
      </c>
    </row>
    <row r="11" spans="1:5" x14ac:dyDescent="0.3">
      <c r="A11" t="s">
        <v>49</v>
      </c>
      <c r="B11" s="1">
        <v>36500</v>
      </c>
      <c r="C11" s="1">
        <v>58200</v>
      </c>
      <c r="D11">
        <f t="shared" si="0"/>
        <v>159.45205479452054</v>
      </c>
      <c r="E11" t="str">
        <f t="shared" si="1"/>
        <v>Below 50k</v>
      </c>
    </row>
    <row r="12" spans="1:5" x14ac:dyDescent="0.3">
      <c r="A12" t="s">
        <v>50</v>
      </c>
      <c r="B12" s="1">
        <v>35700</v>
      </c>
      <c r="C12" s="1">
        <v>59800</v>
      </c>
      <c r="D12">
        <f t="shared" si="0"/>
        <v>167.50700280112045</v>
      </c>
      <c r="E12" t="str">
        <f t="shared" si="1"/>
        <v>Below 50k</v>
      </c>
    </row>
    <row r="13" spans="1:5" x14ac:dyDescent="0.3">
      <c r="A13" t="s">
        <v>45</v>
      </c>
      <c r="B13" s="1">
        <v>35900</v>
      </c>
      <c r="C13" s="1">
        <v>60400</v>
      </c>
      <c r="D13">
        <f t="shared" si="0"/>
        <v>168.24512534818942</v>
      </c>
      <c r="E13" t="str">
        <f t="shared" si="1"/>
        <v>Below 50k</v>
      </c>
    </row>
    <row r="14" spans="1:5" x14ac:dyDescent="0.3">
      <c r="A14" t="s">
        <v>55</v>
      </c>
      <c r="B14" s="1">
        <v>38800</v>
      </c>
      <c r="C14" s="1">
        <v>60600</v>
      </c>
      <c r="D14">
        <f t="shared" si="0"/>
        <v>156.18556701030928</v>
      </c>
      <c r="E14" t="str">
        <f t="shared" si="1"/>
        <v>Below 50k</v>
      </c>
    </row>
    <row r="15" spans="1:5" x14ac:dyDescent="0.3">
      <c r="A15" t="s">
        <v>37</v>
      </c>
      <c r="B15" s="1">
        <v>36800</v>
      </c>
      <c r="C15" s="1">
        <v>61500</v>
      </c>
      <c r="D15">
        <f t="shared" si="0"/>
        <v>167.11956521739131</v>
      </c>
      <c r="E15" t="str">
        <f t="shared" si="1"/>
        <v>Below 50k</v>
      </c>
    </row>
    <row r="16" spans="1:5" x14ac:dyDescent="0.3">
      <c r="A16" t="s">
        <v>51</v>
      </c>
      <c r="B16" s="1">
        <v>39100</v>
      </c>
      <c r="C16" s="1">
        <v>62600</v>
      </c>
      <c r="D16">
        <f t="shared" si="0"/>
        <v>160.10230179028133</v>
      </c>
      <c r="E16" t="str">
        <f t="shared" si="1"/>
        <v>Below 50k</v>
      </c>
    </row>
    <row r="17" spans="1:5" x14ac:dyDescent="0.3">
      <c r="A17" t="s">
        <v>42</v>
      </c>
      <c r="B17" s="1">
        <v>38000</v>
      </c>
      <c r="C17" s="1">
        <v>64700</v>
      </c>
      <c r="D17">
        <f t="shared" si="0"/>
        <v>170.26315789473685</v>
      </c>
      <c r="E17" t="str">
        <f t="shared" si="1"/>
        <v>Below 50k</v>
      </c>
    </row>
    <row r="18" spans="1:5" x14ac:dyDescent="0.3">
      <c r="A18" t="s">
        <v>40</v>
      </c>
      <c r="B18" s="1">
        <v>38800</v>
      </c>
      <c r="C18" s="1">
        <v>64800</v>
      </c>
      <c r="D18">
        <f t="shared" si="0"/>
        <v>167.01030927835052</v>
      </c>
      <c r="E18" t="str">
        <f t="shared" si="1"/>
        <v>Below 50k</v>
      </c>
    </row>
    <row r="19" spans="1:5" x14ac:dyDescent="0.3">
      <c r="A19" t="s">
        <v>46</v>
      </c>
      <c r="B19" s="1">
        <v>35800</v>
      </c>
      <c r="C19" s="1">
        <v>64900</v>
      </c>
      <c r="D19">
        <f t="shared" si="0"/>
        <v>181.28491620111731</v>
      </c>
      <c r="E19" t="str">
        <f t="shared" si="1"/>
        <v>Below 50k</v>
      </c>
    </row>
    <row r="20" spans="1:5" x14ac:dyDescent="0.3">
      <c r="A20" t="s">
        <v>43</v>
      </c>
      <c r="B20" s="1">
        <v>41200</v>
      </c>
      <c r="C20" s="1">
        <v>65500</v>
      </c>
      <c r="D20">
        <f t="shared" si="0"/>
        <v>158.98058252427185</v>
      </c>
      <c r="E20" t="str">
        <f t="shared" si="1"/>
        <v>Below 50k</v>
      </c>
    </row>
    <row r="21" spans="1:5" x14ac:dyDescent="0.3">
      <c r="A21" t="s">
        <v>35</v>
      </c>
      <c r="B21" s="1">
        <v>35600</v>
      </c>
      <c r="C21" s="1">
        <v>66700</v>
      </c>
      <c r="D21">
        <f t="shared" si="0"/>
        <v>187.35955056179776</v>
      </c>
      <c r="E21" t="str">
        <f t="shared" si="1"/>
        <v>Below 50k</v>
      </c>
    </row>
    <row r="22" spans="1:5" x14ac:dyDescent="0.3">
      <c r="A22" t="s">
        <v>7</v>
      </c>
      <c r="B22" s="1">
        <v>54200</v>
      </c>
      <c r="C22" s="1">
        <v>67000</v>
      </c>
      <c r="D22">
        <f t="shared" si="0"/>
        <v>123.61623616236162</v>
      </c>
      <c r="E22" t="str">
        <f t="shared" si="1"/>
        <v>Above 50k</v>
      </c>
    </row>
    <row r="23" spans="1:5" x14ac:dyDescent="0.3">
      <c r="A23" t="s">
        <v>39</v>
      </c>
      <c r="B23" s="1">
        <v>37900</v>
      </c>
      <c r="C23" s="1">
        <v>68500</v>
      </c>
      <c r="D23">
        <f t="shared" si="0"/>
        <v>180.73878627968338</v>
      </c>
      <c r="E23" t="str">
        <f t="shared" si="1"/>
        <v>Below 50k</v>
      </c>
    </row>
    <row r="24" spans="1:5" x14ac:dyDescent="0.3">
      <c r="A24" t="s">
        <v>36</v>
      </c>
      <c r="B24" s="1">
        <v>38100</v>
      </c>
      <c r="C24" s="1">
        <v>70000</v>
      </c>
      <c r="D24">
        <f t="shared" si="0"/>
        <v>183.72703412073491</v>
      </c>
      <c r="E24" t="str">
        <f t="shared" si="1"/>
        <v>Below 50k</v>
      </c>
    </row>
    <row r="25" spans="1:5" x14ac:dyDescent="0.3">
      <c r="A25" t="s">
        <v>30</v>
      </c>
      <c r="B25" s="1">
        <v>39200</v>
      </c>
      <c r="C25" s="1">
        <v>71000</v>
      </c>
      <c r="D25">
        <f t="shared" si="0"/>
        <v>181.12244897959184</v>
      </c>
      <c r="E25" t="str">
        <f t="shared" si="1"/>
        <v>Below 50k</v>
      </c>
    </row>
    <row r="26" spans="1:5" x14ac:dyDescent="0.3">
      <c r="A26" t="s">
        <v>29</v>
      </c>
      <c r="B26" s="1">
        <v>42600</v>
      </c>
      <c r="C26" s="1">
        <v>71900</v>
      </c>
      <c r="D26">
        <f t="shared" si="0"/>
        <v>168.7793427230047</v>
      </c>
      <c r="E26" t="str">
        <f t="shared" si="1"/>
        <v>Below 50k</v>
      </c>
    </row>
    <row r="27" spans="1:5" x14ac:dyDescent="0.3">
      <c r="A27" t="s">
        <v>33</v>
      </c>
      <c r="B27" s="1">
        <v>43000</v>
      </c>
      <c r="C27" s="1">
        <v>72100</v>
      </c>
      <c r="D27">
        <f t="shared" si="0"/>
        <v>167.67441860465115</v>
      </c>
      <c r="E27" t="str">
        <f t="shared" si="1"/>
        <v>Below 50k</v>
      </c>
    </row>
    <row r="28" spans="1:5" x14ac:dyDescent="0.3">
      <c r="A28" t="s">
        <v>44</v>
      </c>
      <c r="B28" s="1">
        <v>49100</v>
      </c>
      <c r="C28" s="1">
        <v>74800</v>
      </c>
      <c r="D28">
        <f t="shared" si="0"/>
        <v>152.34215885947046</v>
      </c>
      <c r="E28" t="str">
        <f t="shared" si="1"/>
        <v>Below 50k</v>
      </c>
    </row>
    <row r="29" spans="1:5" x14ac:dyDescent="0.3">
      <c r="A29" t="s">
        <v>38</v>
      </c>
      <c r="B29" s="1">
        <v>41600</v>
      </c>
      <c r="C29" s="1">
        <v>76800</v>
      </c>
      <c r="D29">
        <f t="shared" si="0"/>
        <v>184.61538461538461</v>
      </c>
      <c r="E29" t="str">
        <f t="shared" si="1"/>
        <v>Below 50k</v>
      </c>
    </row>
    <row r="30" spans="1:5" x14ac:dyDescent="0.3">
      <c r="A30" t="s">
        <v>28</v>
      </c>
      <c r="B30" s="1">
        <v>46000</v>
      </c>
      <c r="C30" s="1">
        <v>77100</v>
      </c>
      <c r="D30">
        <f t="shared" si="0"/>
        <v>167.60869565217391</v>
      </c>
      <c r="E30" t="str">
        <f t="shared" si="1"/>
        <v>Below 50k</v>
      </c>
    </row>
    <row r="31" spans="1:5" x14ac:dyDescent="0.3">
      <c r="A31" t="s">
        <v>19</v>
      </c>
      <c r="B31" s="1">
        <v>40800</v>
      </c>
      <c r="C31" s="1">
        <v>78200</v>
      </c>
      <c r="D31">
        <f t="shared" si="0"/>
        <v>191.66666666666669</v>
      </c>
      <c r="E31" t="str">
        <f t="shared" si="1"/>
        <v>Below 50k</v>
      </c>
    </row>
    <row r="32" spans="1:5" x14ac:dyDescent="0.3">
      <c r="A32" t="s">
        <v>25</v>
      </c>
      <c r="B32" s="1">
        <v>43500</v>
      </c>
      <c r="C32" s="1">
        <v>79500</v>
      </c>
      <c r="D32">
        <f t="shared" si="0"/>
        <v>182.75862068965517</v>
      </c>
      <c r="E32" t="str">
        <f t="shared" si="1"/>
        <v>Below 50k</v>
      </c>
    </row>
    <row r="33" spans="1:5" x14ac:dyDescent="0.3">
      <c r="A33" t="s">
        <v>15</v>
      </c>
      <c r="B33" s="1">
        <v>40800</v>
      </c>
      <c r="C33" s="1">
        <v>79600</v>
      </c>
      <c r="D33">
        <f t="shared" si="0"/>
        <v>195.09803921568627</v>
      </c>
      <c r="E33" t="str">
        <f t="shared" si="1"/>
        <v>Below 50k</v>
      </c>
    </row>
    <row r="34" spans="1:5" x14ac:dyDescent="0.3">
      <c r="A34" t="s">
        <v>32</v>
      </c>
      <c r="B34" s="1">
        <v>42600</v>
      </c>
      <c r="C34" s="1">
        <v>79900</v>
      </c>
      <c r="D34">
        <f t="shared" si="0"/>
        <v>187.55868544600941</v>
      </c>
      <c r="E34" t="str">
        <f t="shared" si="1"/>
        <v>Below 50k</v>
      </c>
    </row>
    <row r="35" spans="1:5" x14ac:dyDescent="0.3">
      <c r="A35" t="s">
        <v>24</v>
      </c>
      <c r="B35" s="1">
        <v>40900</v>
      </c>
      <c r="C35" s="1">
        <v>80900</v>
      </c>
      <c r="D35">
        <f t="shared" si="0"/>
        <v>197.799511002445</v>
      </c>
      <c r="E35" t="str">
        <f t="shared" si="1"/>
        <v>Below 50k</v>
      </c>
    </row>
    <row r="36" spans="1:5" x14ac:dyDescent="0.3">
      <c r="A36" t="s">
        <v>20</v>
      </c>
      <c r="B36" s="1">
        <v>39900</v>
      </c>
      <c r="C36" s="1">
        <v>81200</v>
      </c>
      <c r="D36">
        <f t="shared" si="0"/>
        <v>203.50877192982458</v>
      </c>
      <c r="E36" t="str">
        <f t="shared" si="1"/>
        <v>Below 50k</v>
      </c>
    </row>
    <row r="37" spans="1:5" x14ac:dyDescent="0.3">
      <c r="A37" t="s">
        <v>34</v>
      </c>
      <c r="B37" s="1">
        <v>49200</v>
      </c>
      <c r="C37" s="1">
        <v>82300</v>
      </c>
      <c r="D37">
        <f t="shared" si="0"/>
        <v>167.27642276422765</v>
      </c>
      <c r="E37" t="str">
        <f t="shared" si="1"/>
        <v>Below 50k</v>
      </c>
    </row>
    <row r="38" spans="1:5" x14ac:dyDescent="0.3">
      <c r="A38" t="s">
        <v>11</v>
      </c>
      <c r="B38" s="1">
        <v>47900</v>
      </c>
      <c r="C38" s="1">
        <v>88300</v>
      </c>
      <c r="D38">
        <f t="shared" si="0"/>
        <v>184.34237995824634</v>
      </c>
      <c r="E38" t="str">
        <f t="shared" si="1"/>
        <v>Below 50k</v>
      </c>
    </row>
    <row r="39" spans="1:5" x14ac:dyDescent="0.3">
      <c r="A39" t="s">
        <v>17</v>
      </c>
      <c r="B39" s="1">
        <v>53700</v>
      </c>
      <c r="C39" s="1">
        <v>88900</v>
      </c>
      <c r="D39">
        <f t="shared" si="0"/>
        <v>165.54934823091247</v>
      </c>
      <c r="E39" t="str">
        <f t="shared" si="1"/>
        <v>Above 50k</v>
      </c>
    </row>
    <row r="40" spans="1:5" x14ac:dyDescent="0.3">
      <c r="A40" t="s">
        <v>31</v>
      </c>
      <c r="B40" s="1">
        <v>53900</v>
      </c>
      <c r="C40" s="1">
        <v>90500</v>
      </c>
      <c r="D40">
        <f t="shared" si="0"/>
        <v>167.90352504638219</v>
      </c>
      <c r="E40" t="str">
        <f t="shared" si="1"/>
        <v>Above 50k</v>
      </c>
    </row>
    <row r="41" spans="1:5" x14ac:dyDescent="0.3">
      <c r="A41" t="s">
        <v>47</v>
      </c>
      <c r="B41" s="1">
        <v>74300</v>
      </c>
      <c r="C41" s="1">
        <v>91700</v>
      </c>
      <c r="D41">
        <f t="shared" si="0"/>
        <v>123.4185733512786</v>
      </c>
      <c r="E41" t="str">
        <f t="shared" si="1"/>
        <v>Above 50k</v>
      </c>
    </row>
    <row r="42" spans="1:5" x14ac:dyDescent="0.3">
      <c r="A42" t="s">
        <v>13</v>
      </c>
      <c r="B42" s="1">
        <v>45400</v>
      </c>
      <c r="C42" s="1">
        <v>92400</v>
      </c>
      <c r="D42">
        <f t="shared" si="0"/>
        <v>203.52422907488986</v>
      </c>
      <c r="E42" t="str">
        <f t="shared" si="1"/>
        <v>Below 50k</v>
      </c>
    </row>
    <row r="43" spans="1:5" x14ac:dyDescent="0.3">
      <c r="A43" t="s">
        <v>21</v>
      </c>
      <c r="B43" s="1">
        <v>57900</v>
      </c>
      <c r="C43" s="1">
        <v>93600</v>
      </c>
      <c r="D43">
        <f t="shared" si="0"/>
        <v>161.65803108808291</v>
      </c>
      <c r="E43" t="str">
        <f t="shared" si="1"/>
        <v>Above 50k</v>
      </c>
    </row>
    <row r="44" spans="1:5" x14ac:dyDescent="0.3">
      <c r="A44" t="s">
        <v>16</v>
      </c>
      <c r="B44" s="1">
        <v>57700</v>
      </c>
      <c r="C44" s="1">
        <v>94700</v>
      </c>
      <c r="D44">
        <f t="shared" si="0"/>
        <v>164.12478336221835</v>
      </c>
      <c r="E44" t="str">
        <f t="shared" si="1"/>
        <v>Above 50k</v>
      </c>
    </row>
    <row r="45" spans="1:5" x14ac:dyDescent="0.3">
      <c r="A45" t="s">
        <v>26</v>
      </c>
      <c r="B45" s="1">
        <v>55900</v>
      </c>
      <c r="C45" s="1">
        <v>95500</v>
      </c>
      <c r="D45">
        <f t="shared" si="0"/>
        <v>170.84078711985688</v>
      </c>
      <c r="E45" t="str">
        <f t="shared" si="1"/>
        <v>Above 50k</v>
      </c>
    </row>
    <row r="46" spans="1:5" x14ac:dyDescent="0.3">
      <c r="A46" t="s">
        <v>14</v>
      </c>
      <c r="B46" s="1">
        <v>50300</v>
      </c>
      <c r="C46" s="1">
        <v>97300</v>
      </c>
      <c r="D46">
        <f t="shared" si="0"/>
        <v>193.43936381709742</v>
      </c>
      <c r="E46" t="str">
        <f t="shared" si="1"/>
        <v>Above 50k</v>
      </c>
    </row>
    <row r="47" spans="1:5" x14ac:dyDescent="0.3">
      <c r="A47" t="s">
        <v>10</v>
      </c>
      <c r="B47" s="1">
        <v>50100</v>
      </c>
      <c r="C47" s="1">
        <v>98600</v>
      </c>
      <c r="D47">
        <f t="shared" si="0"/>
        <v>196.80638722554892</v>
      </c>
      <c r="E47" t="str">
        <f t="shared" si="1"/>
        <v>Above 50k</v>
      </c>
    </row>
    <row r="48" spans="1:5" x14ac:dyDescent="0.3">
      <c r="A48" t="s">
        <v>23</v>
      </c>
      <c r="B48" s="1">
        <v>57700</v>
      </c>
      <c r="C48" s="1">
        <v>101000</v>
      </c>
      <c r="D48">
        <f t="shared" si="0"/>
        <v>175.04332755632583</v>
      </c>
      <c r="E48" t="str">
        <f t="shared" si="1"/>
        <v>Above 50k</v>
      </c>
    </row>
    <row r="49" spans="1:5" x14ac:dyDescent="0.3">
      <c r="A49" t="s">
        <v>18</v>
      </c>
      <c r="B49" s="1">
        <v>60900</v>
      </c>
      <c r="C49" s="1">
        <v>103000</v>
      </c>
      <c r="D49">
        <f t="shared" si="0"/>
        <v>169.12972085385877</v>
      </c>
      <c r="E49" t="str">
        <f t="shared" si="1"/>
        <v>Above 50k</v>
      </c>
    </row>
    <row r="50" spans="1:5" x14ac:dyDescent="0.3">
      <c r="A50" t="s">
        <v>22</v>
      </c>
      <c r="B50" s="1">
        <v>61400</v>
      </c>
      <c r="C50" s="1">
        <v>105000</v>
      </c>
      <c r="D50">
        <f t="shared" si="0"/>
        <v>171.00977198697069</v>
      </c>
      <c r="E50" t="str">
        <f t="shared" si="1"/>
        <v>Above 50k</v>
      </c>
    </row>
    <row r="51" spans="1:5" x14ac:dyDescent="0.3">
      <c r="A51" t="s">
        <v>12</v>
      </c>
      <c r="B51" s="1">
        <v>63200</v>
      </c>
      <c r="C51" s="1">
        <v>107000</v>
      </c>
      <c r="D51">
        <f t="shared" si="0"/>
        <v>169.30379746835442</v>
      </c>
      <c r="E51" t="str">
        <f t="shared" si="1"/>
        <v>Above 50k</v>
      </c>
    </row>
  </sheetData>
  <autoFilter ref="A1:C51" xr:uid="{BB5937C9-0B24-4050-9FDA-DFA1E1DCEA31}">
    <sortState xmlns:xlrd2="http://schemas.microsoft.com/office/spreadsheetml/2017/richdata2" ref="A2:C51">
      <sortCondition ref="C1:C51"/>
    </sortState>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DE59-F575-4A1A-AE78-BA19783BB3F6}">
  <dimension ref="A1:B15"/>
  <sheetViews>
    <sheetView tabSelected="1" workbookViewId="0">
      <selection activeCell="B19" sqref="B19"/>
    </sheetView>
  </sheetViews>
  <sheetFormatPr defaultRowHeight="14.4" x14ac:dyDescent="0.3"/>
  <cols>
    <col min="1" max="1" width="20.6640625" bestFit="1" customWidth="1"/>
    <col min="2" max="2" width="29.21875" bestFit="1" customWidth="1"/>
  </cols>
  <sheetData>
    <row r="1" spans="1:2" x14ac:dyDescent="0.3">
      <c r="A1" s="2" t="s">
        <v>58</v>
      </c>
      <c r="B1" t="s">
        <v>65</v>
      </c>
    </row>
    <row r="2" spans="1:2" x14ac:dyDescent="0.3">
      <c r="A2" s="3" t="s">
        <v>23</v>
      </c>
      <c r="B2" s="4">
        <v>101000</v>
      </c>
    </row>
    <row r="3" spans="1:2" x14ac:dyDescent="0.3">
      <c r="A3" s="3" t="s">
        <v>12</v>
      </c>
      <c r="B3" s="4">
        <v>107000</v>
      </c>
    </row>
    <row r="4" spans="1:2" x14ac:dyDescent="0.3">
      <c r="A4" s="3" t="s">
        <v>31</v>
      </c>
      <c r="B4" s="4">
        <v>90500</v>
      </c>
    </row>
    <row r="5" spans="1:2" x14ac:dyDescent="0.3">
      <c r="A5" s="3" t="s">
        <v>22</v>
      </c>
      <c r="B5" s="4">
        <v>105000</v>
      </c>
    </row>
    <row r="6" spans="1:2" x14ac:dyDescent="0.3">
      <c r="A6" s="3" t="s">
        <v>26</v>
      </c>
      <c r="B6" s="4">
        <v>95500</v>
      </c>
    </row>
    <row r="7" spans="1:2" x14ac:dyDescent="0.3">
      <c r="A7" s="3" t="s">
        <v>17</v>
      </c>
      <c r="B7" s="4">
        <v>88900</v>
      </c>
    </row>
    <row r="8" spans="1:2" x14ac:dyDescent="0.3">
      <c r="A8" s="3" t="s">
        <v>10</v>
      </c>
      <c r="B8" s="4">
        <v>98600</v>
      </c>
    </row>
    <row r="9" spans="1:2" x14ac:dyDescent="0.3">
      <c r="A9" s="3" t="s">
        <v>18</v>
      </c>
      <c r="B9" s="4">
        <v>103000</v>
      </c>
    </row>
    <row r="10" spans="1:2" x14ac:dyDescent="0.3">
      <c r="A10" s="3" t="s">
        <v>16</v>
      </c>
      <c r="B10" s="4">
        <v>94700</v>
      </c>
    </row>
    <row r="11" spans="1:2" x14ac:dyDescent="0.3">
      <c r="A11" s="3" t="s">
        <v>21</v>
      </c>
      <c r="B11" s="4">
        <v>93600</v>
      </c>
    </row>
    <row r="12" spans="1:2" x14ac:dyDescent="0.3">
      <c r="A12" s="3" t="s">
        <v>7</v>
      </c>
      <c r="B12" s="4">
        <v>67000</v>
      </c>
    </row>
    <row r="13" spans="1:2" x14ac:dyDescent="0.3">
      <c r="A13" s="3" t="s">
        <v>47</v>
      </c>
      <c r="B13" s="4">
        <v>91700</v>
      </c>
    </row>
    <row r="14" spans="1:2" x14ac:dyDescent="0.3">
      <c r="A14" s="3" t="s">
        <v>14</v>
      </c>
      <c r="B14" s="4">
        <v>97300</v>
      </c>
    </row>
    <row r="15" spans="1:2" x14ac:dyDescent="0.3">
      <c r="A15" s="3" t="s">
        <v>59</v>
      </c>
      <c r="B15" s="4">
        <v>1233800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Q1</vt:lpstr>
      <vt:lpstr>Q2</vt:lpstr>
      <vt:lpstr>Q3</vt:lpstr>
      <vt:lpstr>For Q4</vt:lpstr>
      <vt:lpstr>Q4</vt:lpstr>
      <vt:lpstr>For Q5</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Snehal Bhartiya</dc:creator>
  <cp:lastModifiedBy>BAB</cp:lastModifiedBy>
  <dcterms:created xsi:type="dcterms:W3CDTF">2022-09-05T12:16:12Z</dcterms:created>
  <dcterms:modified xsi:type="dcterms:W3CDTF">2022-09-06T08:43:05Z</dcterms:modified>
</cp:coreProperties>
</file>