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any\Desktop\FC\"/>
    </mc:Choice>
  </mc:AlternateContent>
  <xr:revisionPtr revIDLastSave="0" documentId="13_ncr:1_{056181AC-7817-46CA-BA2C-B88F6B3146CE}" xr6:coauthVersionLast="47" xr6:coauthVersionMax="47" xr10:uidLastSave="{00000000-0000-0000-0000-000000000000}"/>
  <bookViews>
    <workbookView xWindow="-108" yWindow="-108" windowWidth="23256" windowHeight="12456" xr2:uid="{01B0D777-C93C-457E-8686-76B8C92A6AB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6" i="1" l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2" i="1"/>
  <c r="M33" i="1"/>
  <c r="M34" i="1"/>
  <c r="M31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H19" i="1"/>
  <c r="I19" i="1"/>
  <c r="L19" i="1" s="1"/>
  <c r="H119" i="1"/>
  <c r="I119" i="1"/>
  <c r="L119" i="1" s="1"/>
  <c r="H164" i="1"/>
  <c r="I164" i="1"/>
  <c r="L164" i="1" s="1"/>
  <c r="H163" i="1"/>
  <c r="I163" i="1"/>
  <c r="L163" i="1" s="1"/>
  <c r="L149" i="1"/>
  <c r="H149" i="1"/>
  <c r="I149" i="1"/>
  <c r="H23" i="1"/>
  <c r="I23" i="1"/>
  <c r="L23" i="1" s="1"/>
  <c r="H148" i="1"/>
  <c r="I148" i="1"/>
  <c r="L148" i="1" s="1"/>
  <c r="H126" i="1"/>
  <c r="I126" i="1"/>
  <c r="L126" i="1" s="1"/>
  <c r="H74" i="1"/>
  <c r="I74" i="1"/>
  <c r="L74" i="1" s="1"/>
  <c r="H66" i="1"/>
  <c r="I66" i="1"/>
  <c r="L66" i="1" s="1"/>
  <c r="H43" i="1"/>
  <c r="I43" i="1"/>
  <c r="L43" i="1" s="1"/>
  <c r="H25" i="1"/>
  <c r="I25" i="1"/>
  <c r="L25" i="1" s="1"/>
  <c r="H123" i="1"/>
  <c r="I123" i="1"/>
  <c r="L123" i="1" s="1"/>
  <c r="H162" i="1"/>
  <c r="I162" i="1"/>
  <c r="L162" i="1" s="1"/>
  <c r="H106" i="1"/>
  <c r="I106" i="1"/>
  <c r="L106" i="1" s="1"/>
  <c r="H143" i="1"/>
  <c r="I143" i="1"/>
  <c r="L143" i="1" s="1"/>
  <c r="H161" i="1"/>
  <c r="I161" i="1"/>
  <c r="L161" i="1" s="1"/>
  <c r="H155" i="1"/>
  <c r="I155" i="1"/>
  <c r="L155" i="1" s="1"/>
  <c r="M5" i="1"/>
  <c r="M3" i="1"/>
  <c r="M4" i="1"/>
  <c r="H133" i="1"/>
  <c r="I133" i="1"/>
  <c r="L133" i="1" s="1"/>
  <c r="H147" i="1"/>
  <c r="I147" i="1"/>
  <c r="L147" i="1" s="1"/>
  <c r="H92" i="1"/>
  <c r="I92" i="1"/>
  <c r="L92" i="1" s="1"/>
  <c r="H29" i="1"/>
  <c r="I29" i="1"/>
  <c r="L29" i="1" s="1"/>
  <c r="H62" i="1"/>
  <c r="I62" i="1"/>
  <c r="L62" i="1" s="1"/>
  <c r="H11" i="1"/>
  <c r="I11" i="1"/>
  <c r="L11" i="1" s="1"/>
  <c r="H37" i="1"/>
  <c r="I37" i="1"/>
  <c r="L37" i="1" s="1"/>
  <c r="H13" i="1"/>
  <c r="I13" i="1"/>
  <c r="L13" i="1" s="1"/>
  <c r="H42" i="1"/>
  <c r="I42" i="1"/>
  <c r="L42" i="1" s="1"/>
  <c r="H35" i="1"/>
  <c r="I35" i="1"/>
  <c r="L35" i="1" s="1"/>
  <c r="H63" i="1"/>
  <c r="I63" i="1"/>
  <c r="L63" i="1" s="1"/>
  <c r="H28" i="1"/>
  <c r="I28" i="1"/>
  <c r="L28" i="1" s="1"/>
  <c r="I18" i="1"/>
  <c r="M2" i="1"/>
  <c r="H82" i="1"/>
  <c r="I82" i="1"/>
  <c r="L82" i="1" s="1"/>
  <c r="H154" i="1"/>
  <c r="I154" i="1"/>
  <c r="L154" i="1" s="1"/>
  <c r="H132" i="1"/>
  <c r="I132" i="1"/>
  <c r="L132" i="1" s="1"/>
  <c r="H142" i="1"/>
  <c r="I142" i="1"/>
  <c r="L142" i="1" s="1"/>
  <c r="H153" i="1"/>
  <c r="I153" i="1"/>
  <c r="L153" i="1" s="1"/>
  <c r="H131" i="1"/>
  <c r="I131" i="1"/>
  <c r="L131" i="1" s="1"/>
  <c r="H125" i="1"/>
  <c r="I125" i="1"/>
  <c r="L125" i="1" s="1"/>
  <c r="H113" i="1"/>
  <c r="I113" i="1"/>
  <c r="L113" i="1" s="1"/>
  <c r="H97" i="1"/>
  <c r="I97" i="1"/>
  <c r="L97" i="1" s="1"/>
  <c r="H40" i="1"/>
  <c r="I40" i="1"/>
  <c r="L40" i="1" s="1"/>
  <c r="H32" i="1"/>
  <c r="I32" i="1"/>
  <c r="L32" i="1" s="1"/>
  <c r="H152" i="1"/>
  <c r="I152" i="1"/>
  <c r="L152" i="1" s="1"/>
  <c r="H76" i="1"/>
  <c r="I76" i="1"/>
  <c r="L76" i="1" s="1"/>
  <c r="H141" i="1"/>
  <c r="I141" i="1"/>
  <c r="L141" i="1" s="1"/>
  <c r="H160" i="1"/>
  <c r="I160" i="1"/>
  <c r="L160" i="1" s="1"/>
  <c r="H101" i="1"/>
  <c r="I101" i="1"/>
  <c r="L101" i="1" s="1"/>
  <c r="H39" i="1"/>
  <c r="I39" i="1"/>
  <c r="L39" i="1" s="1"/>
  <c r="H68" i="1"/>
  <c r="I68" i="1"/>
  <c r="L68" i="1" s="1"/>
  <c r="H69" i="1"/>
  <c r="I69" i="1"/>
  <c r="L69" i="1" s="1"/>
  <c r="H83" i="1"/>
  <c r="I83" i="1"/>
  <c r="L83" i="1" s="1"/>
  <c r="H44" i="1"/>
  <c r="I44" i="1"/>
  <c r="L44" i="1" s="1"/>
  <c r="H88" i="1"/>
  <c r="I88" i="1"/>
  <c r="L88" i="1" s="1"/>
  <c r="H128" i="1"/>
  <c r="I128" i="1"/>
  <c r="L128" i="1" s="1"/>
  <c r="H5" i="1"/>
  <c r="I5" i="1"/>
  <c r="L5" i="1" s="1"/>
  <c r="H27" i="1"/>
  <c r="I27" i="1"/>
  <c r="L27" i="1" s="1"/>
  <c r="H53" i="1"/>
  <c r="I53" i="1"/>
  <c r="L53" i="1" s="1"/>
  <c r="H150" i="1"/>
  <c r="I150" i="1"/>
  <c r="L150" i="1" s="1"/>
  <c r="H85" i="1"/>
  <c r="I85" i="1"/>
  <c r="L85" i="1" s="1"/>
  <c r="H122" i="1"/>
  <c r="I122" i="1"/>
  <c r="L122" i="1" s="1"/>
  <c r="H52" i="1"/>
  <c r="I52" i="1"/>
  <c r="L52" i="1" s="1"/>
  <c r="H138" i="1"/>
  <c r="I138" i="1"/>
  <c r="L138" i="1" s="1"/>
  <c r="H140" i="1"/>
  <c r="I140" i="1"/>
  <c r="L140" i="1" s="1"/>
  <c r="H102" i="1"/>
  <c r="I102" i="1"/>
  <c r="L102" i="1" s="1"/>
  <c r="H159" i="1"/>
  <c r="I159" i="1"/>
  <c r="L159" i="1" s="1"/>
  <c r="H65" i="1"/>
  <c r="I65" i="1"/>
  <c r="L65" i="1" s="1"/>
  <c r="H127" i="1"/>
  <c r="I127" i="1"/>
  <c r="L127" i="1" s="1"/>
  <c r="H99" i="1"/>
  <c r="I99" i="1"/>
  <c r="L99" i="1" s="1"/>
  <c r="H56" i="1"/>
  <c r="I56" i="1"/>
  <c r="L56" i="1" s="1"/>
  <c r="H129" i="1"/>
  <c r="I129" i="1"/>
  <c r="L129" i="1" s="1"/>
  <c r="H89" i="1"/>
  <c r="I89" i="1"/>
  <c r="L89" i="1" s="1"/>
  <c r="H146" i="1"/>
  <c r="I146" i="1"/>
  <c r="L146" i="1" s="1"/>
  <c r="H57" i="1"/>
  <c r="I57" i="1"/>
  <c r="L57" i="1" s="1"/>
  <c r="H90" i="1"/>
  <c r="I90" i="1"/>
  <c r="L90" i="1" s="1"/>
  <c r="H107" i="1"/>
  <c r="I107" i="1"/>
  <c r="L107" i="1" s="1"/>
  <c r="H139" i="1"/>
  <c r="I139" i="1"/>
  <c r="L139" i="1" s="1"/>
  <c r="H80" i="1"/>
  <c r="I80" i="1"/>
  <c r="L80" i="1" s="1"/>
  <c r="I4" i="1"/>
  <c r="H95" i="1"/>
  <c r="I95" i="1"/>
  <c r="L95" i="1" s="1"/>
  <c r="H38" i="1"/>
  <c r="I38" i="1"/>
  <c r="L38" i="1" s="1"/>
  <c r="I91" i="1"/>
  <c r="L91" i="1" s="1"/>
  <c r="I112" i="1"/>
  <c r="L112" i="1" s="1"/>
  <c r="I116" i="1"/>
  <c r="L116" i="1" s="1"/>
  <c r="I156" i="1"/>
  <c r="L156" i="1" s="1"/>
  <c r="I33" i="1"/>
  <c r="L33" i="1" s="1"/>
  <c r="I64" i="1"/>
  <c r="L64" i="1" s="1"/>
  <c r="I114" i="1"/>
  <c r="L114" i="1" s="1"/>
  <c r="I94" i="1"/>
  <c r="L94" i="1" s="1"/>
  <c r="I93" i="1"/>
  <c r="L93" i="1" s="1"/>
  <c r="I103" i="1"/>
  <c r="L103" i="1" s="1"/>
  <c r="I12" i="1"/>
  <c r="L12" i="1" s="1"/>
  <c r="I75" i="1"/>
  <c r="L75" i="1" s="1"/>
  <c r="I110" i="1"/>
  <c r="L110" i="1" s="1"/>
  <c r="I45" i="1"/>
  <c r="L45" i="1" s="1"/>
  <c r="I134" i="1"/>
  <c r="L134" i="1" s="1"/>
  <c r="I77" i="1"/>
  <c r="L77" i="1" s="1"/>
  <c r="I120" i="1"/>
  <c r="L120" i="1" s="1"/>
  <c r="I21" i="1"/>
  <c r="L21" i="1" s="1"/>
  <c r="I108" i="1"/>
  <c r="L108" i="1" s="1"/>
  <c r="I157" i="1"/>
  <c r="L157" i="1" s="1"/>
  <c r="I26" i="1"/>
  <c r="L26" i="1" s="1"/>
  <c r="I59" i="1"/>
  <c r="L59" i="1" s="1"/>
  <c r="I3" i="1"/>
  <c r="L3" i="1" s="1"/>
  <c r="I121" i="1"/>
  <c r="L121" i="1" s="1"/>
  <c r="I87" i="1"/>
  <c r="L87" i="1" s="1"/>
  <c r="I55" i="1"/>
  <c r="L55" i="1" s="1"/>
  <c r="I145" i="1"/>
  <c r="L145" i="1" s="1"/>
  <c r="I135" i="1"/>
  <c r="L135" i="1" s="1"/>
  <c r="I111" i="1"/>
  <c r="L111" i="1" s="1"/>
  <c r="I78" i="1"/>
  <c r="L78" i="1" s="1"/>
  <c r="H91" i="1"/>
  <c r="H112" i="1"/>
  <c r="H116" i="1"/>
  <c r="H156" i="1"/>
  <c r="H33" i="1"/>
  <c r="H64" i="1"/>
  <c r="H114" i="1"/>
  <c r="H94" i="1"/>
  <c r="H93" i="1"/>
  <c r="H103" i="1"/>
  <c r="H12" i="1"/>
  <c r="H75" i="1"/>
  <c r="H110" i="1"/>
  <c r="H45" i="1"/>
  <c r="H134" i="1"/>
  <c r="H77" i="1"/>
  <c r="H120" i="1"/>
  <c r="H21" i="1"/>
  <c r="H108" i="1"/>
  <c r="H157" i="1"/>
  <c r="H26" i="1"/>
  <c r="H59" i="1"/>
  <c r="H3" i="1"/>
  <c r="H121" i="1"/>
  <c r="H87" i="1"/>
  <c r="H55" i="1"/>
  <c r="H145" i="1"/>
  <c r="H135" i="1"/>
  <c r="H111" i="1"/>
  <c r="H78" i="1"/>
  <c r="H158" i="1"/>
  <c r="H16" i="1"/>
  <c r="H104" i="1"/>
  <c r="H151" i="1"/>
  <c r="H144" i="1"/>
  <c r="H136" i="1"/>
  <c r="H137" i="1"/>
  <c r="H86" i="1"/>
  <c r="H130" i="1"/>
  <c r="H115" i="1"/>
  <c r="H124" i="1"/>
  <c r="H118" i="1"/>
  <c r="H117" i="1"/>
  <c r="H17" i="1"/>
  <c r="H51" i="1"/>
  <c r="H81" i="1"/>
  <c r="H71" i="1"/>
  <c r="H96" i="1"/>
  <c r="H100" i="1"/>
  <c r="H105" i="1"/>
  <c r="H109" i="1"/>
  <c r="H98" i="1"/>
  <c r="H60" i="1"/>
  <c r="H79" i="1"/>
  <c r="H54" i="1"/>
  <c r="H36" i="1"/>
  <c r="H58" i="1"/>
  <c r="H84" i="1"/>
  <c r="H73" i="1"/>
  <c r="H70" i="1"/>
  <c r="H72" i="1"/>
  <c r="H67" i="1"/>
  <c r="H61" i="1"/>
  <c r="H41" i="1"/>
  <c r="H48" i="1"/>
  <c r="H47" i="1"/>
  <c r="H50" i="1"/>
  <c r="H46" i="1"/>
  <c r="H49" i="1"/>
  <c r="H34" i="1"/>
  <c r="H22" i="1"/>
  <c r="H14" i="1"/>
  <c r="H31" i="1"/>
  <c r="H30" i="1"/>
  <c r="H15" i="1"/>
  <c r="H9" i="1"/>
  <c r="H24" i="1"/>
  <c r="H20" i="1"/>
  <c r="H18" i="1"/>
  <c r="H4" i="1"/>
  <c r="H7" i="1"/>
  <c r="H10" i="1"/>
  <c r="H8" i="1"/>
  <c r="H6" i="1"/>
  <c r="H2" i="1"/>
  <c r="I158" i="1" l="1"/>
  <c r="L158" i="1" s="1"/>
  <c r="I96" i="1"/>
  <c r="L96" i="1" s="1"/>
  <c r="I144" i="1"/>
  <c r="L144" i="1" s="1"/>
  <c r="I115" i="1"/>
  <c r="L115" i="1" s="1"/>
  <c r="I136" i="1"/>
  <c r="L136" i="1" s="1"/>
  <c r="I70" i="1"/>
  <c r="L70" i="1" s="1"/>
  <c r="I71" i="1"/>
  <c r="L71" i="1" s="1"/>
  <c r="I81" i="1"/>
  <c r="L81" i="1" s="1"/>
  <c r="I105" i="1"/>
  <c r="L105" i="1" s="1"/>
  <c r="I104" i="1"/>
  <c r="L104" i="1" s="1"/>
  <c r="I151" i="1"/>
  <c r="L151" i="1" s="1"/>
  <c r="I79" i="1"/>
  <c r="L79" i="1" s="1"/>
  <c r="L18" i="1"/>
  <c r="I109" i="1"/>
  <c r="L109" i="1" s="1"/>
  <c r="I98" i="1"/>
  <c r="L98" i="1" s="1"/>
  <c r="I130" i="1"/>
  <c r="L130" i="1" s="1"/>
  <c r="I73" i="1"/>
  <c r="L73" i="1" s="1"/>
  <c r="I17" i="1"/>
  <c r="L17" i="1" s="1"/>
  <c r="I16" i="1"/>
  <c r="L16" i="1" s="1"/>
  <c r="I118" i="1"/>
  <c r="L118" i="1" s="1"/>
  <c r="I51" i="1"/>
  <c r="L51" i="1" s="1"/>
  <c r="I84" i="1"/>
  <c r="L84" i="1" s="1"/>
  <c r="I30" i="1"/>
  <c r="L30" i="1" s="1"/>
  <c r="I100" i="1"/>
  <c r="L100" i="1" s="1"/>
  <c r="I36" i="1"/>
  <c r="L36" i="1" s="1"/>
  <c r="I47" i="1"/>
  <c r="L47" i="1" s="1"/>
  <c r="I137" i="1"/>
  <c r="L137" i="1" s="1"/>
  <c r="I86" i="1"/>
  <c r="L86" i="1" s="1"/>
  <c r="I24" i="1" l="1"/>
  <c r="L24" i="1" s="1"/>
  <c r="I9" i="1"/>
  <c r="L9" i="1" s="1"/>
  <c r="I14" i="1"/>
  <c r="L14" i="1" s="1"/>
  <c r="I41" i="1"/>
  <c r="L41" i="1" s="1"/>
  <c r="I8" i="1"/>
  <c r="L8" i="1" s="1"/>
  <c r="I48" i="1"/>
  <c r="L48" i="1" s="1"/>
  <c r="L4" i="1"/>
  <c r="I15" i="1"/>
  <c r="L15" i="1" s="1"/>
  <c r="I46" i="1"/>
  <c r="L46" i="1" s="1"/>
  <c r="I61" i="1"/>
  <c r="L61" i="1" s="1"/>
  <c r="I72" i="1"/>
  <c r="L72" i="1" s="1"/>
  <c r="I20" i="1"/>
  <c r="L20" i="1" s="1"/>
  <c r="I58" i="1"/>
  <c r="L58" i="1" s="1"/>
  <c r="I60" i="1"/>
  <c r="L60" i="1" s="1"/>
  <c r="I31" i="1"/>
  <c r="L31" i="1" s="1"/>
  <c r="I54" i="1"/>
  <c r="L54" i="1" s="1"/>
  <c r="I10" i="1"/>
  <c r="L10" i="1" s="1"/>
  <c r="I7" i="1"/>
  <c r="L7" i="1" s="1"/>
  <c r="I67" i="1"/>
  <c r="L67" i="1" s="1"/>
  <c r="I117" i="1"/>
  <c r="L117" i="1" s="1"/>
  <c r="I124" i="1"/>
  <c r="L124" i="1" s="1"/>
  <c r="I49" i="1"/>
  <c r="L49" i="1" s="1"/>
  <c r="I22" i="1"/>
  <c r="L22" i="1" s="1"/>
  <c r="I6" i="1"/>
  <c r="L6" i="1" s="1"/>
  <c r="I50" i="1"/>
  <c r="L50" i="1" s="1"/>
  <c r="I34" i="1"/>
  <c r="L34" i="1" s="1"/>
  <c r="I2" i="1"/>
  <c r="L2" i="1" s="1"/>
</calcChain>
</file>

<file path=xl/sharedStrings.xml><?xml version="1.0" encoding="utf-8"?>
<sst xmlns="http://schemas.openxmlformats.org/spreadsheetml/2006/main" count="992" uniqueCount="296">
  <si>
    <t>Player</t>
  </si>
  <si>
    <t>Harry Kane</t>
  </si>
  <si>
    <t>Riyadh Mahrez</t>
  </si>
  <si>
    <t>Ruud Gullit</t>
  </si>
  <si>
    <t>Rudi Voller</t>
  </si>
  <si>
    <t>Archaf Hakimi</t>
  </si>
  <si>
    <t>Position</t>
  </si>
  <si>
    <t>RW</t>
  </si>
  <si>
    <t>CM</t>
  </si>
  <si>
    <t>ST</t>
  </si>
  <si>
    <t>CB</t>
  </si>
  <si>
    <t>RB</t>
  </si>
  <si>
    <t>Vinicius Junior</t>
  </si>
  <si>
    <t>LW</t>
  </si>
  <si>
    <t>Assists</t>
  </si>
  <si>
    <t>Goals</t>
  </si>
  <si>
    <t>G+A</t>
  </si>
  <si>
    <t>Lionel Messi</t>
  </si>
  <si>
    <t xml:space="preserve">Jude Bellingham </t>
  </si>
  <si>
    <t>Antonie Rudiger</t>
  </si>
  <si>
    <t>Eder Militao</t>
  </si>
  <si>
    <t>Sergio Ramos</t>
  </si>
  <si>
    <t>Robert Lewandowski</t>
  </si>
  <si>
    <t>Cristiano Ronaldo</t>
  </si>
  <si>
    <t>Luka Modric</t>
  </si>
  <si>
    <t>Eric Cantona</t>
  </si>
  <si>
    <t>Fernando Torres</t>
  </si>
  <si>
    <t>Kylian Mbappe</t>
  </si>
  <si>
    <t>Neymar Junior</t>
  </si>
  <si>
    <t>Marcus Rashford</t>
  </si>
  <si>
    <t>Samuel Eto'o</t>
  </si>
  <si>
    <t>Mohammad Salah</t>
  </si>
  <si>
    <t>Kevin De Bruyne</t>
  </si>
  <si>
    <t xml:space="preserve">David Beckham </t>
  </si>
  <si>
    <t>Erling Haaland</t>
  </si>
  <si>
    <t>Diogo Jota</t>
  </si>
  <si>
    <t>Bernardo Silva</t>
  </si>
  <si>
    <t>Xavi Hernandez</t>
  </si>
  <si>
    <t>Ronaldinho</t>
  </si>
  <si>
    <t>De Light</t>
  </si>
  <si>
    <t>Mason Mount</t>
  </si>
  <si>
    <t>CAM</t>
  </si>
  <si>
    <t>Jack Grealish</t>
  </si>
  <si>
    <t>Marco Asensio</t>
  </si>
  <si>
    <t>Frank Lampard</t>
  </si>
  <si>
    <t>Karim Benzema</t>
  </si>
  <si>
    <t>Paulo Pogba</t>
  </si>
  <si>
    <t>Biraghi</t>
  </si>
  <si>
    <t>LB</t>
  </si>
  <si>
    <t>Virgil Van Dijk</t>
  </si>
  <si>
    <t xml:space="preserve">Paulo Maldini </t>
  </si>
  <si>
    <t>Inaaki Williams</t>
  </si>
  <si>
    <t>Cafu</t>
  </si>
  <si>
    <t>Pedri Gonzalez</t>
  </si>
  <si>
    <t>Weightage</t>
  </si>
  <si>
    <t>Arda Guler</t>
  </si>
  <si>
    <t>Rio Ferdinand</t>
  </si>
  <si>
    <t xml:space="preserve">Traore </t>
  </si>
  <si>
    <t>CDM</t>
  </si>
  <si>
    <t>Carles Puyol</t>
  </si>
  <si>
    <t>Antonnio Griezmann</t>
  </si>
  <si>
    <t>Ronaldo Nazario</t>
  </si>
  <si>
    <t>Federico Cheisa</t>
  </si>
  <si>
    <t xml:space="preserve">Zinedine Zidane </t>
  </si>
  <si>
    <t>Dani Olmo</t>
  </si>
  <si>
    <t>Raul Gonzalez</t>
  </si>
  <si>
    <t>Eusebio De Silva</t>
  </si>
  <si>
    <t>Luis Diaz</t>
  </si>
  <si>
    <t>Rivaldo Vitor Ferreira</t>
  </si>
  <si>
    <t>Miroslav Josef Klose</t>
  </si>
  <si>
    <t>Kenny Dalglish</t>
  </si>
  <si>
    <t>Andrea Pirlo</t>
  </si>
  <si>
    <t>Orkun Kokcu</t>
  </si>
  <si>
    <t>Alessandro Bastoni</t>
  </si>
  <si>
    <t xml:space="preserve">Diego Forlan </t>
  </si>
  <si>
    <t>Joan Capdivella</t>
  </si>
  <si>
    <t>Sol Campbell</t>
  </si>
  <si>
    <t>Kieran Trippier</t>
  </si>
  <si>
    <t>Destiny Udogie</t>
  </si>
  <si>
    <t>Edson Pele</t>
  </si>
  <si>
    <t>Desaily</t>
  </si>
  <si>
    <t>Sadio Mane</t>
  </si>
  <si>
    <t>Kyle Walker</t>
  </si>
  <si>
    <t>Ake</t>
  </si>
  <si>
    <t>MOM</t>
  </si>
  <si>
    <t>Elegant Performance</t>
  </si>
  <si>
    <t>Marquinhos</t>
  </si>
  <si>
    <t>Thiery Henry</t>
  </si>
  <si>
    <t>Bukayo Saka</t>
  </si>
  <si>
    <t>Toni Kroos</t>
  </si>
  <si>
    <t>Hueng Min Son</t>
  </si>
  <si>
    <t>Franc Puskas</t>
  </si>
  <si>
    <t>Luis Figo</t>
  </si>
  <si>
    <t xml:space="preserve">Micheal Owen </t>
  </si>
  <si>
    <t>Trent Alexander Arnold</t>
  </si>
  <si>
    <t>Ruben Dias</t>
  </si>
  <si>
    <t>Impact</t>
  </si>
  <si>
    <t>Fermin Lopez</t>
  </si>
  <si>
    <t>Cahill</t>
  </si>
  <si>
    <t>Jeremy Frimpong</t>
  </si>
  <si>
    <t>Dante</t>
  </si>
  <si>
    <t>Nani</t>
  </si>
  <si>
    <t>Kai Havertz</t>
  </si>
  <si>
    <t>Vitinha Ferreira</t>
  </si>
  <si>
    <t>Raphinia Dias</t>
  </si>
  <si>
    <t>Cole Palmer</t>
  </si>
  <si>
    <t>LM</t>
  </si>
  <si>
    <t>Florian Wirtz</t>
  </si>
  <si>
    <t>Federico Valverde</t>
  </si>
  <si>
    <t>Jadon Sancho</t>
  </si>
  <si>
    <t>Rafa Silva</t>
  </si>
  <si>
    <t>Ben White</t>
  </si>
  <si>
    <t xml:space="preserve">Christian Romero </t>
  </si>
  <si>
    <t>Ricardo Carvalho</t>
  </si>
  <si>
    <t>Diego Milito</t>
  </si>
  <si>
    <t>Jamal Musiala</t>
  </si>
  <si>
    <t xml:space="preserve">Phil Foden </t>
  </si>
  <si>
    <t>Sergio Busquets</t>
  </si>
  <si>
    <t>Jao Cancelo</t>
  </si>
  <si>
    <t>Jamie Vardy</t>
  </si>
  <si>
    <t>Tah</t>
  </si>
  <si>
    <t>Jao Felix</t>
  </si>
  <si>
    <t>Leon Goretzka</t>
  </si>
  <si>
    <t>Jurgen Kohler</t>
  </si>
  <si>
    <t>Hincapie</t>
  </si>
  <si>
    <t>Nation</t>
  </si>
  <si>
    <t>Luis Garcia</t>
  </si>
  <si>
    <t>Best Club</t>
  </si>
  <si>
    <t>Barcelona</t>
  </si>
  <si>
    <t>Real Madrid</t>
  </si>
  <si>
    <t>Manchester City</t>
  </si>
  <si>
    <t>Totteham Hotspur</t>
  </si>
  <si>
    <t>Paris Saint Germain</t>
  </si>
  <si>
    <t>Bayern Munich</t>
  </si>
  <si>
    <t>Liverpool</t>
  </si>
  <si>
    <t>Borrusia Dortmund</t>
  </si>
  <si>
    <t>Santos</t>
  </si>
  <si>
    <t>Chelsea</t>
  </si>
  <si>
    <t>Manchester United</t>
  </si>
  <si>
    <t>Roma</t>
  </si>
  <si>
    <t>Juventus</t>
  </si>
  <si>
    <t>AC Milan</t>
  </si>
  <si>
    <t>Benfica</t>
  </si>
  <si>
    <t>Inter Milan</t>
  </si>
  <si>
    <t>Atletico Madrid</t>
  </si>
  <si>
    <t>Bayer Leverkusen</t>
  </si>
  <si>
    <t>Arsenal</t>
  </si>
  <si>
    <t>Lecister City</t>
  </si>
  <si>
    <t>Fiorentia</t>
  </si>
  <si>
    <t>Everton</t>
  </si>
  <si>
    <t>RB Leipzig</t>
  </si>
  <si>
    <t>Argentina</t>
  </si>
  <si>
    <t>Brazil</t>
  </si>
  <si>
    <t>Belgium</t>
  </si>
  <si>
    <t>Norway</t>
  </si>
  <si>
    <t>Croatia</t>
  </si>
  <si>
    <t>South Korea</t>
  </si>
  <si>
    <t>France</t>
  </si>
  <si>
    <t>Poland</t>
  </si>
  <si>
    <t>England</t>
  </si>
  <si>
    <t>Spain</t>
  </si>
  <si>
    <t>Senegal</t>
  </si>
  <si>
    <t>Egypt</t>
  </si>
  <si>
    <t>Portugal</t>
  </si>
  <si>
    <t>Germany</t>
  </si>
  <si>
    <t>Cameroon</t>
  </si>
  <si>
    <t>Morocco</t>
  </si>
  <si>
    <t>Colombia</t>
  </si>
  <si>
    <t>Italy</t>
  </si>
  <si>
    <t>Netherlands</t>
  </si>
  <si>
    <t>Algeria</t>
  </si>
  <si>
    <t>Ghana</t>
  </si>
  <si>
    <t>Turkey</t>
  </si>
  <si>
    <t>Uruguay</t>
  </si>
  <si>
    <t>Hungary</t>
  </si>
  <si>
    <t>Ecuador</t>
  </si>
  <si>
    <t>Australia</t>
  </si>
  <si>
    <t>Sunil Chettri</t>
  </si>
  <si>
    <t>Bengaluru Club</t>
  </si>
  <si>
    <t>India</t>
  </si>
  <si>
    <t>Angel Di Maria</t>
  </si>
  <si>
    <t>Luis Suarez</t>
  </si>
  <si>
    <t>Julian Alvarez</t>
  </si>
  <si>
    <t>Rodrigo De Paul</t>
  </si>
  <si>
    <t>Sebastian Veron</t>
  </si>
  <si>
    <t>Javier Zanetti</t>
  </si>
  <si>
    <t>Paulo Dybala</t>
  </si>
  <si>
    <t>Lo Celso</t>
  </si>
  <si>
    <t>Harry Kewell</t>
  </si>
  <si>
    <t>Melbourne City</t>
  </si>
  <si>
    <t>Christian Pulisic</t>
  </si>
  <si>
    <t>United State of America</t>
  </si>
  <si>
    <t>Clint Dempsey</t>
  </si>
  <si>
    <t>Landon Donovan</t>
  </si>
  <si>
    <t>Los Angeles Galaxy</t>
  </si>
  <si>
    <t>Sergino Dest</t>
  </si>
  <si>
    <t>Club City</t>
  </si>
  <si>
    <t>Madrid</t>
  </si>
  <si>
    <t>Dortmund</t>
  </si>
  <si>
    <t>Munich</t>
  </si>
  <si>
    <t>Manchester</t>
  </si>
  <si>
    <t>Paris</t>
  </si>
  <si>
    <t>Milan</t>
  </si>
  <si>
    <t>Leverkusen</t>
  </si>
  <si>
    <t>Leipzig</t>
  </si>
  <si>
    <t>London</t>
  </si>
  <si>
    <t>Melbourne</t>
  </si>
  <si>
    <t>Rome</t>
  </si>
  <si>
    <t>Turin</t>
  </si>
  <si>
    <t>Atletico Bilbao</t>
  </si>
  <si>
    <t>Bilbao</t>
  </si>
  <si>
    <t>Lisbon</t>
  </si>
  <si>
    <t>Villarreal</t>
  </si>
  <si>
    <t>Bengaluru</t>
  </si>
  <si>
    <t>Los Angeles</t>
  </si>
  <si>
    <t>Florence</t>
  </si>
  <si>
    <t>Region</t>
  </si>
  <si>
    <t>Europe</t>
  </si>
  <si>
    <t>South America</t>
  </si>
  <si>
    <t>Asia</t>
  </si>
  <si>
    <t>Africa</t>
  </si>
  <si>
    <t>North America</t>
  </si>
  <si>
    <t>Ocenia</t>
  </si>
  <si>
    <t>Carlos Vela</t>
  </si>
  <si>
    <t>Mexico</t>
  </si>
  <si>
    <t>Eden Hazard</t>
  </si>
  <si>
    <t>Bradley Barcola</t>
  </si>
  <si>
    <t>Wendell</t>
  </si>
  <si>
    <t>Christian Eriksen</t>
  </si>
  <si>
    <t>Zan Karnicnik</t>
  </si>
  <si>
    <t>Mura</t>
  </si>
  <si>
    <t>Slovenia</t>
  </si>
  <si>
    <t>Antonin Barak</t>
  </si>
  <si>
    <t>Czech Republic</t>
  </si>
  <si>
    <t>Maitland Niles</t>
  </si>
  <si>
    <t>Dele Alli</t>
  </si>
  <si>
    <t>Mohamed Bayo</t>
  </si>
  <si>
    <t>Lille</t>
  </si>
  <si>
    <t>Guinea</t>
  </si>
  <si>
    <t>Willi Orban</t>
  </si>
  <si>
    <t>Wu Lei</t>
  </si>
  <si>
    <t>Shangai Port FC</t>
  </si>
  <si>
    <t>Shangai</t>
  </si>
  <si>
    <t>China</t>
  </si>
  <si>
    <t>Fixed Rank</t>
  </si>
  <si>
    <t>Denmark</t>
  </si>
  <si>
    <t>Marc Ter Stregen</t>
  </si>
  <si>
    <t>GK</t>
  </si>
  <si>
    <t>Peter Cech</t>
  </si>
  <si>
    <t>Jan Oblak</t>
  </si>
  <si>
    <t>Allison Becker</t>
  </si>
  <si>
    <t>Unai Simon</t>
  </si>
  <si>
    <t>Athletic Club</t>
  </si>
  <si>
    <t>Iker Casillas</t>
  </si>
  <si>
    <t>Prabhsukhan Singh Gill</t>
  </si>
  <si>
    <t>East Bengal</t>
  </si>
  <si>
    <t>Kolkata</t>
  </si>
  <si>
    <t>Emiliano Martinez</t>
  </si>
  <si>
    <t>Aston Villa</t>
  </si>
  <si>
    <t>Vila</t>
  </si>
  <si>
    <t>Peter Pekarik</t>
  </si>
  <si>
    <t>Slovakia</t>
  </si>
  <si>
    <t>Joe Hart</t>
  </si>
  <si>
    <t>Hertha</t>
  </si>
  <si>
    <t>Stanislav Iltujcenko</t>
  </si>
  <si>
    <t>MSV Duisburg</t>
  </si>
  <si>
    <t>Duisburg</t>
  </si>
  <si>
    <t>Russia</t>
  </si>
  <si>
    <t>Jorge Campos</t>
  </si>
  <si>
    <t>Mikel Oyarzabal</t>
  </si>
  <si>
    <t>Real Sociedad</t>
  </si>
  <si>
    <t>Sociedad</t>
  </si>
  <si>
    <t>Hernan Crespo</t>
  </si>
  <si>
    <t>Karim Adeymi</t>
  </si>
  <si>
    <t>Thomas Muller</t>
  </si>
  <si>
    <t>CF</t>
  </si>
  <si>
    <t>Teji Savanier</t>
  </si>
  <si>
    <t>Alphonso Davies</t>
  </si>
  <si>
    <t>Canada</t>
  </si>
  <si>
    <t>Zlatan Ibhrahomovic</t>
  </si>
  <si>
    <t>Sweden</t>
  </si>
  <si>
    <t>Nico Williams</t>
  </si>
  <si>
    <t xml:space="preserve">William Saliba </t>
  </si>
  <si>
    <t>Olivier Giroud</t>
  </si>
  <si>
    <t>Josko Gvardiol</t>
  </si>
  <si>
    <t>Vestergaard</t>
  </si>
  <si>
    <t>Lecister</t>
  </si>
  <si>
    <t>Jeremy Doku</t>
  </si>
  <si>
    <t>Roy Keane</t>
  </si>
  <si>
    <t>Victor Boniface</t>
  </si>
  <si>
    <t>Nigeria</t>
  </si>
  <si>
    <t>Endrick</t>
  </si>
  <si>
    <t>Maximilan Mittelstad</t>
  </si>
  <si>
    <t xml:space="preserve">VFB Stuttergard </t>
  </si>
  <si>
    <t>Stuttergard</t>
  </si>
  <si>
    <t>Robert Sanchez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</si>
</sst>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 tint="0.249977111117893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2" borderId="3" applyNumberFormat="0" applyAlignment="0" applyProtection="0"/>
    <xf numFmtId="0" fontId="3" fillId="2" borderId="2" applyNumberFormat="0" applyAlignment="0" applyProtection="0"/>
  </cellStyleXfs>
  <cellXfs count="15">
    <xf numFmtId="0" fontId="0" fillId="0" borderId="0" xfId="0"/>
    <xf numFmtId="0" fontId="2" fillId="2" borderId="3" xfId="2"/>
    <xf numFmtId="0" fontId="5" fillId="2" borderId="2" xfId="3" applyFont="1"/>
    <xf numFmtId="0" fontId="6" fillId="2" borderId="1" xfId="1" applyFont="1" applyFill="1"/>
    <xf numFmtId="0" fontId="4" fillId="2" borderId="3" xfId="2" applyFont="1"/>
    <xf numFmtId="0" fontId="4" fillId="3" borderId="4" xfId="0" applyFont="1" applyFill="1" applyBorder="1"/>
    <xf numFmtId="0" fontId="4" fillId="4" borderId="4" xfId="0" applyFont="1" applyFill="1" applyBorder="1"/>
    <xf numFmtId="0" fontId="7" fillId="2" borderId="3" xfId="2" applyFont="1"/>
    <xf numFmtId="0" fontId="7" fillId="2" borderId="5" xfId="2" applyFont="1" applyBorder="1"/>
    <xf numFmtId="0" fontId="5" fillId="2" borderId="6" xfId="3" applyFont="1" applyBorder="1"/>
    <xf numFmtId="0" fontId="7" fillId="2" borderId="2" xfId="3" applyFont="1"/>
    <xf numFmtId="0" fontId="7" fillId="2" borderId="1" xfId="1" applyFont="1" applyFill="1"/>
    <xf numFmtId="0" fontId="7" fillId="3" borderId="4" xfId="0" applyFont="1" applyFill="1" applyBorder="1"/>
    <xf numFmtId="0" fontId="7" fillId="4" borderId="4" xfId="0" applyFont="1" applyFill="1" applyBorder="1"/>
    <xf numFmtId="0" fontId="7" fillId="2" borderId="6" xfId="3" applyFont="1" applyBorder="1"/>
  </cellXfs>
  <cellStyles count="4">
    <cellStyle name="Calculation" xfId="3" builtinId="22"/>
    <cellStyle name="Heading 3" xfId="1" builtinId="18"/>
    <cellStyle name="Normal" xfId="0" builtinId="0"/>
    <cellStyle name="Output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B3E5C-52B6-485E-A7D7-53FB4F968149}">
  <dimension ref="A1:N164"/>
  <sheetViews>
    <sheetView tabSelected="1" topLeftCell="A20" zoomScaleNormal="100" workbookViewId="0">
      <selection activeCell="K35" sqref="K35"/>
    </sheetView>
  </sheetViews>
  <sheetFormatPr defaultRowHeight="15" thickBottom="1" x14ac:dyDescent="0.35"/>
  <cols>
    <col min="1" max="1" width="22.6640625" style="1" customWidth="1"/>
    <col min="2" max="4" width="17.33203125" style="2" customWidth="1"/>
    <col min="5" max="5" width="22" style="2" customWidth="1"/>
    <col min="6" max="6" width="16" style="3" customWidth="1"/>
    <col min="7" max="7" width="16.88671875" style="4" customWidth="1"/>
    <col min="8" max="9" width="13.33203125" style="7" customWidth="1"/>
    <col min="10" max="10" width="13.109375" style="8" customWidth="1"/>
    <col min="11" max="11" width="18.5546875" style="5" customWidth="1"/>
    <col min="12" max="13" width="16.77734375" style="6" customWidth="1"/>
    <col min="14" max="14" width="17.33203125" style="9" customWidth="1"/>
  </cols>
  <sheetData>
    <row r="1" spans="1:14" thickBot="1" x14ac:dyDescent="0.35">
      <c r="A1" s="7" t="s">
        <v>0</v>
      </c>
      <c r="B1" s="10" t="s">
        <v>6</v>
      </c>
      <c r="C1" s="10" t="s">
        <v>127</v>
      </c>
      <c r="D1" s="10" t="s">
        <v>196</v>
      </c>
      <c r="E1" s="10" t="s">
        <v>125</v>
      </c>
      <c r="F1" s="11" t="s">
        <v>15</v>
      </c>
      <c r="G1" s="7" t="s">
        <v>14</v>
      </c>
      <c r="H1" s="7" t="s">
        <v>54</v>
      </c>
      <c r="I1" s="7" t="s">
        <v>16</v>
      </c>
      <c r="J1" s="8" t="s">
        <v>84</v>
      </c>
      <c r="K1" s="12" t="s">
        <v>85</v>
      </c>
      <c r="L1" s="13" t="s">
        <v>96</v>
      </c>
      <c r="M1" s="13" t="s">
        <v>244</v>
      </c>
      <c r="N1" s="14" t="s">
        <v>216</v>
      </c>
    </row>
    <row r="2" spans="1:14" thickBot="1" x14ac:dyDescent="0.35">
      <c r="A2" s="7" t="s">
        <v>17</v>
      </c>
      <c r="B2" s="10" t="s">
        <v>7</v>
      </c>
      <c r="C2" s="10" t="s">
        <v>128</v>
      </c>
      <c r="D2" s="10" t="s">
        <v>128</v>
      </c>
      <c r="E2" s="10" t="s">
        <v>151</v>
      </c>
      <c r="F2" s="11">
        <v>1926</v>
      </c>
      <c r="G2" s="7">
        <v>1893</v>
      </c>
      <c r="H2" s="7">
        <f>(F2*2)+(G2*1.5)</f>
        <v>6691.5</v>
      </c>
      <c r="I2" s="7">
        <f>F2+G2</f>
        <v>3819</v>
      </c>
      <c r="J2" s="8">
        <v>1379</v>
      </c>
      <c r="K2" s="12">
        <v>787</v>
      </c>
      <c r="L2" s="13">
        <f>ROUND(SUM(0.75*I2,J2,1.5*K2)/3,1)</f>
        <v>1807.9</v>
      </c>
      <c r="M2" s="13">
        <f>ROW()-1</f>
        <v>1</v>
      </c>
      <c r="N2" s="14" t="s">
        <v>218</v>
      </c>
    </row>
    <row r="3" spans="1:14" thickBot="1" x14ac:dyDescent="0.35">
      <c r="A3" s="7" t="s">
        <v>61</v>
      </c>
      <c r="B3" s="10" t="s">
        <v>9</v>
      </c>
      <c r="C3" s="10" t="s">
        <v>129</v>
      </c>
      <c r="D3" s="10" t="s">
        <v>197</v>
      </c>
      <c r="E3" s="10" t="s">
        <v>152</v>
      </c>
      <c r="F3" s="11">
        <v>1373</v>
      </c>
      <c r="G3" s="7">
        <v>788</v>
      </c>
      <c r="H3" s="7">
        <f>(F3*2)+(G3*1.5)</f>
        <v>3928</v>
      </c>
      <c r="I3" s="7">
        <f>F3+G3</f>
        <v>2161</v>
      </c>
      <c r="J3" s="8">
        <v>624</v>
      </c>
      <c r="K3" s="12">
        <v>306</v>
      </c>
      <c r="L3" s="13">
        <f>ROUND(SUM(0.75*I3,J3,1.5*K3)/3,1)</f>
        <v>901.3</v>
      </c>
      <c r="M3" s="13">
        <f>ROW()-1</f>
        <v>2</v>
      </c>
      <c r="N3" s="14" t="s">
        <v>218</v>
      </c>
    </row>
    <row r="4" spans="1:14" ht="15" customHeight="1" thickBot="1" x14ac:dyDescent="0.35">
      <c r="A4" s="7" t="s">
        <v>32</v>
      </c>
      <c r="B4" s="10" t="s">
        <v>8</v>
      </c>
      <c r="C4" s="10" t="s">
        <v>130</v>
      </c>
      <c r="D4" s="10" t="s">
        <v>200</v>
      </c>
      <c r="E4" s="10" t="s">
        <v>153</v>
      </c>
      <c r="F4" s="11">
        <v>744</v>
      </c>
      <c r="G4" s="7">
        <v>1049</v>
      </c>
      <c r="H4" s="7">
        <f>(F4*2)+(G4*1.5)</f>
        <v>3061.5</v>
      </c>
      <c r="I4" s="7">
        <f>F4+G4</f>
        <v>1793</v>
      </c>
      <c r="J4" s="8">
        <v>638</v>
      </c>
      <c r="K4" s="12">
        <v>244</v>
      </c>
      <c r="L4" s="13">
        <f>ROUND(SUM(0.75*I4,J4,1.5*K4)/3,1)</f>
        <v>782.9</v>
      </c>
      <c r="M4" s="13">
        <f>ROW()-1</f>
        <v>3</v>
      </c>
      <c r="N4" s="14" t="s">
        <v>217</v>
      </c>
    </row>
    <row r="5" spans="1:14" thickBot="1" x14ac:dyDescent="0.35">
      <c r="A5" s="7" t="s">
        <v>181</v>
      </c>
      <c r="B5" s="10" t="s">
        <v>9</v>
      </c>
      <c r="C5" s="10" t="s">
        <v>128</v>
      </c>
      <c r="D5" s="10" t="s">
        <v>128</v>
      </c>
      <c r="E5" s="10" t="s">
        <v>173</v>
      </c>
      <c r="F5" s="11">
        <v>932</v>
      </c>
      <c r="G5" s="7">
        <v>430</v>
      </c>
      <c r="H5" s="7">
        <f>(F5*2)+(G5*1.5)</f>
        <v>2509</v>
      </c>
      <c r="I5" s="7">
        <f>F5+G5</f>
        <v>1362</v>
      </c>
      <c r="J5" s="8">
        <v>512</v>
      </c>
      <c r="K5" s="12">
        <v>306</v>
      </c>
      <c r="L5" s="13">
        <f>ROUND(SUM(0.75*I5,J5,1.5*K5)/3,1)</f>
        <v>664.2</v>
      </c>
      <c r="M5" s="13">
        <f>ROW()-1</f>
        <v>4</v>
      </c>
      <c r="N5" s="14" t="s">
        <v>218</v>
      </c>
    </row>
    <row r="6" spans="1:14" thickBot="1" x14ac:dyDescent="0.35">
      <c r="A6" s="7" t="s">
        <v>12</v>
      </c>
      <c r="B6" s="10" t="s">
        <v>13</v>
      </c>
      <c r="C6" s="10" t="s">
        <v>129</v>
      </c>
      <c r="D6" s="10" t="s">
        <v>197</v>
      </c>
      <c r="E6" s="10" t="s">
        <v>152</v>
      </c>
      <c r="F6" s="11">
        <v>424</v>
      </c>
      <c r="G6" s="7">
        <v>772</v>
      </c>
      <c r="H6" s="7">
        <f>(F6*2)+(G6*1.5)</f>
        <v>2006</v>
      </c>
      <c r="I6" s="7">
        <f>F6+G6</f>
        <v>1196</v>
      </c>
      <c r="J6" s="8">
        <v>449</v>
      </c>
      <c r="K6" s="12">
        <v>180</v>
      </c>
      <c r="L6" s="13">
        <f>ROUND(SUM(0.75*I6,J6,1.5*K6)/3,1)</f>
        <v>538.70000000000005</v>
      </c>
      <c r="M6" s="13">
        <f>ROW()-1</f>
        <v>5</v>
      </c>
      <c r="N6" s="14" t="s">
        <v>218</v>
      </c>
    </row>
    <row r="7" spans="1:14" thickBot="1" x14ac:dyDescent="0.35">
      <c r="A7" s="7" t="s">
        <v>24</v>
      </c>
      <c r="B7" s="10" t="s">
        <v>8</v>
      </c>
      <c r="C7" s="10" t="s">
        <v>129</v>
      </c>
      <c r="D7" s="10" t="s">
        <v>197</v>
      </c>
      <c r="E7" s="10" t="s">
        <v>155</v>
      </c>
      <c r="F7" s="11">
        <v>514</v>
      </c>
      <c r="G7" s="7">
        <v>724</v>
      </c>
      <c r="H7" s="7">
        <f>(F7*2)+(G7*1.5)</f>
        <v>2114</v>
      </c>
      <c r="I7" s="7">
        <f>F7+G7</f>
        <v>1238</v>
      </c>
      <c r="J7" s="8">
        <v>404</v>
      </c>
      <c r="K7" s="12">
        <v>184</v>
      </c>
      <c r="L7" s="13">
        <f>ROUND(SUM(0.75*I7,J7,1.5*K7)/3,1)</f>
        <v>536.20000000000005</v>
      </c>
      <c r="M7" s="13">
        <f>ROW()-1</f>
        <v>6</v>
      </c>
      <c r="N7" s="14" t="s">
        <v>217</v>
      </c>
    </row>
    <row r="8" spans="1:14" thickBot="1" x14ac:dyDescent="0.35">
      <c r="A8" s="7" t="s">
        <v>34</v>
      </c>
      <c r="B8" s="10" t="s">
        <v>9</v>
      </c>
      <c r="C8" s="10" t="s">
        <v>130</v>
      </c>
      <c r="D8" s="10" t="s">
        <v>200</v>
      </c>
      <c r="E8" s="10" t="s">
        <v>154</v>
      </c>
      <c r="F8" s="11">
        <v>595</v>
      </c>
      <c r="G8" s="7">
        <v>430</v>
      </c>
      <c r="H8" s="7">
        <f>(F8*2)+(G8*1.5)</f>
        <v>1835</v>
      </c>
      <c r="I8" s="7">
        <f>F8+G8</f>
        <v>1025</v>
      </c>
      <c r="J8" s="8">
        <v>354</v>
      </c>
      <c r="K8" s="12">
        <v>184</v>
      </c>
      <c r="L8" s="13">
        <f>ROUND(SUM(0.75*I8,J8,1.5*K8)/3,1)</f>
        <v>466.3</v>
      </c>
      <c r="M8" s="13">
        <f>ROW()-1</f>
        <v>7</v>
      </c>
      <c r="N8" s="14" t="s">
        <v>217</v>
      </c>
    </row>
    <row r="9" spans="1:14" thickBot="1" x14ac:dyDescent="0.35">
      <c r="A9" s="7" t="s">
        <v>28</v>
      </c>
      <c r="B9" s="10" t="s">
        <v>13</v>
      </c>
      <c r="C9" s="10" t="s">
        <v>128</v>
      </c>
      <c r="D9" s="10" t="s">
        <v>128</v>
      </c>
      <c r="E9" s="10" t="s">
        <v>152</v>
      </c>
      <c r="F9" s="11">
        <v>347</v>
      </c>
      <c r="G9" s="7">
        <v>590</v>
      </c>
      <c r="H9" s="7">
        <f>(F9*2)+(G9*1.5)</f>
        <v>1579</v>
      </c>
      <c r="I9" s="7">
        <f>F9+G9</f>
        <v>937</v>
      </c>
      <c r="J9" s="8">
        <v>398</v>
      </c>
      <c r="K9" s="12">
        <v>173</v>
      </c>
      <c r="L9" s="13">
        <f>ROUND(SUM(0.75*I9,J9,1.5*K9)/3,1)</f>
        <v>453.4</v>
      </c>
      <c r="M9" s="13">
        <f>ROW()-1</f>
        <v>8</v>
      </c>
      <c r="N9" s="14" t="s">
        <v>218</v>
      </c>
    </row>
    <row r="10" spans="1:14" thickBot="1" x14ac:dyDescent="0.35">
      <c r="A10" s="7" t="s">
        <v>22</v>
      </c>
      <c r="B10" s="10" t="s">
        <v>9</v>
      </c>
      <c r="C10" s="10" t="s">
        <v>133</v>
      </c>
      <c r="D10" s="10" t="s">
        <v>199</v>
      </c>
      <c r="E10" s="10" t="s">
        <v>158</v>
      </c>
      <c r="F10" s="11">
        <v>506</v>
      </c>
      <c r="G10" s="7">
        <v>476</v>
      </c>
      <c r="H10" s="7">
        <f>(F10*2)+(G10*1.5)</f>
        <v>1726</v>
      </c>
      <c r="I10" s="7">
        <f>F10+G10</f>
        <v>982</v>
      </c>
      <c r="J10" s="8">
        <v>378</v>
      </c>
      <c r="K10" s="12">
        <v>145</v>
      </c>
      <c r="L10" s="13">
        <f>ROUND(SUM(0.75*I10,J10,1.5*K10)/3,1)</f>
        <v>444</v>
      </c>
      <c r="M10" s="13">
        <f>ROW()-1</f>
        <v>9</v>
      </c>
      <c r="N10" s="14" t="s">
        <v>217</v>
      </c>
    </row>
    <row r="11" spans="1:14" thickBot="1" x14ac:dyDescent="0.35">
      <c r="A11" s="7" t="s">
        <v>253</v>
      </c>
      <c r="B11" s="10" t="s">
        <v>247</v>
      </c>
      <c r="C11" s="10" t="s">
        <v>129</v>
      </c>
      <c r="D11" s="10" t="s">
        <v>197</v>
      </c>
      <c r="E11" s="10" t="s">
        <v>160</v>
      </c>
      <c r="F11" s="11">
        <v>672</v>
      </c>
      <c r="G11" s="7">
        <v>0</v>
      </c>
      <c r="H11" s="7">
        <f>(F11*2)+(G11*1.5)</f>
        <v>1344</v>
      </c>
      <c r="I11" s="7">
        <f>F11+G11</f>
        <v>672</v>
      </c>
      <c r="J11" s="8">
        <v>304</v>
      </c>
      <c r="K11" s="12">
        <v>212</v>
      </c>
      <c r="L11" s="13">
        <f>ROUND(SUM(0.75*I11,J11,1.5*K11)/3,1)</f>
        <v>375.3</v>
      </c>
      <c r="M11" s="13">
        <f>ROW()-1</f>
        <v>10</v>
      </c>
      <c r="N11" s="14" t="s">
        <v>217</v>
      </c>
    </row>
    <row r="12" spans="1:14" thickBot="1" x14ac:dyDescent="0.35">
      <c r="A12" s="7" t="s">
        <v>90</v>
      </c>
      <c r="B12" s="10" t="s">
        <v>9</v>
      </c>
      <c r="C12" s="10" t="s">
        <v>131</v>
      </c>
      <c r="D12" s="10" t="s">
        <v>205</v>
      </c>
      <c r="E12" s="10" t="s">
        <v>156</v>
      </c>
      <c r="F12" s="11">
        <v>394</v>
      </c>
      <c r="G12" s="7">
        <v>348</v>
      </c>
      <c r="H12" s="7">
        <f>(F12*2)+(G12*1.5)</f>
        <v>1310</v>
      </c>
      <c r="I12" s="7">
        <f>F12+G12</f>
        <v>742</v>
      </c>
      <c r="J12" s="8">
        <v>261</v>
      </c>
      <c r="K12" s="12">
        <v>160</v>
      </c>
      <c r="L12" s="13">
        <f>ROUND(SUM(0.75*I12,J12,1.5*K12)/3,1)</f>
        <v>352.5</v>
      </c>
      <c r="M12" s="13">
        <f>ROW()-1</f>
        <v>11</v>
      </c>
      <c r="N12" s="14" t="s">
        <v>219</v>
      </c>
    </row>
    <row r="13" spans="1:14" thickBot="1" x14ac:dyDescent="0.35">
      <c r="A13" s="7" t="s">
        <v>262</v>
      </c>
      <c r="B13" s="10" t="s">
        <v>247</v>
      </c>
      <c r="C13" s="10" t="s">
        <v>130</v>
      </c>
      <c r="D13" s="10" t="s">
        <v>200</v>
      </c>
      <c r="E13" s="10" t="s">
        <v>159</v>
      </c>
      <c r="F13" s="11">
        <v>659</v>
      </c>
      <c r="G13" s="7">
        <v>0</v>
      </c>
      <c r="H13" s="7">
        <f>(F13*2)+(G13*1.5)</f>
        <v>1318</v>
      </c>
      <c r="I13" s="7">
        <f>F13+G13</f>
        <v>659</v>
      </c>
      <c r="J13" s="8">
        <v>189</v>
      </c>
      <c r="K13" s="12">
        <v>172</v>
      </c>
      <c r="L13" s="13">
        <f>ROUND(SUM(0.75*I13,J13,1.5*K13)/3,1)</f>
        <v>313.8</v>
      </c>
      <c r="M13" s="13">
        <f>ROW()-1</f>
        <v>12</v>
      </c>
      <c r="N13" s="14" t="s">
        <v>217</v>
      </c>
    </row>
    <row r="14" spans="1:14" thickBot="1" x14ac:dyDescent="0.35">
      <c r="A14" s="7" t="s">
        <v>27</v>
      </c>
      <c r="B14" s="10" t="s">
        <v>13</v>
      </c>
      <c r="C14" s="10" t="s">
        <v>132</v>
      </c>
      <c r="D14" s="10" t="s">
        <v>201</v>
      </c>
      <c r="E14" s="10" t="s">
        <v>157</v>
      </c>
      <c r="F14" s="11">
        <v>392</v>
      </c>
      <c r="G14" s="7">
        <v>467</v>
      </c>
      <c r="H14" s="7">
        <f>(F14*2)+(G14*1.5)</f>
        <v>1484.5</v>
      </c>
      <c r="I14" s="7">
        <f>F14+G14</f>
        <v>859</v>
      </c>
      <c r="J14" s="8">
        <v>195</v>
      </c>
      <c r="K14" s="12">
        <v>60</v>
      </c>
      <c r="L14" s="13">
        <f>ROUND(SUM(0.75*I14,J14,1.5*K14)/3,1)</f>
        <v>309.8</v>
      </c>
      <c r="M14" s="13">
        <f>ROW()-1</f>
        <v>13</v>
      </c>
      <c r="N14" s="14" t="s">
        <v>217</v>
      </c>
    </row>
    <row r="15" spans="1:14" thickBot="1" x14ac:dyDescent="0.35">
      <c r="A15" s="7" t="s">
        <v>31</v>
      </c>
      <c r="B15" s="10" t="s">
        <v>7</v>
      </c>
      <c r="C15" s="10" t="s">
        <v>134</v>
      </c>
      <c r="D15" s="10" t="s">
        <v>134</v>
      </c>
      <c r="E15" s="10" t="s">
        <v>162</v>
      </c>
      <c r="F15" s="11">
        <v>328</v>
      </c>
      <c r="G15" s="7">
        <v>365</v>
      </c>
      <c r="H15" s="7">
        <f>(F15*2)+(G15*1.5)</f>
        <v>1203.5</v>
      </c>
      <c r="I15" s="7">
        <f>F15+G15</f>
        <v>693</v>
      </c>
      <c r="J15" s="8">
        <v>214</v>
      </c>
      <c r="K15" s="12">
        <v>83</v>
      </c>
      <c r="L15" s="13">
        <f>ROUND(SUM(0.75*I15,J15,1.5*K15)/3,1)</f>
        <v>286.10000000000002</v>
      </c>
      <c r="M15" s="13">
        <f>ROW()-1</f>
        <v>14</v>
      </c>
      <c r="N15" s="14" t="s">
        <v>220</v>
      </c>
    </row>
    <row r="16" spans="1:14" thickBot="1" x14ac:dyDescent="0.35">
      <c r="A16" s="7" t="s">
        <v>42</v>
      </c>
      <c r="B16" s="10" t="s">
        <v>13</v>
      </c>
      <c r="C16" s="10" t="s">
        <v>130</v>
      </c>
      <c r="D16" s="10" t="s">
        <v>200</v>
      </c>
      <c r="E16" s="10" t="s">
        <v>159</v>
      </c>
      <c r="F16" s="11">
        <v>141</v>
      </c>
      <c r="G16" s="7">
        <v>382</v>
      </c>
      <c r="H16" s="7">
        <f>(F16*2)+(G16*1.5)</f>
        <v>855</v>
      </c>
      <c r="I16" s="7">
        <f>F16+G16</f>
        <v>523</v>
      </c>
      <c r="J16" s="8">
        <v>189</v>
      </c>
      <c r="K16" s="12">
        <v>102</v>
      </c>
      <c r="L16" s="13">
        <f>ROUND(SUM(0.75*I16,J16,1.5*K16)/3,1)</f>
        <v>244.8</v>
      </c>
      <c r="M16" s="13">
        <f>ROW()-1</f>
        <v>15</v>
      </c>
      <c r="N16" s="14" t="s">
        <v>217</v>
      </c>
    </row>
    <row r="17" spans="1:14" thickBot="1" x14ac:dyDescent="0.35">
      <c r="A17" s="7" t="s">
        <v>65</v>
      </c>
      <c r="B17" s="10" t="s">
        <v>9</v>
      </c>
      <c r="C17" s="10" t="s">
        <v>129</v>
      </c>
      <c r="D17" s="10" t="s">
        <v>197</v>
      </c>
      <c r="E17" s="10" t="s">
        <v>160</v>
      </c>
      <c r="F17" s="11">
        <v>327</v>
      </c>
      <c r="G17" s="7">
        <v>239</v>
      </c>
      <c r="H17" s="7">
        <f>(F17*2)+(G17*1.5)</f>
        <v>1012.5</v>
      </c>
      <c r="I17" s="7">
        <f>F17+G17</f>
        <v>566</v>
      </c>
      <c r="J17" s="8">
        <v>159</v>
      </c>
      <c r="K17" s="12">
        <v>87</v>
      </c>
      <c r="L17" s="13">
        <f>ROUND(SUM(0.75*I17,J17,1.5*K17)/3,1)</f>
        <v>238</v>
      </c>
      <c r="M17" s="13">
        <f>ROW()-1</f>
        <v>16</v>
      </c>
      <c r="N17" s="14" t="s">
        <v>217</v>
      </c>
    </row>
    <row r="18" spans="1:14" thickBot="1" x14ac:dyDescent="0.35">
      <c r="A18" s="7" t="s">
        <v>45</v>
      </c>
      <c r="B18" s="10" t="s">
        <v>9</v>
      </c>
      <c r="C18" s="10" t="s">
        <v>129</v>
      </c>
      <c r="D18" s="10" t="s">
        <v>197</v>
      </c>
      <c r="E18" s="10" t="s">
        <v>157</v>
      </c>
      <c r="F18" s="11">
        <v>341</v>
      </c>
      <c r="G18" s="7">
        <v>166</v>
      </c>
      <c r="H18" s="7">
        <f>(F18*2)+(G18*1.5)</f>
        <v>931</v>
      </c>
      <c r="I18" s="7">
        <f>F18+G18</f>
        <v>507</v>
      </c>
      <c r="J18" s="8">
        <v>182</v>
      </c>
      <c r="K18" s="12">
        <v>77</v>
      </c>
      <c r="L18" s="13">
        <f>ROUND(SUM(0.75*I18,J18,1.5*K18)/3,1)</f>
        <v>225.9</v>
      </c>
      <c r="M18" s="13">
        <f>ROW()-1</f>
        <v>17</v>
      </c>
      <c r="N18" s="14" t="s">
        <v>217</v>
      </c>
    </row>
    <row r="19" spans="1:14" thickBot="1" x14ac:dyDescent="0.35">
      <c r="A19" s="1" t="s">
        <v>295</v>
      </c>
      <c r="B19" s="2" t="s">
        <v>247</v>
      </c>
      <c r="C19" s="2" t="s">
        <v>137</v>
      </c>
      <c r="D19" s="2" t="s">
        <v>205</v>
      </c>
      <c r="E19" s="2" t="s">
        <v>160</v>
      </c>
      <c r="F19" s="3">
        <v>332</v>
      </c>
      <c r="G19" s="4">
        <v>0</v>
      </c>
      <c r="H19" s="7">
        <f>(F19*2)+(G19*1.5)</f>
        <v>664</v>
      </c>
      <c r="I19" s="7">
        <f>F19+G19</f>
        <v>332</v>
      </c>
      <c r="J19" s="8">
        <v>104</v>
      </c>
      <c r="K19" s="5">
        <v>202</v>
      </c>
      <c r="L19" s="6">
        <f>ROUND(SUM(0.75*I19,J19,1.5*K19)/3,1)</f>
        <v>218.7</v>
      </c>
      <c r="M19" s="13">
        <f>ROW()-1</f>
        <v>18</v>
      </c>
      <c r="N19" s="9" t="s">
        <v>217</v>
      </c>
    </row>
    <row r="20" spans="1:14" thickBot="1" x14ac:dyDescent="0.35">
      <c r="A20" s="7" t="s">
        <v>26</v>
      </c>
      <c r="B20" s="10" t="s">
        <v>9</v>
      </c>
      <c r="C20" s="10" t="s">
        <v>144</v>
      </c>
      <c r="D20" s="10" t="s">
        <v>197</v>
      </c>
      <c r="E20" s="10" t="s">
        <v>160</v>
      </c>
      <c r="F20" s="11">
        <v>271</v>
      </c>
      <c r="G20" s="7">
        <v>188</v>
      </c>
      <c r="H20" s="7">
        <f>(F20*2)+(G20*1.5)</f>
        <v>824</v>
      </c>
      <c r="I20" s="7">
        <f>F20+G20</f>
        <v>459</v>
      </c>
      <c r="J20" s="8">
        <v>171</v>
      </c>
      <c r="K20" s="12">
        <v>92</v>
      </c>
      <c r="L20" s="13">
        <f>ROUND(SUM(0.75*I20,J20,1.5*K20)/3,1)</f>
        <v>217.8</v>
      </c>
      <c r="M20" s="13">
        <f>ROW()-1</f>
        <v>19</v>
      </c>
      <c r="N20" s="14" t="s">
        <v>217</v>
      </c>
    </row>
    <row r="21" spans="1:14" thickBot="1" x14ac:dyDescent="0.35">
      <c r="A21" s="7" t="s">
        <v>81</v>
      </c>
      <c r="B21" s="10" t="s">
        <v>9</v>
      </c>
      <c r="C21" s="10" t="s">
        <v>134</v>
      </c>
      <c r="D21" s="10" t="s">
        <v>134</v>
      </c>
      <c r="E21" s="10" t="s">
        <v>161</v>
      </c>
      <c r="F21" s="11">
        <v>295</v>
      </c>
      <c r="G21" s="7">
        <v>112</v>
      </c>
      <c r="H21" s="7">
        <f>(F21*2)+(G21*1.5)</f>
        <v>758</v>
      </c>
      <c r="I21" s="7">
        <f>F21+G21</f>
        <v>407</v>
      </c>
      <c r="J21" s="8">
        <v>171</v>
      </c>
      <c r="K21" s="12">
        <v>99</v>
      </c>
      <c r="L21" s="13">
        <f>ROUND(SUM(0.75*I21,J21,1.5*K21)/3,1)</f>
        <v>208.3</v>
      </c>
      <c r="M21" s="13">
        <f>ROW()-1</f>
        <v>20</v>
      </c>
      <c r="N21" s="14" t="s">
        <v>220</v>
      </c>
    </row>
    <row r="22" spans="1:14" thickBot="1" x14ac:dyDescent="0.35">
      <c r="A22" s="7" t="s">
        <v>18</v>
      </c>
      <c r="B22" s="10" t="s">
        <v>8</v>
      </c>
      <c r="C22" s="10" t="s">
        <v>135</v>
      </c>
      <c r="D22" s="10" t="s">
        <v>198</v>
      </c>
      <c r="E22" s="10" t="s">
        <v>159</v>
      </c>
      <c r="F22" s="11">
        <v>197</v>
      </c>
      <c r="G22" s="7">
        <v>229</v>
      </c>
      <c r="H22" s="7">
        <f>(F22*2)+(G22*1.5)</f>
        <v>737.5</v>
      </c>
      <c r="I22" s="7">
        <f>F22+G22</f>
        <v>426</v>
      </c>
      <c r="J22" s="8">
        <v>156</v>
      </c>
      <c r="K22" s="12">
        <v>75</v>
      </c>
      <c r="L22" s="13">
        <f>ROUND(SUM(0.75*I22,J22,1.5*K22)/3,1)</f>
        <v>196</v>
      </c>
      <c r="M22" s="13">
        <f>ROW()-1</f>
        <v>21</v>
      </c>
      <c r="N22" s="14" t="s">
        <v>217</v>
      </c>
    </row>
    <row r="23" spans="1:14" thickBot="1" x14ac:dyDescent="0.35">
      <c r="A23" s="1" t="s">
        <v>287</v>
      </c>
      <c r="B23" s="2" t="s">
        <v>13</v>
      </c>
      <c r="C23" s="2" t="s">
        <v>130</v>
      </c>
      <c r="D23" s="2" t="s">
        <v>200</v>
      </c>
      <c r="E23" s="2" t="s">
        <v>153</v>
      </c>
      <c r="F23" s="3">
        <v>156</v>
      </c>
      <c r="G23" s="4">
        <v>229</v>
      </c>
      <c r="H23" s="7">
        <f>(F23*2)+(G23*1.5)</f>
        <v>655.5</v>
      </c>
      <c r="I23" s="7">
        <f>F23+G23</f>
        <v>385</v>
      </c>
      <c r="J23" s="8">
        <v>152</v>
      </c>
      <c r="K23" s="5">
        <v>86</v>
      </c>
      <c r="L23" s="6">
        <f>ROUND(SUM(0.75*I23,J23,1.5*K23)/3,1)</f>
        <v>189.9</v>
      </c>
      <c r="M23" s="13">
        <f>ROW()-1</f>
        <v>22</v>
      </c>
      <c r="N23" s="9" t="s">
        <v>217</v>
      </c>
    </row>
    <row r="24" spans="1:14" thickBot="1" x14ac:dyDescent="0.35">
      <c r="A24" s="7" t="s">
        <v>79</v>
      </c>
      <c r="B24" s="10" t="s">
        <v>41</v>
      </c>
      <c r="C24" s="10" t="s">
        <v>136</v>
      </c>
      <c r="D24" s="10" t="s">
        <v>136</v>
      </c>
      <c r="E24" s="10" t="s">
        <v>152</v>
      </c>
      <c r="F24" s="11">
        <v>209</v>
      </c>
      <c r="G24" s="7">
        <v>249</v>
      </c>
      <c r="H24" s="7">
        <f>(F24*2)+(G24*1.5)</f>
        <v>791.5</v>
      </c>
      <c r="I24" s="7">
        <f>F24+G24</f>
        <v>458</v>
      </c>
      <c r="J24" s="8">
        <v>155</v>
      </c>
      <c r="K24" s="12">
        <v>43</v>
      </c>
      <c r="L24" s="13">
        <f>ROUND(SUM(0.75*I24,J24,1.5*K24)/3,1)</f>
        <v>187.7</v>
      </c>
      <c r="M24" s="13">
        <f>ROW()-1</f>
        <v>23</v>
      </c>
      <c r="N24" s="14" t="s">
        <v>218</v>
      </c>
    </row>
    <row r="25" spans="1:14" thickBot="1" x14ac:dyDescent="0.35">
      <c r="A25" s="1" t="s">
        <v>279</v>
      </c>
      <c r="B25" s="2" t="s">
        <v>9</v>
      </c>
      <c r="C25" s="2" t="s">
        <v>141</v>
      </c>
      <c r="D25" s="2" t="s">
        <v>202</v>
      </c>
      <c r="E25" s="2" t="s">
        <v>280</v>
      </c>
      <c r="F25" s="3">
        <v>246</v>
      </c>
      <c r="G25" s="4">
        <v>138</v>
      </c>
      <c r="H25" s="7">
        <f>(F25*2)+(G25*1.5)</f>
        <v>699</v>
      </c>
      <c r="I25" s="7">
        <f>F25+G25</f>
        <v>384</v>
      </c>
      <c r="J25" s="8">
        <v>133</v>
      </c>
      <c r="K25" s="5">
        <v>79</v>
      </c>
      <c r="L25" s="6">
        <f>ROUND(SUM(0.75*I25,J25,1.5*K25)/3,1)</f>
        <v>179.8</v>
      </c>
      <c r="M25" s="13">
        <f>ROW()-1</f>
        <v>24</v>
      </c>
      <c r="N25" s="9" t="s">
        <v>217</v>
      </c>
    </row>
    <row r="26" spans="1:14" thickBot="1" x14ac:dyDescent="0.35">
      <c r="A26" s="7" t="s">
        <v>63</v>
      </c>
      <c r="B26" s="10" t="s">
        <v>8</v>
      </c>
      <c r="C26" s="10" t="s">
        <v>129</v>
      </c>
      <c r="D26" s="10" t="s">
        <v>197</v>
      </c>
      <c r="E26" s="10" t="s">
        <v>157</v>
      </c>
      <c r="F26" s="11">
        <v>108</v>
      </c>
      <c r="G26" s="7">
        <v>150</v>
      </c>
      <c r="H26" s="7">
        <f>(F26*2)+(G26*1.5)</f>
        <v>441</v>
      </c>
      <c r="I26" s="7">
        <f>F26+G26</f>
        <v>258</v>
      </c>
      <c r="J26" s="8">
        <v>149</v>
      </c>
      <c r="K26" s="12">
        <v>121</v>
      </c>
      <c r="L26" s="13">
        <f>ROUND(SUM(0.75*I26,J26,1.5*K26)/3,1)</f>
        <v>174.7</v>
      </c>
      <c r="M26" s="13">
        <f>ROW()-1</f>
        <v>25</v>
      </c>
      <c r="N26" s="14" t="s">
        <v>217</v>
      </c>
    </row>
    <row r="27" spans="1:14" thickBot="1" x14ac:dyDescent="0.35">
      <c r="A27" s="7" t="s">
        <v>180</v>
      </c>
      <c r="B27" s="10" t="s">
        <v>13</v>
      </c>
      <c r="C27" s="10" t="s">
        <v>132</v>
      </c>
      <c r="D27" s="10" t="s">
        <v>201</v>
      </c>
      <c r="E27" s="10" t="s">
        <v>151</v>
      </c>
      <c r="F27" s="11">
        <v>174</v>
      </c>
      <c r="G27" s="7">
        <v>118</v>
      </c>
      <c r="H27" s="7">
        <f>(F27*2)+(G27*1.5)</f>
        <v>525</v>
      </c>
      <c r="I27" s="7">
        <f>F27+G27</f>
        <v>292</v>
      </c>
      <c r="J27" s="8">
        <v>128</v>
      </c>
      <c r="K27" s="12">
        <v>92</v>
      </c>
      <c r="L27" s="13">
        <f>ROUND(SUM(0.75*I27,J27,1.5*K27)/3,1)</f>
        <v>161.69999999999999</v>
      </c>
      <c r="M27" s="13">
        <f>ROW()-1</f>
        <v>26</v>
      </c>
      <c r="N27" s="14" t="s">
        <v>218</v>
      </c>
    </row>
    <row r="28" spans="1:14" thickBot="1" x14ac:dyDescent="0.35">
      <c r="A28" s="7" t="s">
        <v>246</v>
      </c>
      <c r="B28" s="10" t="s">
        <v>247</v>
      </c>
      <c r="C28" s="10" t="s">
        <v>128</v>
      </c>
      <c r="D28" s="10" t="s">
        <v>128</v>
      </c>
      <c r="E28" s="10" t="s">
        <v>164</v>
      </c>
      <c r="F28" s="11">
        <v>339</v>
      </c>
      <c r="G28" s="7">
        <v>0</v>
      </c>
      <c r="H28" s="7">
        <f>(F28*2)+(G28*1.5)</f>
        <v>678</v>
      </c>
      <c r="I28" s="7">
        <f>F28+G28</f>
        <v>339</v>
      </c>
      <c r="J28" s="8">
        <v>144</v>
      </c>
      <c r="K28" s="12">
        <v>35</v>
      </c>
      <c r="L28" s="13">
        <f>ROUND(SUM(0.75*I28,J28,1.5*K28)/3,1)</f>
        <v>150.30000000000001</v>
      </c>
      <c r="M28" s="13">
        <f>ROW()-1</f>
        <v>27</v>
      </c>
      <c r="N28" s="14" t="s">
        <v>217</v>
      </c>
    </row>
    <row r="29" spans="1:14" thickBot="1" x14ac:dyDescent="0.35">
      <c r="A29" s="7" t="s">
        <v>257</v>
      </c>
      <c r="B29" s="10" t="s">
        <v>247</v>
      </c>
      <c r="C29" s="10" t="s">
        <v>258</v>
      </c>
      <c r="D29" s="10" t="s">
        <v>259</v>
      </c>
      <c r="E29" s="10" t="s">
        <v>151</v>
      </c>
      <c r="F29" s="11">
        <v>160</v>
      </c>
      <c r="G29" s="7">
        <v>0</v>
      </c>
      <c r="H29" s="7">
        <f>(F29*2)+(G29*1.5)</f>
        <v>320</v>
      </c>
      <c r="I29" s="7">
        <f>F29+G29</f>
        <v>160</v>
      </c>
      <c r="J29" s="8">
        <v>99</v>
      </c>
      <c r="K29" s="12">
        <v>144</v>
      </c>
      <c r="L29" s="13">
        <f>ROUND(SUM(0.75*I29,J29,1.5*K29)/3,1)</f>
        <v>145</v>
      </c>
      <c r="M29" s="13">
        <f>ROW()-1</f>
        <v>28</v>
      </c>
      <c r="N29" s="14" t="s">
        <v>218</v>
      </c>
    </row>
    <row r="30" spans="1:14" thickBot="1" x14ac:dyDescent="0.35">
      <c r="A30" s="7" t="s">
        <v>38</v>
      </c>
      <c r="B30" s="10" t="s">
        <v>13</v>
      </c>
      <c r="C30" s="10" t="s">
        <v>128</v>
      </c>
      <c r="D30" s="10" t="s">
        <v>128</v>
      </c>
      <c r="E30" s="10" t="s">
        <v>152</v>
      </c>
      <c r="F30" s="11">
        <v>180</v>
      </c>
      <c r="G30" s="7">
        <v>204</v>
      </c>
      <c r="H30" s="7">
        <f>(F30*2)+(G30*1.5)</f>
        <v>666</v>
      </c>
      <c r="I30" s="7">
        <f>F30+G30</f>
        <v>384</v>
      </c>
      <c r="J30" s="8">
        <v>86</v>
      </c>
      <c r="K30" s="12">
        <v>37</v>
      </c>
      <c r="L30" s="13">
        <f>ROUND(SUM(0.75*I30,J30,1.5*K30)/3,1)</f>
        <v>143.19999999999999</v>
      </c>
      <c r="M30" s="13">
        <f>ROW()-1</f>
        <v>29</v>
      </c>
      <c r="N30" s="14" t="s">
        <v>218</v>
      </c>
    </row>
    <row r="31" spans="1:14" thickBot="1" x14ac:dyDescent="0.35">
      <c r="A31" s="7" t="s">
        <v>23</v>
      </c>
      <c r="B31" s="10" t="s">
        <v>9</v>
      </c>
      <c r="C31" s="10" t="s">
        <v>129</v>
      </c>
      <c r="D31" s="10" t="s">
        <v>197</v>
      </c>
      <c r="E31" s="10" t="s">
        <v>163</v>
      </c>
      <c r="F31" s="11">
        <v>249</v>
      </c>
      <c r="G31" s="7">
        <v>127</v>
      </c>
      <c r="H31" s="7">
        <f>(F31*2)+(G31*1.5)</f>
        <v>688.5</v>
      </c>
      <c r="I31" s="7">
        <f>F31+G31</f>
        <v>376</v>
      </c>
      <c r="J31" s="8">
        <v>85</v>
      </c>
      <c r="K31" s="12">
        <v>38</v>
      </c>
      <c r="L31" s="13">
        <f>ROUND(SUM(0.75*I31,J31,1.5*K31)/3,1)</f>
        <v>141.30000000000001</v>
      </c>
      <c r="M31" s="13">
        <f>ROW()-1</f>
        <v>30</v>
      </c>
      <c r="N31" s="14" t="s">
        <v>217</v>
      </c>
    </row>
    <row r="32" spans="1:14" thickBot="1" x14ac:dyDescent="0.35">
      <c r="A32" s="7" t="s">
        <v>225</v>
      </c>
      <c r="B32" s="10" t="s">
        <v>13</v>
      </c>
      <c r="C32" s="10" t="s">
        <v>137</v>
      </c>
      <c r="D32" s="10" t="s">
        <v>205</v>
      </c>
      <c r="E32" s="10" t="s">
        <v>153</v>
      </c>
      <c r="F32" s="11">
        <v>119</v>
      </c>
      <c r="G32" s="7">
        <v>176</v>
      </c>
      <c r="H32" s="7">
        <f>(F32*2)+(G32*1.5)</f>
        <v>502</v>
      </c>
      <c r="I32" s="7">
        <f>F32+G32</f>
        <v>295</v>
      </c>
      <c r="J32" s="8">
        <v>104</v>
      </c>
      <c r="K32" s="12">
        <v>46</v>
      </c>
      <c r="L32" s="13">
        <f>ROUND(SUM(0.75*I32,J32,1.5*K32)/3,1)</f>
        <v>131.4</v>
      </c>
      <c r="M32" s="13">
        <f>ROW()-1</f>
        <v>31</v>
      </c>
      <c r="N32" s="14" t="s">
        <v>217</v>
      </c>
    </row>
    <row r="33" spans="1:14" thickBot="1" x14ac:dyDescent="0.35">
      <c r="A33" s="7" t="s">
        <v>97</v>
      </c>
      <c r="B33" s="10" t="s">
        <v>8</v>
      </c>
      <c r="C33" s="10" t="s">
        <v>128</v>
      </c>
      <c r="D33" s="10" t="s">
        <v>128</v>
      </c>
      <c r="E33" s="10" t="s">
        <v>160</v>
      </c>
      <c r="F33" s="11">
        <v>189</v>
      </c>
      <c r="G33" s="7">
        <v>94</v>
      </c>
      <c r="H33" s="7">
        <f>(F33*2)+(G33*1.5)</f>
        <v>519</v>
      </c>
      <c r="I33" s="7">
        <f>F33+G33</f>
        <v>283</v>
      </c>
      <c r="J33" s="8">
        <v>100</v>
      </c>
      <c r="K33" s="12">
        <v>50</v>
      </c>
      <c r="L33" s="13">
        <f>ROUND(SUM(0.75*I33,J33,1.5*K33)/3,1)</f>
        <v>129.1</v>
      </c>
      <c r="M33" s="13">
        <f>ROW()-1</f>
        <v>32</v>
      </c>
      <c r="N33" s="14" t="s">
        <v>217</v>
      </c>
    </row>
    <row r="34" spans="1:14" thickBot="1" x14ac:dyDescent="0.35">
      <c r="A34" s="7" t="s">
        <v>1</v>
      </c>
      <c r="B34" s="10" t="s">
        <v>9</v>
      </c>
      <c r="C34" s="10" t="s">
        <v>131</v>
      </c>
      <c r="D34" s="10" t="s">
        <v>205</v>
      </c>
      <c r="E34" s="10" t="s">
        <v>159</v>
      </c>
      <c r="F34" s="11">
        <v>199</v>
      </c>
      <c r="G34" s="7">
        <v>151</v>
      </c>
      <c r="H34" s="7">
        <f>(F34*2)+(G34*1.5)</f>
        <v>624.5</v>
      </c>
      <c r="I34" s="7">
        <f>F34+G34</f>
        <v>350</v>
      </c>
      <c r="J34" s="8">
        <v>71</v>
      </c>
      <c r="K34" s="12">
        <v>26</v>
      </c>
      <c r="L34" s="13">
        <f>ROUND(SUM(0.75*I34,J34,1.5*K34)/3,1)</f>
        <v>124.2</v>
      </c>
      <c r="M34" s="13">
        <f>ROW()-1</f>
        <v>33</v>
      </c>
      <c r="N34" s="14" t="s">
        <v>217</v>
      </c>
    </row>
    <row r="35" spans="1:14" thickBot="1" x14ac:dyDescent="0.35">
      <c r="A35" s="7" t="s">
        <v>249</v>
      </c>
      <c r="B35" s="10" t="s">
        <v>247</v>
      </c>
      <c r="C35" s="10" t="s">
        <v>144</v>
      </c>
      <c r="D35" s="10" t="s">
        <v>197</v>
      </c>
      <c r="E35" s="10" t="s">
        <v>231</v>
      </c>
      <c r="F35" s="11">
        <v>302</v>
      </c>
      <c r="G35" s="7">
        <v>0</v>
      </c>
      <c r="H35" s="7">
        <f>(F35*2)+(G35*1.5)</f>
        <v>604</v>
      </c>
      <c r="I35" s="7">
        <f>F35+G35</f>
        <v>302</v>
      </c>
      <c r="J35" s="8">
        <v>47</v>
      </c>
      <c r="K35" s="12">
        <v>40</v>
      </c>
      <c r="L35" s="13">
        <f>ROUND(SUM(0.75*I35,J35,1.5*K35)/3,1)</f>
        <v>111.2</v>
      </c>
      <c r="M35" s="13">
        <f>ROW()-1</f>
        <v>34</v>
      </c>
      <c r="N35" s="14" t="s">
        <v>217</v>
      </c>
    </row>
    <row r="36" spans="1:14" thickBot="1" x14ac:dyDescent="0.35">
      <c r="A36" s="7" t="s">
        <v>37</v>
      </c>
      <c r="B36" s="10" t="s">
        <v>8</v>
      </c>
      <c r="C36" s="10" t="s">
        <v>128</v>
      </c>
      <c r="D36" s="10" t="s">
        <v>128</v>
      </c>
      <c r="E36" s="10" t="s">
        <v>160</v>
      </c>
      <c r="F36" s="11">
        <v>103</v>
      </c>
      <c r="G36" s="7">
        <v>156</v>
      </c>
      <c r="H36" s="7">
        <f>(F36*2)+(G36*1.5)</f>
        <v>440</v>
      </c>
      <c r="I36" s="7">
        <f>F36+G36</f>
        <v>259</v>
      </c>
      <c r="J36" s="8">
        <v>79</v>
      </c>
      <c r="K36" s="12">
        <v>31</v>
      </c>
      <c r="L36" s="13">
        <f>ROUND(SUM(0.75*I36,J36,1.5*K36)/3,1)</f>
        <v>106.6</v>
      </c>
      <c r="M36" s="13">
        <f>ROW()-1</f>
        <v>35</v>
      </c>
      <c r="N36" s="14" t="s">
        <v>217</v>
      </c>
    </row>
    <row r="37" spans="1:14" thickBot="1" x14ac:dyDescent="0.35">
      <c r="A37" s="7" t="s">
        <v>251</v>
      </c>
      <c r="B37" s="10" t="s">
        <v>247</v>
      </c>
      <c r="C37" s="10" t="s">
        <v>252</v>
      </c>
      <c r="D37" s="10" t="s">
        <v>197</v>
      </c>
      <c r="E37" s="10" t="s">
        <v>160</v>
      </c>
      <c r="F37" s="11">
        <v>177</v>
      </c>
      <c r="G37" s="7">
        <v>0</v>
      </c>
      <c r="H37" s="7">
        <f>(F37*2)+(G37*1.5)</f>
        <v>354</v>
      </c>
      <c r="I37" s="7">
        <f>F37+G37</f>
        <v>177</v>
      </c>
      <c r="J37" s="8">
        <v>77</v>
      </c>
      <c r="K37" s="12">
        <v>69</v>
      </c>
      <c r="L37" s="13">
        <f>ROUND(SUM(0.75*I37,J37,1.5*K37)/3,1)</f>
        <v>104.4</v>
      </c>
      <c r="M37" s="13">
        <f>ROW()-1</f>
        <v>36</v>
      </c>
      <c r="N37" s="14" t="s">
        <v>217</v>
      </c>
    </row>
    <row r="38" spans="1:14" thickBot="1" x14ac:dyDescent="0.35">
      <c r="A38" s="7" t="s">
        <v>102</v>
      </c>
      <c r="B38" s="10" t="s">
        <v>41</v>
      </c>
      <c r="C38" s="10" t="s">
        <v>137</v>
      </c>
      <c r="D38" s="10" t="s">
        <v>205</v>
      </c>
      <c r="E38" s="10" t="s">
        <v>164</v>
      </c>
      <c r="F38" s="11">
        <v>141</v>
      </c>
      <c r="G38" s="7">
        <v>130</v>
      </c>
      <c r="H38" s="7">
        <f>(F38*2)+(G38*1.5)</f>
        <v>477</v>
      </c>
      <c r="I38" s="7">
        <f>F38+G38</f>
        <v>271</v>
      </c>
      <c r="J38" s="8">
        <v>66</v>
      </c>
      <c r="K38" s="12">
        <v>28</v>
      </c>
      <c r="L38" s="13">
        <f>ROUND(SUM(0.75*I38,J38,1.5*K38)/3,1)</f>
        <v>103.8</v>
      </c>
      <c r="M38" s="13">
        <f>ROW()-1</f>
        <v>37</v>
      </c>
      <c r="N38" s="14" t="s">
        <v>217</v>
      </c>
    </row>
    <row r="39" spans="1:14" thickBot="1" x14ac:dyDescent="0.35">
      <c r="A39" s="7" t="s">
        <v>188</v>
      </c>
      <c r="B39" s="10" t="s">
        <v>13</v>
      </c>
      <c r="C39" s="10" t="s">
        <v>189</v>
      </c>
      <c r="D39" s="10" t="s">
        <v>206</v>
      </c>
      <c r="E39" s="10" t="s">
        <v>176</v>
      </c>
      <c r="F39" s="11">
        <v>101</v>
      </c>
      <c r="G39" s="7">
        <v>111</v>
      </c>
      <c r="H39" s="7">
        <f>(F39*2)+(G39*1.5)</f>
        <v>368.5</v>
      </c>
      <c r="I39" s="7">
        <f>F39+G39</f>
        <v>212</v>
      </c>
      <c r="J39" s="8">
        <v>66</v>
      </c>
      <c r="K39" s="12">
        <v>31</v>
      </c>
      <c r="L39" s="13">
        <f>ROUND(SUM(0.75*I39,J39,1.5*K39)/3,1)</f>
        <v>90.5</v>
      </c>
      <c r="M39" s="13">
        <f>ROW()-1</f>
        <v>38</v>
      </c>
      <c r="N39" s="14" t="s">
        <v>222</v>
      </c>
    </row>
    <row r="40" spans="1:14" thickBot="1" x14ac:dyDescent="0.35">
      <c r="A40" s="7" t="s">
        <v>226</v>
      </c>
      <c r="B40" s="10" t="s">
        <v>7</v>
      </c>
      <c r="C40" s="10" t="s">
        <v>132</v>
      </c>
      <c r="D40" s="10" t="s">
        <v>201</v>
      </c>
      <c r="E40" s="10" t="s">
        <v>157</v>
      </c>
      <c r="F40" s="11">
        <v>63</v>
      </c>
      <c r="G40" s="7">
        <v>101</v>
      </c>
      <c r="H40" s="7">
        <f>(F40*2)+(G40*1.5)</f>
        <v>277.5</v>
      </c>
      <c r="I40" s="7">
        <f>F40+G40</f>
        <v>164</v>
      </c>
      <c r="J40" s="8">
        <v>79</v>
      </c>
      <c r="K40" s="12">
        <v>41</v>
      </c>
      <c r="L40" s="13">
        <f>ROUND(SUM(0.75*I40,J40,1.5*K40)/3,1)</f>
        <v>87.8</v>
      </c>
      <c r="M40" s="13">
        <f>ROW()-1</f>
        <v>39</v>
      </c>
      <c r="N40" s="14" t="s">
        <v>217</v>
      </c>
    </row>
    <row r="41" spans="1:14" thickBot="1" x14ac:dyDescent="0.35">
      <c r="A41" s="7" t="s">
        <v>35</v>
      </c>
      <c r="B41" s="10" t="s">
        <v>9</v>
      </c>
      <c r="C41" s="10" t="s">
        <v>134</v>
      </c>
      <c r="D41" s="10" t="s">
        <v>134</v>
      </c>
      <c r="E41" s="10" t="s">
        <v>163</v>
      </c>
      <c r="F41" s="11">
        <v>106</v>
      </c>
      <c r="G41" s="7">
        <v>79</v>
      </c>
      <c r="H41" s="7">
        <f>(F41*2)+(G41*1.5)</f>
        <v>330.5</v>
      </c>
      <c r="I41" s="7">
        <f>F41+G41</f>
        <v>185</v>
      </c>
      <c r="J41" s="8">
        <v>63</v>
      </c>
      <c r="K41" s="12">
        <v>38</v>
      </c>
      <c r="L41" s="13">
        <f>ROUND(SUM(0.75*I41,J41,1.5*K41)/3,1)</f>
        <v>86.3</v>
      </c>
      <c r="M41" s="13">
        <f>ROW()-1</f>
        <v>40</v>
      </c>
      <c r="N41" s="14" t="s">
        <v>217</v>
      </c>
    </row>
    <row r="42" spans="1:14" thickBot="1" x14ac:dyDescent="0.35">
      <c r="A42" s="7" t="s">
        <v>250</v>
      </c>
      <c r="B42" s="10" t="s">
        <v>247</v>
      </c>
      <c r="C42" s="10" t="s">
        <v>134</v>
      </c>
      <c r="D42" s="10" t="s">
        <v>134</v>
      </c>
      <c r="E42" s="10" t="s">
        <v>152</v>
      </c>
      <c r="F42" s="11">
        <v>189</v>
      </c>
      <c r="G42" s="7">
        <v>0</v>
      </c>
      <c r="H42" s="7">
        <f>(F42*2)+(G42*1.5)</f>
        <v>378</v>
      </c>
      <c r="I42" s="7">
        <f>F42+G42</f>
        <v>189</v>
      </c>
      <c r="J42" s="8">
        <v>88</v>
      </c>
      <c r="K42" s="12">
        <v>17</v>
      </c>
      <c r="L42" s="13">
        <f>ROUND(SUM(0.75*I42,J42,1.5*K42)/3,1)</f>
        <v>85.1</v>
      </c>
      <c r="M42" s="13">
        <f>ROW()-1</f>
        <v>41</v>
      </c>
      <c r="N42" s="14" t="s">
        <v>218</v>
      </c>
    </row>
    <row r="43" spans="1:14" thickBot="1" x14ac:dyDescent="0.35">
      <c r="A43" s="1" t="s">
        <v>281</v>
      </c>
      <c r="B43" s="2" t="s">
        <v>13</v>
      </c>
      <c r="C43" s="2" t="s">
        <v>209</v>
      </c>
      <c r="D43" s="2" t="s">
        <v>210</v>
      </c>
      <c r="E43" s="2" t="s">
        <v>160</v>
      </c>
      <c r="F43" s="3">
        <v>40</v>
      </c>
      <c r="G43" s="4">
        <v>113</v>
      </c>
      <c r="H43" s="7">
        <f>(F43*2)+(G43*1.5)</f>
        <v>249.5</v>
      </c>
      <c r="I43" s="7">
        <f>F43+G43</f>
        <v>153</v>
      </c>
      <c r="J43" s="8">
        <v>69</v>
      </c>
      <c r="K43" s="5">
        <v>38</v>
      </c>
      <c r="L43" s="6">
        <f>ROUND(SUM(0.75*I43,J43,1.5*K43)/3,1)</f>
        <v>80.3</v>
      </c>
      <c r="M43" s="13">
        <f>ROW()-1</f>
        <v>42</v>
      </c>
      <c r="N43" s="9" t="s">
        <v>217</v>
      </c>
    </row>
    <row r="44" spans="1:14" thickBot="1" x14ac:dyDescent="0.35">
      <c r="A44" s="7" t="s">
        <v>184</v>
      </c>
      <c r="B44" s="10" t="s">
        <v>8</v>
      </c>
      <c r="C44" s="10" t="s">
        <v>143</v>
      </c>
      <c r="D44" s="10" t="s">
        <v>202</v>
      </c>
      <c r="E44" s="10" t="s">
        <v>151</v>
      </c>
      <c r="F44" s="11">
        <v>78</v>
      </c>
      <c r="G44" s="7">
        <v>127</v>
      </c>
      <c r="H44" s="7">
        <f>(F44*2)+(G44*1.5)</f>
        <v>346.5</v>
      </c>
      <c r="I44" s="7">
        <f>F44+G44</f>
        <v>205</v>
      </c>
      <c r="J44" s="8">
        <v>41</v>
      </c>
      <c r="K44" s="12">
        <v>24</v>
      </c>
      <c r="L44" s="13">
        <f>ROUND(SUM(0.75*I44,J44,1.5*K44)/3,1)</f>
        <v>76.900000000000006</v>
      </c>
      <c r="M44" s="13">
        <f>ROW()-1</f>
        <v>43</v>
      </c>
      <c r="N44" s="14" t="s">
        <v>218</v>
      </c>
    </row>
    <row r="45" spans="1:14" thickBot="1" x14ac:dyDescent="0.35">
      <c r="A45" s="7" t="s">
        <v>87</v>
      </c>
      <c r="B45" s="10" t="s">
        <v>13</v>
      </c>
      <c r="C45" s="10" t="s">
        <v>146</v>
      </c>
      <c r="D45" s="10" t="s">
        <v>205</v>
      </c>
      <c r="E45" s="10" t="s">
        <v>157</v>
      </c>
      <c r="F45" s="11">
        <v>74</v>
      </c>
      <c r="G45" s="7">
        <v>166</v>
      </c>
      <c r="H45" s="7">
        <f>(F45*2)+(G45*1.5)</f>
        <v>397</v>
      </c>
      <c r="I45" s="7">
        <f>F45+G45</f>
        <v>240</v>
      </c>
      <c r="J45" s="8">
        <v>28</v>
      </c>
      <c r="K45" s="12">
        <v>15</v>
      </c>
      <c r="L45" s="13">
        <f>ROUND(SUM(0.75*I45,J45,1.5*K45)/3,1)</f>
        <v>76.8</v>
      </c>
      <c r="M45" s="13">
        <f>ROW()-1</f>
        <v>44</v>
      </c>
      <c r="N45" s="14" t="s">
        <v>217</v>
      </c>
    </row>
    <row r="46" spans="1:14" thickBot="1" x14ac:dyDescent="0.35">
      <c r="A46" s="7" t="s">
        <v>30</v>
      </c>
      <c r="B46" s="10" t="s">
        <v>9</v>
      </c>
      <c r="C46" s="10" t="s">
        <v>128</v>
      </c>
      <c r="D46" s="10" t="s">
        <v>128</v>
      </c>
      <c r="E46" s="10" t="s">
        <v>165</v>
      </c>
      <c r="F46" s="11">
        <v>125</v>
      </c>
      <c r="G46" s="7">
        <v>107</v>
      </c>
      <c r="H46" s="7">
        <f>(F46*2)+(G46*1.5)</f>
        <v>410.5</v>
      </c>
      <c r="I46" s="7">
        <f>F46+G46</f>
        <v>232</v>
      </c>
      <c r="J46" s="8">
        <v>26</v>
      </c>
      <c r="K46" s="12">
        <v>11</v>
      </c>
      <c r="L46" s="13">
        <f>ROUND(SUM(0.75*I46,J46,1.5*K46)/3,1)</f>
        <v>72.2</v>
      </c>
      <c r="M46" s="13">
        <f>ROW()-1</f>
        <v>45</v>
      </c>
      <c r="N46" s="14" t="s">
        <v>220</v>
      </c>
    </row>
    <row r="47" spans="1:14" thickBot="1" x14ac:dyDescent="0.35">
      <c r="A47" s="7" t="s">
        <v>67</v>
      </c>
      <c r="B47" s="10" t="s">
        <v>13</v>
      </c>
      <c r="C47" s="10" t="s">
        <v>134</v>
      </c>
      <c r="D47" s="10" t="s">
        <v>134</v>
      </c>
      <c r="E47" s="10" t="s">
        <v>167</v>
      </c>
      <c r="F47" s="11">
        <v>78</v>
      </c>
      <c r="G47" s="7">
        <v>130</v>
      </c>
      <c r="H47" s="7">
        <f>(F47*2)+(G47*1.5)</f>
        <v>351</v>
      </c>
      <c r="I47" s="7">
        <f>F47+G47</f>
        <v>208</v>
      </c>
      <c r="J47" s="8">
        <v>35</v>
      </c>
      <c r="K47" s="12">
        <v>17</v>
      </c>
      <c r="L47" s="13">
        <f>ROUND(SUM(0.75*I47,J47,1.5*K47)/3,1)</f>
        <v>72.2</v>
      </c>
      <c r="M47" s="13">
        <f>ROW()-1</f>
        <v>46</v>
      </c>
      <c r="N47" s="14" t="s">
        <v>218</v>
      </c>
    </row>
    <row r="48" spans="1:14" thickBot="1" x14ac:dyDescent="0.35">
      <c r="A48" s="7" t="s">
        <v>33</v>
      </c>
      <c r="B48" s="10" t="s">
        <v>7</v>
      </c>
      <c r="C48" s="10" t="s">
        <v>138</v>
      </c>
      <c r="D48" s="10" t="s">
        <v>200</v>
      </c>
      <c r="E48" s="10" t="s">
        <v>159</v>
      </c>
      <c r="F48" s="11">
        <v>74</v>
      </c>
      <c r="G48" s="7">
        <v>111</v>
      </c>
      <c r="H48" s="7">
        <f>(F48*2)+(G48*1.5)</f>
        <v>314.5</v>
      </c>
      <c r="I48" s="7">
        <f>F48+G48</f>
        <v>185</v>
      </c>
      <c r="J48" s="8">
        <v>37</v>
      </c>
      <c r="K48" s="12">
        <v>24</v>
      </c>
      <c r="L48" s="13">
        <f>ROUND(SUM(0.75*I48,J48,1.5*K48)/3,1)</f>
        <v>70.599999999999994</v>
      </c>
      <c r="M48" s="13">
        <f>ROW()-1</f>
        <v>47</v>
      </c>
      <c r="N48" s="14" t="s">
        <v>217</v>
      </c>
    </row>
    <row r="49" spans="1:14" thickBot="1" x14ac:dyDescent="0.35">
      <c r="A49" s="7" t="s">
        <v>5</v>
      </c>
      <c r="B49" s="10" t="s">
        <v>11</v>
      </c>
      <c r="C49" s="10" t="s">
        <v>132</v>
      </c>
      <c r="D49" s="10" t="s">
        <v>201</v>
      </c>
      <c r="E49" s="10" t="s">
        <v>166</v>
      </c>
      <c r="F49" s="11">
        <v>49</v>
      </c>
      <c r="G49" s="7">
        <v>188</v>
      </c>
      <c r="H49" s="7">
        <f>(F49*2)+(G49*1.5)</f>
        <v>380</v>
      </c>
      <c r="I49" s="7">
        <f>F49+G49</f>
        <v>237</v>
      </c>
      <c r="J49" s="8">
        <v>17</v>
      </c>
      <c r="K49" s="12">
        <v>11</v>
      </c>
      <c r="L49" s="13">
        <f>ROUND(SUM(0.75*I49,J49,1.5*K49)/3,1)</f>
        <v>70.400000000000006</v>
      </c>
      <c r="M49" s="13">
        <f>ROW()-1</f>
        <v>48</v>
      </c>
      <c r="N49" s="14" t="s">
        <v>220</v>
      </c>
    </row>
    <row r="50" spans="1:14" thickBot="1" x14ac:dyDescent="0.35">
      <c r="A50" s="7" t="s">
        <v>4</v>
      </c>
      <c r="B50" s="10" t="s">
        <v>9</v>
      </c>
      <c r="C50" s="10" t="s">
        <v>139</v>
      </c>
      <c r="D50" s="10" t="s">
        <v>207</v>
      </c>
      <c r="E50" s="10" t="s">
        <v>164</v>
      </c>
      <c r="F50" s="11">
        <v>127</v>
      </c>
      <c r="G50" s="7">
        <v>100</v>
      </c>
      <c r="H50" s="7">
        <f>(F50*2)+(G50*1.5)</f>
        <v>404</v>
      </c>
      <c r="I50" s="7">
        <f>F50+G50</f>
        <v>227</v>
      </c>
      <c r="J50" s="8">
        <v>19</v>
      </c>
      <c r="K50" s="12">
        <v>9</v>
      </c>
      <c r="L50" s="13">
        <f>ROUND(SUM(0.75*I50,J50,1.5*K50)/3,1)</f>
        <v>67.599999999999994</v>
      </c>
      <c r="M50" s="13">
        <f>ROW()-1</f>
        <v>49</v>
      </c>
      <c r="N50" s="14" t="s">
        <v>217</v>
      </c>
    </row>
    <row r="51" spans="1:14" thickBot="1" x14ac:dyDescent="0.35">
      <c r="A51" s="7" t="s">
        <v>39</v>
      </c>
      <c r="B51" s="10" t="s">
        <v>10</v>
      </c>
      <c r="C51" s="10" t="s">
        <v>133</v>
      </c>
      <c r="D51" s="10" t="s">
        <v>199</v>
      </c>
      <c r="E51" s="10" t="s">
        <v>164</v>
      </c>
      <c r="F51" s="11">
        <v>41</v>
      </c>
      <c r="G51" s="7">
        <v>7</v>
      </c>
      <c r="H51" s="7">
        <f>(F51*2)+(G51*1.5)</f>
        <v>92.5</v>
      </c>
      <c r="I51" s="7">
        <f>F51+G51</f>
        <v>48</v>
      </c>
      <c r="J51" s="8">
        <v>87</v>
      </c>
      <c r="K51" s="12">
        <v>49</v>
      </c>
      <c r="L51" s="13">
        <f>ROUND(SUM(0.75*I51,J51,1.5*K51)/3,1)</f>
        <v>65.5</v>
      </c>
      <c r="M51" s="13">
        <f>ROW()-1</f>
        <v>50</v>
      </c>
      <c r="N51" s="14" t="s">
        <v>217</v>
      </c>
    </row>
    <row r="52" spans="1:14" thickBot="1" x14ac:dyDescent="0.35">
      <c r="A52" s="7" t="s">
        <v>121</v>
      </c>
      <c r="B52" s="10" t="s">
        <v>9</v>
      </c>
      <c r="C52" s="10" t="s">
        <v>128</v>
      </c>
      <c r="D52" s="10" t="s">
        <v>128</v>
      </c>
      <c r="E52" s="10" t="s">
        <v>163</v>
      </c>
      <c r="F52" s="11">
        <v>71</v>
      </c>
      <c r="G52" s="7">
        <v>56</v>
      </c>
      <c r="H52" s="7">
        <f>(F52*2)+(G52*1.5)</f>
        <v>226</v>
      </c>
      <c r="I52" s="7">
        <f>F52+G52</f>
        <v>127</v>
      </c>
      <c r="J52" s="8">
        <v>51</v>
      </c>
      <c r="K52" s="12">
        <v>20</v>
      </c>
      <c r="L52" s="13">
        <f>ROUND(SUM(0.75*I52,J52,1.5*K52)/3,1)</f>
        <v>58.8</v>
      </c>
      <c r="M52" s="13">
        <f>ROW()-1</f>
        <v>51</v>
      </c>
      <c r="N52" s="14" t="s">
        <v>217</v>
      </c>
    </row>
    <row r="53" spans="1:14" thickBot="1" x14ac:dyDescent="0.35">
      <c r="A53" s="7" t="s">
        <v>177</v>
      </c>
      <c r="B53" s="10" t="s">
        <v>9</v>
      </c>
      <c r="C53" s="10" t="s">
        <v>178</v>
      </c>
      <c r="D53" s="10" t="s">
        <v>213</v>
      </c>
      <c r="E53" s="10" t="s">
        <v>179</v>
      </c>
      <c r="F53" s="11">
        <v>78</v>
      </c>
      <c r="G53" s="7">
        <v>40</v>
      </c>
      <c r="H53" s="7">
        <f>(F53*2)+(G53*1.5)</f>
        <v>216</v>
      </c>
      <c r="I53" s="7">
        <f>F53+G53</f>
        <v>118</v>
      </c>
      <c r="J53" s="8">
        <v>42</v>
      </c>
      <c r="K53" s="12">
        <v>27</v>
      </c>
      <c r="L53" s="13">
        <f>ROUND(SUM(0.75*I53,J53,1.5*K53)/3,1)</f>
        <v>57</v>
      </c>
      <c r="M53" s="13">
        <f>ROW()-1</f>
        <v>52</v>
      </c>
      <c r="N53" s="14" t="s">
        <v>219</v>
      </c>
    </row>
    <row r="54" spans="1:14" thickBot="1" x14ac:dyDescent="0.35">
      <c r="A54" s="7" t="s">
        <v>21</v>
      </c>
      <c r="B54" s="10" t="s">
        <v>10</v>
      </c>
      <c r="C54" s="10" t="s">
        <v>129</v>
      </c>
      <c r="D54" s="10" t="s">
        <v>197</v>
      </c>
      <c r="E54" s="10" t="s">
        <v>160</v>
      </c>
      <c r="F54" s="11">
        <v>76</v>
      </c>
      <c r="G54" s="7">
        <v>23</v>
      </c>
      <c r="H54" s="7">
        <f>(F54*2)+(G54*1.5)</f>
        <v>186.5</v>
      </c>
      <c r="I54" s="7">
        <f>F54+G54</f>
        <v>99</v>
      </c>
      <c r="J54" s="8">
        <v>53</v>
      </c>
      <c r="K54" s="12">
        <v>24</v>
      </c>
      <c r="L54" s="13">
        <f>ROUND(SUM(0.75*I54,J54,1.5*K54)/3,1)</f>
        <v>54.4</v>
      </c>
      <c r="M54" s="13">
        <f>ROW()-1</f>
        <v>53</v>
      </c>
      <c r="N54" s="14" t="s">
        <v>217</v>
      </c>
    </row>
    <row r="55" spans="1:14" thickBot="1" x14ac:dyDescent="0.35">
      <c r="A55" s="7" t="s">
        <v>59</v>
      </c>
      <c r="B55" s="10" t="s">
        <v>10</v>
      </c>
      <c r="C55" s="10" t="s">
        <v>128</v>
      </c>
      <c r="D55" s="10" t="s">
        <v>128</v>
      </c>
      <c r="E55" s="10" t="s">
        <v>160</v>
      </c>
      <c r="F55" s="11">
        <v>65</v>
      </c>
      <c r="G55" s="7">
        <v>23</v>
      </c>
      <c r="H55" s="7">
        <f>(F55*2)+(G55*1.5)</f>
        <v>164.5</v>
      </c>
      <c r="I55" s="7">
        <f>F55+G55</f>
        <v>88</v>
      </c>
      <c r="J55" s="8">
        <v>63</v>
      </c>
      <c r="K55" s="12">
        <v>22</v>
      </c>
      <c r="L55" s="13">
        <f>ROUND(SUM(0.75*I55,J55,1.5*K55)/3,1)</f>
        <v>54</v>
      </c>
      <c r="M55" s="13">
        <f>ROW()-1</f>
        <v>54</v>
      </c>
      <c r="N55" s="14" t="s">
        <v>217</v>
      </c>
    </row>
    <row r="56" spans="1:14" thickBot="1" x14ac:dyDescent="0.35">
      <c r="A56" s="7" t="s">
        <v>113</v>
      </c>
      <c r="B56" s="10" t="s">
        <v>10</v>
      </c>
      <c r="C56" s="10" t="s">
        <v>137</v>
      </c>
      <c r="D56" s="10" t="s">
        <v>205</v>
      </c>
      <c r="E56" s="10" t="s">
        <v>163</v>
      </c>
      <c r="F56" s="11">
        <v>25</v>
      </c>
      <c r="G56" s="7">
        <v>9</v>
      </c>
      <c r="H56" s="7">
        <f>(F56*2)+(G56*1.5)</f>
        <v>63.5</v>
      </c>
      <c r="I56" s="7">
        <f>F56+G56</f>
        <v>34</v>
      </c>
      <c r="J56" s="8">
        <v>76</v>
      </c>
      <c r="K56" s="12">
        <v>40</v>
      </c>
      <c r="L56" s="13">
        <f>ROUND(SUM(0.75*I56,J56,1.5*K56)/3,1)</f>
        <v>53.8</v>
      </c>
      <c r="M56" s="13">
        <f>ROW()-1</f>
        <v>55</v>
      </c>
      <c r="N56" s="14" t="s">
        <v>217</v>
      </c>
    </row>
    <row r="57" spans="1:14" thickBot="1" x14ac:dyDescent="0.35">
      <c r="A57" s="7" t="s">
        <v>109</v>
      </c>
      <c r="B57" s="10" t="s">
        <v>13</v>
      </c>
      <c r="C57" s="10" t="s">
        <v>135</v>
      </c>
      <c r="D57" s="10" t="s">
        <v>198</v>
      </c>
      <c r="E57" s="10" t="s">
        <v>159</v>
      </c>
      <c r="F57" s="11">
        <v>32</v>
      </c>
      <c r="G57" s="7">
        <v>37</v>
      </c>
      <c r="H57" s="7">
        <f>(F57*2)+(G57*1.5)</f>
        <v>119.5</v>
      </c>
      <c r="I57" s="7">
        <f>F57+G57</f>
        <v>69</v>
      </c>
      <c r="J57" s="8">
        <v>56</v>
      </c>
      <c r="K57" s="12">
        <v>33</v>
      </c>
      <c r="L57" s="13">
        <f>ROUND(SUM(0.75*I57,J57,1.5*K57)/3,1)</f>
        <v>52.4</v>
      </c>
      <c r="M57" s="13">
        <f>ROW()-1</f>
        <v>56</v>
      </c>
      <c r="N57" s="14" t="s">
        <v>217</v>
      </c>
    </row>
    <row r="58" spans="1:14" thickBot="1" x14ac:dyDescent="0.35">
      <c r="A58" s="7" t="s">
        <v>25</v>
      </c>
      <c r="B58" s="10" t="s">
        <v>9</v>
      </c>
      <c r="C58" s="10" t="s">
        <v>138</v>
      </c>
      <c r="D58" s="10" t="s">
        <v>200</v>
      </c>
      <c r="E58" s="10" t="s">
        <v>157</v>
      </c>
      <c r="F58" s="11">
        <v>90</v>
      </c>
      <c r="G58" s="7">
        <v>49</v>
      </c>
      <c r="H58" s="7">
        <f>(F58*2)+(G58*1.5)</f>
        <v>253.5</v>
      </c>
      <c r="I58" s="7">
        <f>F58+G58</f>
        <v>139</v>
      </c>
      <c r="J58" s="8">
        <v>25</v>
      </c>
      <c r="K58" s="12">
        <v>17</v>
      </c>
      <c r="L58" s="13">
        <f>ROUND(SUM(0.75*I58,J58,1.5*K58)/3,1)</f>
        <v>51.6</v>
      </c>
      <c r="M58" s="13">
        <f>ROW()-1</f>
        <v>57</v>
      </c>
      <c r="N58" s="14" t="s">
        <v>217</v>
      </c>
    </row>
    <row r="59" spans="1:14" thickBot="1" x14ac:dyDescent="0.35">
      <c r="A59" s="7" t="s">
        <v>62</v>
      </c>
      <c r="B59" s="10" t="s">
        <v>7</v>
      </c>
      <c r="C59" s="10" t="s">
        <v>140</v>
      </c>
      <c r="D59" s="10" t="s">
        <v>208</v>
      </c>
      <c r="E59" s="10" t="s">
        <v>168</v>
      </c>
      <c r="F59" s="11">
        <v>76</v>
      </c>
      <c r="G59" s="7">
        <v>95</v>
      </c>
      <c r="H59" s="7">
        <f>(F59*2)+(G59*1.5)</f>
        <v>294.5</v>
      </c>
      <c r="I59" s="7">
        <f>F59+G59</f>
        <v>171</v>
      </c>
      <c r="J59" s="8">
        <v>13</v>
      </c>
      <c r="K59" s="12">
        <v>8</v>
      </c>
      <c r="L59" s="13">
        <f>ROUND(SUM(0.75*I59,J59,1.5*K59)/3,1)</f>
        <v>51.1</v>
      </c>
      <c r="M59" s="13">
        <f>ROW()-1</f>
        <v>58</v>
      </c>
      <c r="N59" s="14" t="s">
        <v>217</v>
      </c>
    </row>
    <row r="60" spans="1:14" thickBot="1" x14ac:dyDescent="0.35">
      <c r="A60" s="7" t="s">
        <v>3</v>
      </c>
      <c r="B60" s="10" t="s">
        <v>8</v>
      </c>
      <c r="C60" s="10" t="s">
        <v>141</v>
      </c>
      <c r="D60" s="10" t="s">
        <v>202</v>
      </c>
      <c r="E60" s="10" t="s">
        <v>169</v>
      </c>
      <c r="F60" s="11">
        <v>64</v>
      </c>
      <c r="G60" s="7">
        <v>79</v>
      </c>
      <c r="H60" s="7">
        <f>(F60*2)+(G60*1.5)</f>
        <v>246.5</v>
      </c>
      <c r="I60" s="7">
        <f>F60+G60</f>
        <v>143</v>
      </c>
      <c r="J60" s="8">
        <v>22</v>
      </c>
      <c r="K60" s="12">
        <v>16</v>
      </c>
      <c r="L60" s="13">
        <f>ROUND(SUM(0.75*I60,J60,1.5*K60)/3,1)</f>
        <v>51.1</v>
      </c>
      <c r="M60" s="13">
        <f>ROW()-1</f>
        <v>59</v>
      </c>
      <c r="N60" s="14" t="s">
        <v>217</v>
      </c>
    </row>
    <row r="61" spans="1:14" thickBot="1" x14ac:dyDescent="0.35">
      <c r="A61" s="7" t="s">
        <v>29</v>
      </c>
      <c r="B61" s="10" t="s">
        <v>13</v>
      </c>
      <c r="C61" s="10" t="s">
        <v>138</v>
      </c>
      <c r="D61" s="10" t="s">
        <v>200</v>
      </c>
      <c r="E61" s="10" t="s">
        <v>159</v>
      </c>
      <c r="F61" s="11">
        <v>28</v>
      </c>
      <c r="G61" s="7">
        <v>115</v>
      </c>
      <c r="H61" s="7">
        <f>(F61*2)+(G61*1.5)</f>
        <v>228.5</v>
      </c>
      <c r="I61" s="7">
        <f>F61+G61</f>
        <v>143</v>
      </c>
      <c r="J61" s="8">
        <v>19</v>
      </c>
      <c r="K61" s="12">
        <v>14</v>
      </c>
      <c r="L61" s="13">
        <f>ROUND(SUM(0.75*I61,J61,1.5*K61)/3,1)</f>
        <v>49.1</v>
      </c>
      <c r="M61" s="13">
        <f>ROW()-1</f>
        <v>60</v>
      </c>
      <c r="N61" s="14" t="s">
        <v>217</v>
      </c>
    </row>
    <row r="62" spans="1:14" thickBot="1" x14ac:dyDescent="0.35">
      <c r="A62" s="7" t="s">
        <v>254</v>
      </c>
      <c r="B62" s="10" t="s">
        <v>247</v>
      </c>
      <c r="C62" s="10" t="s">
        <v>255</v>
      </c>
      <c r="D62" s="10" t="s">
        <v>256</v>
      </c>
      <c r="E62" s="10" t="s">
        <v>179</v>
      </c>
      <c r="F62" s="11">
        <v>88</v>
      </c>
      <c r="G62" s="7">
        <v>0</v>
      </c>
      <c r="H62" s="7">
        <f>(F62*2)+(G62*1.5)</f>
        <v>176</v>
      </c>
      <c r="I62" s="7">
        <f>F62+G62</f>
        <v>88</v>
      </c>
      <c r="J62" s="8">
        <v>34</v>
      </c>
      <c r="K62" s="12">
        <v>27</v>
      </c>
      <c r="L62" s="13">
        <f>ROUND(SUM(0.75*I62,J62,1.5*K62)/3,1)</f>
        <v>46.8</v>
      </c>
      <c r="M62" s="13">
        <f>ROW()-1</f>
        <v>61</v>
      </c>
      <c r="N62" s="14" t="s">
        <v>219</v>
      </c>
    </row>
    <row r="63" spans="1:14" thickBot="1" x14ac:dyDescent="0.35">
      <c r="A63" s="7" t="s">
        <v>248</v>
      </c>
      <c r="B63" s="10" t="s">
        <v>247</v>
      </c>
      <c r="C63" s="10" t="s">
        <v>137</v>
      </c>
      <c r="D63" s="10" t="s">
        <v>205</v>
      </c>
      <c r="E63" s="10" t="s">
        <v>233</v>
      </c>
      <c r="F63" s="11">
        <v>89</v>
      </c>
      <c r="G63" s="7">
        <v>0</v>
      </c>
      <c r="H63" s="7">
        <f>(F63*2)+(G63*1.5)</f>
        <v>178</v>
      </c>
      <c r="I63" s="7">
        <f>F63+G63</f>
        <v>89</v>
      </c>
      <c r="J63" s="8">
        <v>22</v>
      </c>
      <c r="K63" s="12">
        <v>33</v>
      </c>
      <c r="L63" s="13">
        <f>ROUND(SUM(0.75*I63,J63,1.5*K63)/3,1)</f>
        <v>46.1</v>
      </c>
      <c r="M63" s="13">
        <f>ROW()-1</f>
        <v>62</v>
      </c>
      <c r="N63" s="14" t="s">
        <v>217</v>
      </c>
    </row>
    <row r="64" spans="1:14" thickBot="1" x14ac:dyDescent="0.35">
      <c r="A64" s="7" t="s">
        <v>95</v>
      </c>
      <c r="B64" s="10" t="s">
        <v>10</v>
      </c>
      <c r="C64" s="10" t="s">
        <v>130</v>
      </c>
      <c r="D64" s="10" t="s">
        <v>200</v>
      </c>
      <c r="E64" s="10" t="s">
        <v>163</v>
      </c>
      <c r="F64" s="11">
        <v>32</v>
      </c>
      <c r="G64" s="7">
        <v>33</v>
      </c>
      <c r="H64" s="7">
        <f>(F64*2)+(G64*1.5)</f>
        <v>113.5</v>
      </c>
      <c r="I64" s="7">
        <f>F64+G64</f>
        <v>65</v>
      </c>
      <c r="J64" s="8">
        <v>46</v>
      </c>
      <c r="K64" s="12">
        <v>26</v>
      </c>
      <c r="L64" s="13">
        <f>ROUND(SUM(0.75*I64,J64,1.5*K64)/3,1)</f>
        <v>44.6</v>
      </c>
      <c r="M64" s="13">
        <f>ROW()-1</f>
        <v>63</v>
      </c>
      <c r="N64" s="14" t="s">
        <v>217</v>
      </c>
    </row>
    <row r="65" spans="1:14" thickBot="1" x14ac:dyDescent="0.35">
      <c r="A65" s="7" t="s">
        <v>116</v>
      </c>
      <c r="B65" s="10" t="s">
        <v>41</v>
      </c>
      <c r="C65" s="10" t="s">
        <v>130</v>
      </c>
      <c r="D65" s="10" t="s">
        <v>200</v>
      </c>
      <c r="E65" s="10" t="s">
        <v>159</v>
      </c>
      <c r="F65" s="11">
        <v>36</v>
      </c>
      <c r="G65" s="7">
        <v>46</v>
      </c>
      <c r="H65" s="7">
        <f>(F65*2)+(G65*1.5)</f>
        <v>141</v>
      </c>
      <c r="I65" s="7">
        <f>F65+G65</f>
        <v>82</v>
      </c>
      <c r="J65" s="8">
        <v>42</v>
      </c>
      <c r="K65" s="12">
        <v>19</v>
      </c>
      <c r="L65" s="13">
        <f>ROUND(SUM(0.75*I65,J65,1.5*K65)/3,1)</f>
        <v>44</v>
      </c>
      <c r="M65" s="13">
        <f>ROW()-1</f>
        <v>64</v>
      </c>
      <c r="N65" s="14" t="s">
        <v>217</v>
      </c>
    </row>
    <row r="66" spans="1:14" thickBot="1" x14ac:dyDescent="0.35">
      <c r="A66" s="1" t="s">
        <v>282</v>
      </c>
      <c r="B66" s="2" t="s">
        <v>10</v>
      </c>
      <c r="C66" s="2" t="s">
        <v>146</v>
      </c>
      <c r="D66" s="2" t="s">
        <v>205</v>
      </c>
      <c r="E66" s="2" t="s">
        <v>157</v>
      </c>
      <c r="F66" s="3">
        <v>18</v>
      </c>
      <c r="G66" s="4">
        <v>7</v>
      </c>
      <c r="H66" s="7">
        <f>(F66*2)+(G66*1.5)</f>
        <v>46.5</v>
      </c>
      <c r="I66" s="7">
        <f>F66+G66</f>
        <v>25</v>
      </c>
      <c r="J66" s="8">
        <v>54</v>
      </c>
      <c r="K66" s="5">
        <v>36</v>
      </c>
      <c r="L66" s="6">
        <f>ROUND(SUM(0.75*I66,J66,1.5*K66)/3,1)</f>
        <v>42.3</v>
      </c>
      <c r="M66" s="13">
        <f>ROW()-1</f>
        <v>65</v>
      </c>
      <c r="N66" s="9" t="s">
        <v>217</v>
      </c>
    </row>
    <row r="67" spans="1:14" thickBot="1" x14ac:dyDescent="0.35">
      <c r="A67" s="7" t="s">
        <v>2</v>
      </c>
      <c r="B67" s="10" t="s">
        <v>7</v>
      </c>
      <c r="C67" s="10" t="s">
        <v>130</v>
      </c>
      <c r="D67" s="10" t="s">
        <v>200</v>
      </c>
      <c r="E67" s="10" t="s">
        <v>170</v>
      </c>
      <c r="F67" s="11">
        <v>71</v>
      </c>
      <c r="G67" s="7">
        <v>71</v>
      </c>
      <c r="H67" s="7">
        <f>(F67*2)+(G67*1.5)</f>
        <v>248.5</v>
      </c>
      <c r="I67" s="7">
        <f>F67+G67</f>
        <v>142</v>
      </c>
      <c r="J67" s="8">
        <v>10</v>
      </c>
      <c r="K67" s="12">
        <v>5</v>
      </c>
      <c r="L67" s="13">
        <f>ROUND(SUM(0.75*I67,J67,1.5*K67)/3,1)</f>
        <v>41.3</v>
      </c>
      <c r="M67" s="13">
        <f>ROW()-1</f>
        <v>66</v>
      </c>
      <c r="N67" s="14" t="s">
        <v>220</v>
      </c>
    </row>
    <row r="68" spans="1:14" thickBot="1" x14ac:dyDescent="0.35">
      <c r="A68" s="7" t="s">
        <v>187</v>
      </c>
      <c r="B68" s="10" t="s">
        <v>8</v>
      </c>
      <c r="C68" s="10" t="s">
        <v>131</v>
      </c>
      <c r="D68" s="10" t="s">
        <v>205</v>
      </c>
      <c r="E68" s="10" t="s">
        <v>151</v>
      </c>
      <c r="F68" s="11">
        <v>46</v>
      </c>
      <c r="G68" s="7">
        <v>61</v>
      </c>
      <c r="H68" s="7">
        <f>(F68*2)+(G68*1.5)</f>
        <v>183.5</v>
      </c>
      <c r="I68" s="7">
        <f>F68+G68</f>
        <v>107</v>
      </c>
      <c r="J68" s="8">
        <v>21</v>
      </c>
      <c r="K68" s="12">
        <v>14</v>
      </c>
      <c r="L68" s="13">
        <f>ROUND(SUM(0.75*I68,J68,1.5*K68)/3,1)</f>
        <v>40.799999999999997</v>
      </c>
      <c r="M68" s="13">
        <f>ROW()-1</f>
        <v>67</v>
      </c>
      <c r="N68" s="14" t="s">
        <v>218</v>
      </c>
    </row>
    <row r="69" spans="1:14" thickBot="1" x14ac:dyDescent="0.35">
      <c r="A69" s="7" t="s">
        <v>186</v>
      </c>
      <c r="B69" s="10" t="s">
        <v>9</v>
      </c>
      <c r="C69" s="10" t="s">
        <v>140</v>
      </c>
      <c r="D69" s="10" t="s">
        <v>208</v>
      </c>
      <c r="E69" s="10" t="s">
        <v>151</v>
      </c>
      <c r="F69" s="11">
        <v>38</v>
      </c>
      <c r="G69" s="7">
        <v>37</v>
      </c>
      <c r="H69" s="7">
        <f>(F69*2)+(G69*1.5)</f>
        <v>131.5</v>
      </c>
      <c r="I69" s="7">
        <f>F69+G69</f>
        <v>75</v>
      </c>
      <c r="J69" s="8">
        <v>31</v>
      </c>
      <c r="K69" s="12">
        <v>20</v>
      </c>
      <c r="L69" s="13">
        <f>ROUND(SUM(0.75*I69,J69,1.5*K69)/3,1)</f>
        <v>39.1</v>
      </c>
      <c r="M69" s="13">
        <f>ROW()-1</f>
        <v>68</v>
      </c>
      <c r="N69" s="14" t="s">
        <v>218</v>
      </c>
    </row>
    <row r="70" spans="1:14" thickBot="1" x14ac:dyDescent="0.35">
      <c r="A70" s="7" t="s">
        <v>51</v>
      </c>
      <c r="B70" s="10" t="s">
        <v>9</v>
      </c>
      <c r="C70" s="10" t="s">
        <v>209</v>
      </c>
      <c r="D70" s="10" t="s">
        <v>210</v>
      </c>
      <c r="E70" s="10" t="s">
        <v>171</v>
      </c>
      <c r="F70" s="11">
        <v>76</v>
      </c>
      <c r="G70" s="7">
        <v>36</v>
      </c>
      <c r="H70" s="7">
        <f>(F70*2)+(G70*1.5)</f>
        <v>206</v>
      </c>
      <c r="I70" s="7">
        <f>F70+G70</f>
        <v>112</v>
      </c>
      <c r="J70" s="8">
        <v>17</v>
      </c>
      <c r="K70" s="12">
        <v>10</v>
      </c>
      <c r="L70" s="13">
        <f>ROUND(SUM(0.75*I70,J70,1.5*K70)/3,1)</f>
        <v>38.700000000000003</v>
      </c>
      <c r="M70" s="13">
        <f>ROW()-1</f>
        <v>69</v>
      </c>
      <c r="N70" s="14" t="s">
        <v>220</v>
      </c>
    </row>
    <row r="71" spans="1:14" thickBot="1" x14ac:dyDescent="0.35">
      <c r="A71" s="7" t="s">
        <v>50</v>
      </c>
      <c r="B71" s="10" t="s">
        <v>10</v>
      </c>
      <c r="C71" s="10" t="s">
        <v>141</v>
      </c>
      <c r="D71" s="10" t="s">
        <v>202</v>
      </c>
      <c r="E71" s="10" t="s">
        <v>168</v>
      </c>
      <c r="F71" s="11">
        <v>29</v>
      </c>
      <c r="G71" s="7">
        <v>11</v>
      </c>
      <c r="H71" s="7">
        <f>(F71*2)+(G71*1.5)</f>
        <v>74.5</v>
      </c>
      <c r="I71" s="7">
        <f>F71+G71</f>
        <v>40</v>
      </c>
      <c r="J71" s="8">
        <v>48</v>
      </c>
      <c r="K71" s="12">
        <v>25</v>
      </c>
      <c r="L71" s="13">
        <f>ROUND(SUM(0.75*I71,J71,1.5*K71)/3,1)</f>
        <v>38.5</v>
      </c>
      <c r="M71" s="13">
        <f>ROW()-1</f>
        <v>70</v>
      </c>
      <c r="N71" s="14" t="s">
        <v>217</v>
      </c>
    </row>
    <row r="72" spans="1:14" thickBot="1" x14ac:dyDescent="0.35">
      <c r="A72" s="7" t="s">
        <v>66</v>
      </c>
      <c r="B72" s="10" t="s">
        <v>9</v>
      </c>
      <c r="C72" s="10" t="s">
        <v>142</v>
      </c>
      <c r="D72" s="10" t="s">
        <v>211</v>
      </c>
      <c r="E72" s="10" t="s">
        <v>163</v>
      </c>
      <c r="F72" s="11">
        <v>78</v>
      </c>
      <c r="G72" s="7">
        <v>39</v>
      </c>
      <c r="H72" s="7">
        <f>(F72*2)+(G72*1.5)</f>
        <v>214.5</v>
      </c>
      <c r="I72" s="7">
        <f>F72+G72</f>
        <v>117</v>
      </c>
      <c r="J72" s="8">
        <v>14</v>
      </c>
      <c r="K72" s="12">
        <v>8</v>
      </c>
      <c r="L72" s="13">
        <f>ROUND(SUM(0.75*I72,J72,1.5*K72)/3,1)</f>
        <v>37.9</v>
      </c>
      <c r="M72" s="13">
        <f>ROW()-1</f>
        <v>71</v>
      </c>
      <c r="N72" s="14" t="s">
        <v>217</v>
      </c>
    </row>
    <row r="73" spans="1:14" thickBot="1" x14ac:dyDescent="0.35">
      <c r="A73" s="7" t="s">
        <v>68</v>
      </c>
      <c r="B73" s="10" t="s">
        <v>9</v>
      </c>
      <c r="C73" s="10" t="s">
        <v>128</v>
      </c>
      <c r="D73" s="10" t="s">
        <v>128</v>
      </c>
      <c r="E73" s="10" t="s">
        <v>152</v>
      </c>
      <c r="F73" s="11">
        <v>68</v>
      </c>
      <c r="G73" s="7">
        <v>42</v>
      </c>
      <c r="H73" s="7">
        <f>(F73*2)+(G73*1.5)</f>
        <v>199</v>
      </c>
      <c r="I73" s="7">
        <f>F73+G73</f>
        <v>110</v>
      </c>
      <c r="J73" s="8">
        <v>13</v>
      </c>
      <c r="K73" s="12">
        <v>11</v>
      </c>
      <c r="L73" s="13">
        <f>ROUND(SUM(0.75*I73,J73,1.5*K73)/3,1)</f>
        <v>37.299999999999997</v>
      </c>
      <c r="M73" s="13">
        <f>ROW()-1</f>
        <v>72</v>
      </c>
      <c r="N73" s="14" t="s">
        <v>218</v>
      </c>
    </row>
    <row r="74" spans="1:14" thickBot="1" x14ac:dyDescent="0.35">
      <c r="A74" s="1" t="s">
        <v>283</v>
      </c>
      <c r="B74" s="2" t="s">
        <v>9</v>
      </c>
      <c r="C74" s="2" t="s">
        <v>141</v>
      </c>
      <c r="D74" s="2" t="s">
        <v>202</v>
      </c>
      <c r="E74" s="2" t="s">
        <v>157</v>
      </c>
      <c r="F74" s="3">
        <v>55</v>
      </c>
      <c r="G74" s="4">
        <v>21</v>
      </c>
      <c r="H74" s="7">
        <f>(F74*2)+(G74*1.5)</f>
        <v>141.5</v>
      </c>
      <c r="I74" s="7">
        <f>F74+G74</f>
        <v>76</v>
      </c>
      <c r="J74" s="8">
        <v>26</v>
      </c>
      <c r="K74" s="5">
        <v>19</v>
      </c>
      <c r="L74" s="6">
        <f>ROUND(SUM(0.75*I74,J74,1.5*K74)/3,1)</f>
        <v>37.200000000000003</v>
      </c>
      <c r="M74" s="13">
        <f>ROW()-1</f>
        <v>73</v>
      </c>
      <c r="N74" s="9" t="s">
        <v>217</v>
      </c>
    </row>
    <row r="75" spans="1:14" thickBot="1" x14ac:dyDescent="0.35">
      <c r="A75" s="7" t="s">
        <v>89</v>
      </c>
      <c r="B75" s="10" t="s">
        <v>8</v>
      </c>
      <c r="C75" s="10" t="s">
        <v>129</v>
      </c>
      <c r="D75" s="10" t="s">
        <v>197</v>
      </c>
      <c r="E75" s="10" t="s">
        <v>164</v>
      </c>
      <c r="F75" s="11">
        <v>52</v>
      </c>
      <c r="G75" s="7">
        <v>45</v>
      </c>
      <c r="H75" s="7">
        <f>(F75*2)+(G75*1.5)</f>
        <v>171.5</v>
      </c>
      <c r="I75" s="7">
        <f>F75+G75</f>
        <v>97</v>
      </c>
      <c r="J75" s="8">
        <v>25</v>
      </c>
      <c r="K75" s="12">
        <v>9</v>
      </c>
      <c r="L75" s="13">
        <f>ROUND(SUM(0.75*I75,J75,1.5*K75)/3,1)</f>
        <v>37.1</v>
      </c>
      <c r="M75" s="13">
        <f>ROW()-1</f>
        <v>74</v>
      </c>
      <c r="N75" s="14" t="s">
        <v>217</v>
      </c>
    </row>
    <row r="76" spans="1:14" thickBot="1" x14ac:dyDescent="0.35">
      <c r="A76" s="7" t="s">
        <v>195</v>
      </c>
      <c r="B76" s="10" t="s">
        <v>11</v>
      </c>
      <c r="C76" s="10" t="s">
        <v>128</v>
      </c>
      <c r="D76" s="10" t="s">
        <v>128</v>
      </c>
      <c r="E76" s="10" t="s">
        <v>191</v>
      </c>
      <c r="F76" s="11">
        <v>18</v>
      </c>
      <c r="G76" s="7">
        <v>33</v>
      </c>
      <c r="H76" s="7">
        <f>(F76*2)+(G76*1.5)</f>
        <v>85.5</v>
      </c>
      <c r="I76" s="7">
        <f>F76+G76</f>
        <v>51</v>
      </c>
      <c r="J76" s="8">
        <v>39</v>
      </c>
      <c r="K76" s="12">
        <v>22</v>
      </c>
      <c r="L76" s="13">
        <f>ROUND(SUM(0.75*I76,J76,1.5*K76)/3,1)</f>
        <v>36.799999999999997</v>
      </c>
      <c r="M76" s="13">
        <f>ROW()-1</f>
        <v>75</v>
      </c>
      <c r="N76" s="14" t="s">
        <v>221</v>
      </c>
    </row>
    <row r="77" spans="1:14" thickBot="1" x14ac:dyDescent="0.35">
      <c r="A77" s="7" t="s">
        <v>83</v>
      </c>
      <c r="B77" s="10" t="s">
        <v>48</v>
      </c>
      <c r="C77" s="10" t="s">
        <v>130</v>
      </c>
      <c r="D77" s="10" t="s">
        <v>200</v>
      </c>
      <c r="E77" s="10" t="s">
        <v>169</v>
      </c>
      <c r="F77" s="11">
        <v>29</v>
      </c>
      <c r="G77" s="7">
        <v>55</v>
      </c>
      <c r="H77" s="7">
        <f>(F77*2)+(G77*1.5)</f>
        <v>140.5</v>
      </c>
      <c r="I77" s="7">
        <f>F77+G77</f>
        <v>84</v>
      </c>
      <c r="J77" s="8">
        <v>29</v>
      </c>
      <c r="K77" s="12">
        <v>9</v>
      </c>
      <c r="L77" s="13">
        <f>ROUND(SUM(0.75*I77,J77,1.5*K77)/3,1)</f>
        <v>35.200000000000003</v>
      </c>
      <c r="M77" s="13">
        <f>ROW()-1</f>
        <v>76</v>
      </c>
      <c r="N77" s="14" t="s">
        <v>217</v>
      </c>
    </row>
    <row r="78" spans="1:14" thickBot="1" x14ac:dyDescent="0.35">
      <c r="A78" s="7" t="s">
        <v>55</v>
      </c>
      <c r="B78" s="10" t="s">
        <v>41</v>
      </c>
      <c r="C78" s="10" t="s">
        <v>129</v>
      </c>
      <c r="D78" s="10" t="s">
        <v>197</v>
      </c>
      <c r="E78" s="10" t="s">
        <v>172</v>
      </c>
      <c r="F78" s="11">
        <v>41</v>
      </c>
      <c r="G78" s="7">
        <v>31</v>
      </c>
      <c r="H78" s="7">
        <f>(F78*2)+(G78*1.5)</f>
        <v>128.5</v>
      </c>
      <c r="I78" s="7">
        <f>F78+G78</f>
        <v>72</v>
      </c>
      <c r="J78" s="8">
        <v>27</v>
      </c>
      <c r="K78" s="12">
        <v>16</v>
      </c>
      <c r="L78" s="13">
        <f>ROUND(SUM(0.75*I78,J78,1.5*K78)/3,1)</f>
        <v>35</v>
      </c>
      <c r="M78" s="13">
        <f>ROW()-1</f>
        <v>77</v>
      </c>
      <c r="N78" s="14" t="s">
        <v>219</v>
      </c>
    </row>
    <row r="79" spans="1:14" thickBot="1" x14ac:dyDescent="0.35">
      <c r="A79" s="7" t="s">
        <v>46</v>
      </c>
      <c r="B79" s="10" t="s">
        <v>8</v>
      </c>
      <c r="C79" s="10" t="s">
        <v>140</v>
      </c>
      <c r="D79" s="10" t="s">
        <v>208</v>
      </c>
      <c r="E79" s="10" t="s">
        <v>157</v>
      </c>
      <c r="F79" s="11">
        <v>35</v>
      </c>
      <c r="G79" s="7">
        <v>50</v>
      </c>
      <c r="H79" s="7">
        <f>(F79*2)+(G79*1.5)</f>
        <v>145</v>
      </c>
      <c r="I79" s="7">
        <f>F79+G79</f>
        <v>85</v>
      </c>
      <c r="J79" s="8">
        <v>28</v>
      </c>
      <c r="K79" s="12">
        <v>7</v>
      </c>
      <c r="L79" s="13">
        <f>ROUND(SUM(0.75*I79,J79,1.5*K79)/3,1)</f>
        <v>34.1</v>
      </c>
      <c r="M79" s="13">
        <f>ROW()-1</f>
        <v>78</v>
      </c>
      <c r="N79" s="14" t="s">
        <v>217</v>
      </c>
    </row>
    <row r="80" spans="1:14" thickBot="1" x14ac:dyDescent="0.35">
      <c r="A80" s="7" t="s">
        <v>104</v>
      </c>
      <c r="B80" s="10" t="s">
        <v>7</v>
      </c>
      <c r="C80" s="10" t="s">
        <v>128</v>
      </c>
      <c r="D80" s="10" t="s">
        <v>128</v>
      </c>
      <c r="E80" s="10" t="s">
        <v>152</v>
      </c>
      <c r="F80" s="11">
        <v>46</v>
      </c>
      <c r="G80" s="7">
        <v>26</v>
      </c>
      <c r="H80" s="7">
        <f>(F80*2)+(G80*1.5)</f>
        <v>131</v>
      </c>
      <c r="I80" s="7">
        <f>F80+G80</f>
        <v>72</v>
      </c>
      <c r="J80" s="8">
        <v>27</v>
      </c>
      <c r="K80" s="12">
        <v>13</v>
      </c>
      <c r="L80" s="13">
        <f>ROUND(SUM(0.75*I80,J80,1.5*K80)/3,1)</f>
        <v>33.5</v>
      </c>
      <c r="M80" s="13">
        <f>ROW()-1</f>
        <v>79</v>
      </c>
      <c r="N80" s="14" t="s">
        <v>218</v>
      </c>
    </row>
    <row r="81" spans="1:14" thickBot="1" x14ac:dyDescent="0.35">
      <c r="A81" s="7" t="s">
        <v>73</v>
      </c>
      <c r="B81" s="10" t="s">
        <v>10</v>
      </c>
      <c r="C81" s="10" t="s">
        <v>143</v>
      </c>
      <c r="D81" s="10" t="s">
        <v>202</v>
      </c>
      <c r="E81" s="10" t="s">
        <v>168</v>
      </c>
      <c r="F81" s="11">
        <v>31</v>
      </c>
      <c r="G81" s="7">
        <v>11</v>
      </c>
      <c r="H81" s="7">
        <f>(F81*2)+(G81*1.5)</f>
        <v>78.5</v>
      </c>
      <c r="I81" s="7">
        <f>F81+G81</f>
        <v>42</v>
      </c>
      <c r="J81" s="8">
        <v>44</v>
      </c>
      <c r="K81" s="12">
        <v>15</v>
      </c>
      <c r="L81" s="13">
        <f>ROUND(SUM(0.75*I81,J81,1.5*K81)/3,1)</f>
        <v>32.700000000000003</v>
      </c>
      <c r="M81" s="13">
        <f>ROW()-1</f>
        <v>80</v>
      </c>
      <c r="N81" s="14" t="s">
        <v>217</v>
      </c>
    </row>
    <row r="82" spans="1:14" thickBot="1" x14ac:dyDescent="0.35">
      <c r="A82" s="7" t="s">
        <v>240</v>
      </c>
      <c r="B82" s="10" t="s">
        <v>9</v>
      </c>
      <c r="C82" s="10" t="s">
        <v>241</v>
      </c>
      <c r="D82" s="10" t="s">
        <v>242</v>
      </c>
      <c r="E82" s="10" t="s">
        <v>243</v>
      </c>
      <c r="F82" s="11">
        <v>46</v>
      </c>
      <c r="G82" s="7">
        <v>13</v>
      </c>
      <c r="H82" s="7">
        <f>(F82*2)+(G82*1.5)</f>
        <v>111.5</v>
      </c>
      <c r="I82" s="7">
        <f>F82+G82</f>
        <v>59</v>
      </c>
      <c r="J82" s="8">
        <v>25</v>
      </c>
      <c r="K82" s="12">
        <v>18</v>
      </c>
      <c r="L82" s="13">
        <f>ROUND(SUM(0.75*I82,J82,1.5*K82)/3,1)</f>
        <v>32.1</v>
      </c>
      <c r="M82" s="13">
        <f>ROW()-1</f>
        <v>81</v>
      </c>
      <c r="N82" s="14" t="s">
        <v>219</v>
      </c>
    </row>
    <row r="83" spans="1:14" thickBot="1" x14ac:dyDescent="0.35">
      <c r="A83" s="7" t="s">
        <v>185</v>
      </c>
      <c r="B83" s="10" t="s">
        <v>11</v>
      </c>
      <c r="C83" s="10" t="s">
        <v>143</v>
      </c>
      <c r="D83" s="10" t="s">
        <v>202</v>
      </c>
      <c r="E83" s="10" t="s">
        <v>151</v>
      </c>
      <c r="F83" s="11">
        <v>17</v>
      </c>
      <c r="G83" s="7">
        <v>30</v>
      </c>
      <c r="H83" s="7">
        <f>(F83*2)+(G83*1.5)</f>
        <v>79</v>
      </c>
      <c r="I83" s="7">
        <f>F83+G83</f>
        <v>47</v>
      </c>
      <c r="J83" s="8">
        <v>35</v>
      </c>
      <c r="K83" s="12">
        <v>17</v>
      </c>
      <c r="L83" s="13">
        <f>ROUND(SUM(0.75*I83,J83,1.5*K83)/3,1)</f>
        <v>31.9</v>
      </c>
      <c r="M83" s="13">
        <f>ROW()-1</f>
        <v>82</v>
      </c>
      <c r="N83" s="14" t="s">
        <v>218</v>
      </c>
    </row>
    <row r="84" spans="1:14" thickBot="1" x14ac:dyDescent="0.35">
      <c r="A84" s="7" t="s">
        <v>69</v>
      </c>
      <c r="B84" s="10" t="s">
        <v>9</v>
      </c>
      <c r="C84" s="10" t="s">
        <v>133</v>
      </c>
      <c r="D84" s="10" t="s">
        <v>199</v>
      </c>
      <c r="E84" s="10" t="s">
        <v>164</v>
      </c>
      <c r="F84" s="11">
        <v>64</v>
      </c>
      <c r="G84" s="7">
        <v>37</v>
      </c>
      <c r="H84" s="7">
        <f>(F84*2)+(G84*1.5)</f>
        <v>183.5</v>
      </c>
      <c r="I84" s="7">
        <f>F84+G84</f>
        <v>101</v>
      </c>
      <c r="J84" s="8">
        <v>9</v>
      </c>
      <c r="K84" s="12">
        <v>6</v>
      </c>
      <c r="L84" s="13">
        <f>ROUND(SUM(0.75*I84,J84,1.5*K84)/3,1)</f>
        <v>31.3</v>
      </c>
      <c r="M84" s="13">
        <f>ROW()-1</f>
        <v>83</v>
      </c>
      <c r="N84" s="14" t="s">
        <v>217</v>
      </c>
    </row>
    <row r="85" spans="1:14" thickBot="1" x14ac:dyDescent="0.35">
      <c r="A85" s="7" t="s">
        <v>123</v>
      </c>
      <c r="B85" s="10" t="s">
        <v>10</v>
      </c>
      <c r="C85" s="10" t="s">
        <v>135</v>
      </c>
      <c r="D85" s="10" t="s">
        <v>198</v>
      </c>
      <c r="E85" s="10" t="s">
        <v>164</v>
      </c>
      <c r="F85" s="11">
        <v>10</v>
      </c>
      <c r="G85" s="7">
        <v>4</v>
      </c>
      <c r="H85" s="7">
        <f>(F85*2)+(G85*1.5)</f>
        <v>26</v>
      </c>
      <c r="I85" s="7">
        <f>F85+G85</f>
        <v>14</v>
      </c>
      <c r="J85" s="8">
        <v>46</v>
      </c>
      <c r="K85" s="12">
        <v>25</v>
      </c>
      <c r="L85" s="13">
        <f>ROUND(SUM(0.75*I85,J85,1.5*K85)/3,1)</f>
        <v>31.3</v>
      </c>
      <c r="M85" s="13">
        <f>ROW()-1</f>
        <v>84</v>
      </c>
      <c r="N85" s="14" t="s">
        <v>217</v>
      </c>
    </row>
    <row r="86" spans="1:14" thickBot="1" x14ac:dyDescent="0.35">
      <c r="A86" s="7" t="s">
        <v>36</v>
      </c>
      <c r="B86" s="10" t="s">
        <v>8</v>
      </c>
      <c r="C86" s="10" t="s">
        <v>130</v>
      </c>
      <c r="D86" s="10" t="s">
        <v>200</v>
      </c>
      <c r="E86" s="10" t="s">
        <v>163</v>
      </c>
      <c r="F86" s="11">
        <v>42</v>
      </c>
      <c r="G86" s="7">
        <v>32</v>
      </c>
      <c r="H86" s="7">
        <f>(F86*2)+(G86*1.5)</f>
        <v>132</v>
      </c>
      <c r="I86" s="7">
        <f>F86+G86</f>
        <v>74</v>
      </c>
      <c r="J86" s="8">
        <v>22</v>
      </c>
      <c r="K86" s="12">
        <v>10</v>
      </c>
      <c r="L86" s="13">
        <f>ROUND(SUM(0.75*I86,J86,1.5*K86)/3,1)</f>
        <v>30.8</v>
      </c>
      <c r="M86" s="13">
        <f>ROW()-1</f>
        <v>85</v>
      </c>
      <c r="N86" s="14" t="s">
        <v>217</v>
      </c>
    </row>
    <row r="87" spans="1:14" thickBot="1" x14ac:dyDescent="0.35">
      <c r="A87" s="7" t="s">
        <v>60</v>
      </c>
      <c r="B87" s="10" t="s">
        <v>9</v>
      </c>
      <c r="C87" s="10" t="s">
        <v>144</v>
      </c>
      <c r="D87" s="10" t="s">
        <v>197</v>
      </c>
      <c r="E87" s="10" t="s">
        <v>157</v>
      </c>
      <c r="F87" s="11">
        <v>42</v>
      </c>
      <c r="G87" s="7">
        <v>29</v>
      </c>
      <c r="H87" s="7">
        <f>(F87*2)+(G87*1.5)</f>
        <v>127.5</v>
      </c>
      <c r="I87" s="7">
        <f>F87+G87</f>
        <v>71</v>
      </c>
      <c r="J87" s="8">
        <v>22</v>
      </c>
      <c r="K87" s="12">
        <v>11</v>
      </c>
      <c r="L87" s="13">
        <f>ROUND(SUM(0.75*I87,J87,1.5*K87)/3,1)</f>
        <v>30.6</v>
      </c>
      <c r="M87" s="13">
        <f>ROW()-1</f>
        <v>86</v>
      </c>
      <c r="N87" s="14" t="s">
        <v>217</v>
      </c>
    </row>
    <row r="88" spans="1:14" thickBot="1" x14ac:dyDescent="0.35">
      <c r="A88" s="7" t="s">
        <v>183</v>
      </c>
      <c r="B88" s="10" t="s">
        <v>8</v>
      </c>
      <c r="C88" s="10" t="s">
        <v>144</v>
      </c>
      <c r="D88" s="10" t="s">
        <v>197</v>
      </c>
      <c r="E88" s="10" t="s">
        <v>151</v>
      </c>
      <c r="F88" s="11">
        <v>36</v>
      </c>
      <c r="G88" s="7">
        <v>48</v>
      </c>
      <c r="H88" s="7">
        <f>(F88*2)+(G88*1.5)</f>
        <v>144</v>
      </c>
      <c r="I88" s="7">
        <f>F88+G88</f>
        <v>84</v>
      </c>
      <c r="J88" s="8">
        <v>15</v>
      </c>
      <c r="K88" s="12">
        <v>8</v>
      </c>
      <c r="L88" s="13">
        <f>ROUND(SUM(0.75*I88,J88,1.5*K88)/3,1)</f>
        <v>30</v>
      </c>
      <c r="M88" s="13">
        <f>ROW()-1</f>
        <v>87</v>
      </c>
      <c r="N88" s="14" t="s">
        <v>218</v>
      </c>
    </row>
    <row r="89" spans="1:14" thickBot="1" x14ac:dyDescent="0.35">
      <c r="A89" s="7" t="s">
        <v>111</v>
      </c>
      <c r="B89" s="10" t="s">
        <v>11</v>
      </c>
      <c r="C89" s="10" t="s">
        <v>146</v>
      </c>
      <c r="D89" s="10" t="s">
        <v>205</v>
      </c>
      <c r="E89" s="10" t="s">
        <v>159</v>
      </c>
      <c r="F89" s="11">
        <v>3</v>
      </c>
      <c r="G89" s="7">
        <v>16</v>
      </c>
      <c r="H89" s="7">
        <f>(F89*2)+(G89*1.5)</f>
        <v>30</v>
      </c>
      <c r="I89" s="7">
        <f>F89+G89</f>
        <v>19</v>
      </c>
      <c r="J89" s="8">
        <v>45</v>
      </c>
      <c r="K89" s="12">
        <v>20</v>
      </c>
      <c r="L89" s="13">
        <f>ROUND(SUM(0.75*I89,J89,1.5*K89)/3,1)</f>
        <v>29.8</v>
      </c>
      <c r="M89" s="13">
        <f>ROW()-1</f>
        <v>88</v>
      </c>
      <c r="N89" s="14" t="s">
        <v>217</v>
      </c>
    </row>
    <row r="90" spans="1:14" thickBot="1" x14ac:dyDescent="0.35">
      <c r="A90" s="7" t="s">
        <v>108</v>
      </c>
      <c r="B90" s="10" t="s">
        <v>8</v>
      </c>
      <c r="C90" s="10" t="s">
        <v>129</v>
      </c>
      <c r="D90" s="10" t="s">
        <v>197</v>
      </c>
      <c r="E90" s="10" t="s">
        <v>173</v>
      </c>
      <c r="F90" s="11">
        <v>30</v>
      </c>
      <c r="G90" s="7">
        <v>30</v>
      </c>
      <c r="H90" s="7">
        <f>(F90*2)+(G90*1.5)</f>
        <v>105</v>
      </c>
      <c r="I90" s="7">
        <f>F90+G90</f>
        <v>60</v>
      </c>
      <c r="J90" s="8">
        <v>22</v>
      </c>
      <c r="K90" s="12">
        <v>13</v>
      </c>
      <c r="L90" s="13">
        <f>ROUND(SUM(0.75*I90,J90,1.5*K90)/3,1)</f>
        <v>28.8</v>
      </c>
      <c r="M90" s="13">
        <f>ROW()-1</f>
        <v>89</v>
      </c>
      <c r="N90" s="14" t="s">
        <v>218</v>
      </c>
    </row>
    <row r="91" spans="1:14" thickBot="1" x14ac:dyDescent="0.35">
      <c r="A91" s="7" t="s">
        <v>101</v>
      </c>
      <c r="B91" s="10" t="s">
        <v>13</v>
      </c>
      <c r="C91" s="10" t="s">
        <v>138</v>
      </c>
      <c r="D91" s="10" t="s">
        <v>200</v>
      </c>
      <c r="E91" s="10" t="s">
        <v>163</v>
      </c>
      <c r="F91" s="11">
        <v>24</v>
      </c>
      <c r="G91" s="7">
        <v>41</v>
      </c>
      <c r="H91" s="7">
        <f>(F91*2)+(G91*1.5)</f>
        <v>109.5</v>
      </c>
      <c r="I91" s="7">
        <f>F91+G91</f>
        <v>65</v>
      </c>
      <c r="J91" s="8">
        <v>22</v>
      </c>
      <c r="K91" s="12">
        <v>10</v>
      </c>
      <c r="L91" s="13">
        <f>ROUND(SUM(0.75*I91,J91,1.5*K91)/3,1)</f>
        <v>28.6</v>
      </c>
      <c r="M91" s="13">
        <f>ROW()-1</f>
        <v>90</v>
      </c>
      <c r="N91" s="14" t="s">
        <v>217</v>
      </c>
    </row>
    <row r="92" spans="1:14" thickBot="1" x14ac:dyDescent="0.35">
      <c r="A92" s="7" t="s">
        <v>260</v>
      </c>
      <c r="B92" s="10" t="s">
        <v>11</v>
      </c>
      <c r="C92" s="10" t="s">
        <v>263</v>
      </c>
      <c r="D92" s="10" t="s">
        <v>263</v>
      </c>
      <c r="E92" s="10" t="s">
        <v>261</v>
      </c>
      <c r="F92" s="11">
        <v>0</v>
      </c>
      <c r="G92" s="7">
        <v>4</v>
      </c>
      <c r="H92" s="7">
        <f>(F92*2)+(G92*1.5)</f>
        <v>6</v>
      </c>
      <c r="I92" s="7">
        <f>F92+G92</f>
        <v>4</v>
      </c>
      <c r="J92" s="8">
        <v>36</v>
      </c>
      <c r="K92" s="12">
        <v>30</v>
      </c>
      <c r="L92" s="13">
        <f>ROUND(SUM(0.75*I92,J92,1.5*K92)/3,1)</f>
        <v>28</v>
      </c>
      <c r="M92" s="13">
        <f>ROW()-1</f>
        <v>91</v>
      </c>
      <c r="N92" s="14" t="s">
        <v>217</v>
      </c>
    </row>
    <row r="93" spans="1:14" thickBot="1" x14ac:dyDescent="0.35">
      <c r="A93" s="7" t="s">
        <v>92</v>
      </c>
      <c r="B93" s="10" t="s">
        <v>7</v>
      </c>
      <c r="C93" s="10" t="s">
        <v>129</v>
      </c>
      <c r="D93" s="10" t="s">
        <v>197</v>
      </c>
      <c r="E93" s="10" t="s">
        <v>163</v>
      </c>
      <c r="F93" s="11">
        <v>37</v>
      </c>
      <c r="G93" s="7">
        <v>52</v>
      </c>
      <c r="H93" s="7">
        <f>(F93*2)+(G93*1.5)</f>
        <v>152</v>
      </c>
      <c r="I93" s="7">
        <f>F93+G93</f>
        <v>89</v>
      </c>
      <c r="J93" s="8">
        <v>11</v>
      </c>
      <c r="K93" s="12">
        <v>2</v>
      </c>
      <c r="L93" s="13">
        <f>ROUND(SUM(0.75*I93,J93,1.5*K93)/3,1)</f>
        <v>26.9</v>
      </c>
      <c r="M93" s="13">
        <f>ROW()-1</f>
        <v>92</v>
      </c>
      <c r="N93" s="14" t="s">
        <v>217</v>
      </c>
    </row>
    <row r="94" spans="1:14" thickBot="1" x14ac:dyDescent="0.35">
      <c r="A94" s="7" t="s">
        <v>93</v>
      </c>
      <c r="B94" s="10" t="s">
        <v>9</v>
      </c>
      <c r="C94" s="10" t="s">
        <v>134</v>
      </c>
      <c r="D94" s="10" t="s">
        <v>134</v>
      </c>
      <c r="E94" s="10" t="s">
        <v>159</v>
      </c>
      <c r="F94" s="11">
        <v>43</v>
      </c>
      <c r="G94" s="7">
        <v>22</v>
      </c>
      <c r="H94" s="7">
        <f>(F94*2)+(G94*1.5)</f>
        <v>119</v>
      </c>
      <c r="I94" s="7">
        <f>F94+G94</f>
        <v>65</v>
      </c>
      <c r="J94" s="8">
        <v>19</v>
      </c>
      <c r="K94" s="12">
        <v>6</v>
      </c>
      <c r="L94" s="13">
        <f>ROUND(SUM(0.75*I94,J94,1.5*K94)/3,1)</f>
        <v>25.6</v>
      </c>
      <c r="M94" s="13">
        <f>ROW()-1</f>
        <v>93</v>
      </c>
      <c r="N94" s="14" t="s">
        <v>217</v>
      </c>
    </row>
    <row r="95" spans="1:14" thickBot="1" x14ac:dyDescent="0.35">
      <c r="A95" s="7" t="s">
        <v>103</v>
      </c>
      <c r="B95" s="10" t="s">
        <v>8</v>
      </c>
      <c r="C95" s="10" t="s">
        <v>132</v>
      </c>
      <c r="D95" s="10" t="s">
        <v>201</v>
      </c>
      <c r="E95" s="10" t="s">
        <v>163</v>
      </c>
      <c r="F95" s="11">
        <v>21</v>
      </c>
      <c r="G95" s="7">
        <v>36</v>
      </c>
      <c r="H95" s="7">
        <f>(F95*2)+(G95*1.5)</f>
        <v>96</v>
      </c>
      <c r="I95" s="7">
        <f>F95+G95</f>
        <v>57</v>
      </c>
      <c r="J95" s="8">
        <v>19</v>
      </c>
      <c r="K95" s="12">
        <v>10</v>
      </c>
      <c r="L95" s="13">
        <f>ROUND(SUM(0.75*I95,J95,1.5*K95)/3,1)</f>
        <v>25.6</v>
      </c>
      <c r="M95" s="13">
        <f>ROW()-1</f>
        <v>94</v>
      </c>
      <c r="N95" s="14" t="s">
        <v>217</v>
      </c>
    </row>
    <row r="96" spans="1:14" thickBot="1" x14ac:dyDescent="0.35">
      <c r="A96" s="7" t="s">
        <v>53</v>
      </c>
      <c r="B96" s="10" t="s">
        <v>8</v>
      </c>
      <c r="C96" s="10" t="s">
        <v>128</v>
      </c>
      <c r="D96" s="10" t="s">
        <v>128</v>
      </c>
      <c r="E96" s="10" t="s">
        <v>160</v>
      </c>
      <c r="F96" s="11">
        <v>21</v>
      </c>
      <c r="G96" s="7">
        <v>22</v>
      </c>
      <c r="H96" s="7">
        <f>(F96*2)+(G96*1.5)</f>
        <v>75</v>
      </c>
      <c r="I96" s="7">
        <f>F96+G96</f>
        <v>43</v>
      </c>
      <c r="J96" s="8">
        <v>25</v>
      </c>
      <c r="K96" s="12">
        <v>12</v>
      </c>
      <c r="L96" s="13">
        <f>ROUND(SUM(0.75*I96,J96,1.5*K96)/3,1)</f>
        <v>25.1</v>
      </c>
      <c r="M96" s="13">
        <f>ROW()-1</f>
        <v>95</v>
      </c>
      <c r="N96" s="14" t="s">
        <v>217</v>
      </c>
    </row>
    <row r="97" spans="1:14" thickBot="1" x14ac:dyDescent="0.35">
      <c r="A97" s="7" t="s">
        <v>227</v>
      </c>
      <c r="B97" s="10" t="s">
        <v>48</v>
      </c>
      <c r="C97" s="10" t="s">
        <v>145</v>
      </c>
      <c r="D97" s="10" t="s">
        <v>203</v>
      </c>
      <c r="E97" s="10" t="s">
        <v>152</v>
      </c>
      <c r="F97" s="11">
        <v>2</v>
      </c>
      <c r="G97" s="7">
        <v>9</v>
      </c>
      <c r="H97" s="7">
        <f>(F97*2)+(G97*1.5)</f>
        <v>17.5</v>
      </c>
      <c r="I97" s="7">
        <f>F97+G97</f>
        <v>11</v>
      </c>
      <c r="J97" s="8">
        <v>34</v>
      </c>
      <c r="K97" s="12">
        <v>22</v>
      </c>
      <c r="L97" s="13">
        <f>ROUND(SUM(0.75*I97,J97,1.5*K97)/3,1)</f>
        <v>25.1</v>
      </c>
      <c r="M97" s="13">
        <f>ROW()-1</f>
        <v>96</v>
      </c>
      <c r="N97" s="14" t="s">
        <v>218</v>
      </c>
    </row>
    <row r="98" spans="1:14" thickBot="1" x14ac:dyDescent="0.35">
      <c r="A98" s="7" t="s">
        <v>44</v>
      </c>
      <c r="B98" s="10" t="s">
        <v>8</v>
      </c>
      <c r="C98" s="10" t="s">
        <v>137</v>
      </c>
      <c r="D98" s="10" t="s">
        <v>205</v>
      </c>
      <c r="E98" s="10" t="s">
        <v>159</v>
      </c>
      <c r="F98" s="11">
        <v>15</v>
      </c>
      <c r="G98" s="7">
        <v>41</v>
      </c>
      <c r="H98" s="7">
        <f>(F98*2)+(G98*1.5)</f>
        <v>91.5</v>
      </c>
      <c r="I98" s="7">
        <f>F98+G98</f>
        <v>56</v>
      </c>
      <c r="J98" s="8">
        <v>22</v>
      </c>
      <c r="K98" s="12">
        <v>7</v>
      </c>
      <c r="L98" s="13">
        <f>ROUND(SUM(0.75*I98,J98,1.5*K98)/3,1)</f>
        <v>24.8</v>
      </c>
      <c r="M98" s="13">
        <f>ROW()-1</f>
        <v>97</v>
      </c>
      <c r="N98" s="14" t="s">
        <v>217</v>
      </c>
    </row>
    <row r="99" spans="1:14" thickBot="1" x14ac:dyDescent="0.35">
      <c r="A99" s="7" t="s">
        <v>114</v>
      </c>
      <c r="B99" s="10" t="s">
        <v>9</v>
      </c>
      <c r="C99" s="10" t="s">
        <v>143</v>
      </c>
      <c r="D99" s="10" t="s">
        <v>202</v>
      </c>
      <c r="E99" s="10" t="s">
        <v>151</v>
      </c>
      <c r="F99" s="11">
        <v>20</v>
      </c>
      <c r="G99" s="7">
        <v>36</v>
      </c>
      <c r="H99" s="7">
        <f>(F99*2)+(G99*1.5)</f>
        <v>94</v>
      </c>
      <c r="I99" s="7">
        <f>F99+G99</f>
        <v>56</v>
      </c>
      <c r="J99" s="8">
        <v>17</v>
      </c>
      <c r="K99" s="12">
        <v>10</v>
      </c>
      <c r="L99" s="13">
        <f>ROUND(SUM(0.75*I99,J99,1.5*K99)/3,1)</f>
        <v>24.7</v>
      </c>
      <c r="M99" s="13">
        <f>ROW()-1</f>
        <v>98</v>
      </c>
      <c r="N99" s="14" t="s">
        <v>218</v>
      </c>
    </row>
    <row r="100" spans="1:14" thickBot="1" x14ac:dyDescent="0.35">
      <c r="A100" s="7" t="s">
        <v>72</v>
      </c>
      <c r="B100" s="10" t="s">
        <v>8</v>
      </c>
      <c r="C100" s="10" t="s">
        <v>142</v>
      </c>
      <c r="D100" s="10" t="s">
        <v>211</v>
      </c>
      <c r="E100" s="10" t="s">
        <v>172</v>
      </c>
      <c r="F100" s="11">
        <v>27</v>
      </c>
      <c r="G100" s="7">
        <v>23</v>
      </c>
      <c r="H100" s="7">
        <f>(F100*2)+(G100*1.5)</f>
        <v>88.5</v>
      </c>
      <c r="I100" s="7">
        <f>F100+G100</f>
        <v>50</v>
      </c>
      <c r="J100" s="8">
        <v>27</v>
      </c>
      <c r="K100" s="12">
        <v>6</v>
      </c>
      <c r="L100" s="13">
        <f>ROUND(SUM(0.75*I100,J100,1.5*K100)/3,1)</f>
        <v>24.5</v>
      </c>
      <c r="M100" s="13">
        <f>ROW()-1</f>
        <v>99</v>
      </c>
      <c r="N100" s="14" t="s">
        <v>219</v>
      </c>
    </row>
    <row r="101" spans="1:14" thickBot="1" x14ac:dyDescent="0.35">
      <c r="A101" s="7" t="s">
        <v>190</v>
      </c>
      <c r="B101" s="10" t="s">
        <v>9</v>
      </c>
      <c r="C101" s="10" t="s">
        <v>137</v>
      </c>
      <c r="D101" s="10" t="s">
        <v>205</v>
      </c>
      <c r="E101" s="10" t="s">
        <v>191</v>
      </c>
      <c r="F101" s="11">
        <v>38</v>
      </c>
      <c r="G101" s="7">
        <v>11</v>
      </c>
      <c r="H101" s="7">
        <f>(F101*2)+(G101*1.5)</f>
        <v>92.5</v>
      </c>
      <c r="I101" s="7">
        <f>F101+G101</f>
        <v>49</v>
      </c>
      <c r="J101" s="8">
        <v>18</v>
      </c>
      <c r="K101" s="12">
        <v>10</v>
      </c>
      <c r="L101" s="13">
        <f>ROUND(SUM(0.75*I101,J101,1.5*K101)/3,1)</f>
        <v>23.3</v>
      </c>
      <c r="M101" s="13">
        <f>ROW()-1</f>
        <v>100</v>
      </c>
      <c r="N101" s="14" t="s">
        <v>221</v>
      </c>
    </row>
    <row r="102" spans="1:14" thickBot="1" x14ac:dyDescent="0.35">
      <c r="A102" s="7" t="s">
        <v>118</v>
      </c>
      <c r="B102" s="10" t="s">
        <v>48</v>
      </c>
      <c r="C102" s="10" t="s">
        <v>130</v>
      </c>
      <c r="D102" s="10" t="s">
        <v>200</v>
      </c>
      <c r="E102" s="10" t="s">
        <v>163</v>
      </c>
      <c r="F102" s="11">
        <v>10</v>
      </c>
      <c r="G102" s="7">
        <v>13</v>
      </c>
      <c r="H102" s="7">
        <f>(F102*2)+(G102*1.5)</f>
        <v>39.5</v>
      </c>
      <c r="I102" s="7">
        <f>F102+G102</f>
        <v>23</v>
      </c>
      <c r="J102" s="8">
        <v>25</v>
      </c>
      <c r="K102" s="12">
        <v>17</v>
      </c>
      <c r="L102" s="13">
        <f>ROUND(SUM(0.75*I102,J102,1.5*K102)/3,1)</f>
        <v>22.6</v>
      </c>
      <c r="M102" s="13">
        <f>ROW()-1</f>
        <v>101</v>
      </c>
      <c r="N102" s="14" t="s">
        <v>217</v>
      </c>
    </row>
    <row r="103" spans="1:14" thickBot="1" x14ac:dyDescent="0.35">
      <c r="A103" s="7" t="s">
        <v>91</v>
      </c>
      <c r="B103" s="10" t="s">
        <v>9</v>
      </c>
      <c r="C103" s="10" t="s">
        <v>129</v>
      </c>
      <c r="D103" s="10" t="s">
        <v>197</v>
      </c>
      <c r="E103" s="10" t="s">
        <v>174</v>
      </c>
      <c r="F103" s="11">
        <v>33</v>
      </c>
      <c r="G103" s="7">
        <v>40</v>
      </c>
      <c r="H103" s="7">
        <f>(F103*2)+(G103*1.5)</f>
        <v>126</v>
      </c>
      <c r="I103" s="7">
        <f>F103+G103</f>
        <v>73</v>
      </c>
      <c r="J103" s="8">
        <v>5</v>
      </c>
      <c r="K103" s="12">
        <v>5</v>
      </c>
      <c r="L103" s="13">
        <f>ROUND(SUM(0.75*I103,J103,1.5*K103)/3,1)</f>
        <v>22.4</v>
      </c>
      <c r="M103" s="13">
        <f>ROW()-1</f>
        <v>102</v>
      </c>
      <c r="N103" s="14" t="s">
        <v>217</v>
      </c>
    </row>
    <row r="104" spans="1:14" thickBot="1" x14ac:dyDescent="0.35">
      <c r="A104" s="7" t="s">
        <v>49</v>
      </c>
      <c r="B104" s="10" t="s">
        <v>10</v>
      </c>
      <c r="C104" s="10" t="s">
        <v>134</v>
      </c>
      <c r="D104" s="10" t="s">
        <v>134</v>
      </c>
      <c r="E104" s="10" t="s">
        <v>169</v>
      </c>
      <c r="F104" s="11">
        <v>7</v>
      </c>
      <c r="G104" s="7">
        <v>6</v>
      </c>
      <c r="H104" s="7">
        <f>(F104*2)+(G104*1.5)</f>
        <v>23</v>
      </c>
      <c r="I104" s="7">
        <f>F104+G104</f>
        <v>13</v>
      </c>
      <c r="J104" s="8">
        <v>29</v>
      </c>
      <c r="K104" s="12">
        <v>19</v>
      </c>
      <c r="L104" s="13">
        <f>ROUND(SUM(0.75*I104,J104,1.5*K104)/3,1)</f>
        <v>22.4</v>
      </c>
      <c r="M104" s="13">
        <f>ROW()-1</f>
        <v>103</v>
      </c>
      <c r="N104" s="14" t="s">
        <v>217</v>
      </c>
    </row>
    <row r="105" spans="1:14" thickBot="1" x14ac:dyDescent="0.35">
      <c r="A105" s="7" t="s">
        <v>71</v>
      </c>
      <c r="B105" s="10" t="s">
        <v>8</v>
      </c>
      <c r="C105" s="10" t="s">
        <v>141</v>
      </c>
      <c r="D105" s="10" t="s">
        <v>202</v>
      </c>
      <c r="E105" s="10" t="s">
        <v>168</v>
      </c>
      <c r="F105" s="11">
        <v>29</v>
      </c>
      <c r="G105" s="7">
        <v>24</v>
      </c>
      <c r="H105" s="7">
        <f>(F105*2)+(G105*1.5)</f>
        <v>94</v>
      </c>
      <c r="I105" s="7">
        <f>F105+G105</f>
        <v>53</v>
      </c>
      <c r="J105" s="8">
        <v>18</v>
      </c>
      <c r="K105" s="12">
        <v>6</v>
      </c>
      <c r="L105" s="13">
        <f>ROUND(SUM(0.75*I105,J105,1.5*K105)/3,1)</f>
        <v>22.3</v>
      </c>
      <c r="M105" s="13">
        <f>ROW()-1</f>
        <v>104</v>
      </c>
      <c r="N105" s="14" t="s">
        <v>217</v>
      </c>
    </row>
    <row r="106" spans="1:14" thickBot="1" x14ac:dyDescent="0.35">
      <c r="A106" s="7" t="s">
        <v>274</v>
      </c>
      <c r="B106" s="10" t="s">
        <v>275</v>
      </c>
      <c r="C106" s="10" t="s">
        <v>133</v>
      </c>
      <c r="D106" s="10" t="s">
        <v>199</v>
      </c>
      <c r="E106" s="10" t="s">
        <v>164</v>
      </c>
      <c r="F106" s="11">
        <v>10</v>
      </c>
      <c r="G106" s="7">
        <v>23</v>
      </c>
      <c r="H106" s="7">
        <f>(F106*2)+(G106*1.5)</f>
        <v>54.5</v>
      </c>
      <c r="I106" s="7">
        <f>F106+G106</f>
        <v>33</v>
      </c>
      <c r="J106" s="8">
        <v>21</v>
      </c>
      <c r="K106" s="12">
        <v>14</v>
      </c>
      <c r="L106" s="13">
        <f>ROUND(SUM(0.75*I106,J106,1.5*K106)/3,1)</f>
        <v>22.3</v>
      </c>
      <c r="M106" s="13">
        <f>ROW()-1</f>
        <v>105</v>
      </c>
      <c r="N106" s="14" t="s">
        <v>217</v>
      </c>
    </row>
    <row r="107" spans="1:14" thickBot="1" x14ac:dyDescent="0.35">
      <c r="A107" s="7" t="s">
        <v>107</v>
      </c>
      <c r="B107" s="10" t="s">
        <v>41</v>
      </c>
      <c r="C107" s="10" t="s">
        <v>145</v>
      </c>
      <c r="D107" s="10" t="s">
        <v>203</v>
      </c>
      <c r="E107" s="10" t="s">
        <v>164</v>
      </c>
      <c r="F107" s="11">
        <v>26</v>
      </c>
      <c r="G107" s="7">
        <v>17</v>
      </c>
      <c r="H107" s="7">
        <f>(F107*2)+(G107*1.5)</f>
        <v>77.5</v>
      </c>
      <c r="I107" s="7">
        <f>F107+G107</f>
        <v>43</v>
      </c>
      <c r="J107" s="8">
        <v>20</v>
      </c>
      <c r="K107" s="12">
        <v>8</v>
      </c>
      <c r="L107" s="13">
        <f>ROUND(SUM(0.75*I107,J107,1.5*K107)/3,1)</f>
        <v>21.4</v>
      </c>
      <c r="M107" s="13">
        <f>ROW()-1</f>
        <v>106</v>
      </c>
      <c r="N107" s="14" t="s">
        <v>217</v>
      </c>
    </row>
    <row r="108" spans="1:14" thickBot="1" x14ac:dyDescent="0.35">
      <c r="A108" s="7" t="s">
        <v>80</v>
      </c>
      <c r="B108" s="10" t="s">
        <v>10</v>
      </c>
      <c r="C108" s="10" t="s">
        <v>137</v>
      </c>
      <c r="D108" s="10" t="s">
        <v>205</v>
      </c>
      <c r="E108" s="10" t="s">
        <v>157</v>
      </c>
      <c r="F108" s="11">
        <v>38</v>
      </c>
      <c r="G108" s="7">
        <v>11</v>
      </c>
      <c r="H108" s="7">
        <f>(F108*2)+(G108*1.5)</f>
        <v>92.5</v>
      </c>
      <c r="I108" s="7">
        <f>F108+G108</f>
        <v>49</v>
      </c>
      <c r="J108" s="8">
        <v>19</v>
      </c>
      <c r="K108" s="12">
        <v>4</v>
      </c>
      <c r="L108" s="13">
        <f>ROUND(SUM(0.75*I108,J108,1.5*K108)/3,1)</f>
        <v>20.6</v>
      </c>
      <c r="M108" s="13">
        <f>ROW()-1</f>
        <v>107</v>
      </c>
      <c r="N108" s="14" t="s">
        <v>217</v>
      </c>
    </row>
    <row r="109" spans="1:14" thickBot="1" x14ac:dyDescent="0.35">
      <c r="A109" s="7" t="s">
        <v>70</v>
      </c>
      <c r="B109" s="10" t="s">
        <v>9</v>
      </c>
      <c r="C109" s="10" t="s">
        <v>134</v>
      </c>
      <c r="D109" s="10" t="s">
        <v>134</v>
      </c>
      <c r="E109" s="10" t="s">
        <v>159</v>
      </c>
      <c r="F109" s="11">
        <v>33</v>
      </c>
      <c r="G109" s="7">
        <v>21</v>
      </c>
      <c r="H109" s="7">
        <f>(F109*2)+(G109*1.5)</f>
        <v>97.5</v>
      </c>
      <c r="I109" s="7">
        <f>F109+G109</f>
        <v>54</v>
      </c>
      <c r="J109" s="8">
        <v>15</v>
      </c>
      <c r="K109" s="12">
        <v>4</v>
      </c>
      <c r="L109" s="13">
        <f>ROUND(SUM(0.75*I109,J109,1.5*K109)/3,1)</f>
        <v>20.5</v>
      </c>
      <c r="M109" s="13">
        <f>ROW()-1</f>
        <v>108</v>
      </c>
      <c r="N109" s="14" t="s">
        <v>217</v>
      </c>
    </row>
    <row r="110" spans="1:14" thickBot="1" x14ac:dyDescent="0.35">
      <c r="A110" s="7" t="s">
        <v>88</v>
      </c>
      <c r="B110" s="10" t="s">
        <v>7</v>
      </c>
      <c r="C110" s="10" t="s">
        <v>146</v>
      </c>
      <c r="D110" s="10" t="s">
        <v>205</v>
      </c>
      <c r="E110" s="10" t="s">
        <v>159</v>
      </c>
      <c r="F110" s="11">
        <v>25</v>
      </c>
      <c r="G110" s="7">
        <v>25</v>
      </c>
      <c r="H110" s="7">
        <f>(F110*2)+(G110*1.5)</f>
        <v>87.5</v>
      </c>
      <c r="I110" s="7">
        <f>F110+G110</f>
        <v>50</v>
      </c>
      <c r="J110" s="8">
        <v>16</v>
      </c>
      <c r="K110" s="12">
        <v>5</v>
      </c>
      <c r="L110" s="13">
        <f>ROUND(SUM(0.75*I110,J110,1.5*K110)/3,1)</f>
        <v>20.3</v>
      </c>
      <c r="M110" s="13">
        <f>ROW()-1</f>
        <v>109</v>
      </c>
      <c r="N110" s="14" t="s">
        <v>217</v>
      </c>
    </row>
    <row r="111" spans="1:14" thickBot="1" x14ac:dyDescent="0.35">
      <c r="A111" s="7" t="s">
        <v>74</v>
      </c>
      <c r="B111" s="10" t="s">
        <v>9</v>
      </c>
      <c r="C111" s="10" t="s">
        <v>144</v>
      </c>
      <c r="D111" s="10" t="s">
        <v>197</v>
      </c>
      <c r="E111" s="10" t="s">
        <v>173</v>
      </c>
      <c r="F111" s="11">
        <v>8</v>
      </c>
      <c r="G111" s="7">
        <v>30</v>
      </c>
      <c r="H111" s="7">
        <f>(F111*2)+(G111*1.5)</f>
        <v>61</v>
      </c>
      <c r="I111" s="7">
        <f>F111+G111</f>
        <v>38</v>
      </c>
      <c r="J111" s="8">
        <v>16</v>
      </c>
      <c r="K111" s="12">
        <v>10</v>
      </c>
      <c r="L111" s="13">
        <f>ROUND(SUM(0.75*I111,J111,1.5*K111)/3,1)</f>
        <v>19.8</v>
      </c>
      <c r="M111" s="13">
        <f>ROW()-1</f>
        <v>110</v>
      </c>
      <c r="N111" s="14" t="s">
        <v>218</v>
      </c>
    </row>
    <row r="112" spans="1:14" thickBot="1" x14ac:dyDescent="0.35">
      <c r="A112" s="7" t="s">
        <v>100</v>
      </c>
      <c r="B112" s="10" t="s">
        <v>10</v>
      </c>
      <c r="C112" s="10" t="s">
        <v>133</v>
      </c>
      <c r="D112" s="10" t="s">
        <v>199</v>
      </c>
      <c r="E112" s="10" t="s">
        <v>152</v>
      </c>
      <c r="F112" s="11">
        <v>17</v>
      </c>
      <c r="G112" s="7">
        <v>11</v>
      </c>
      <c r="H112" s="7">
        <f>(F112*2)+(G112*1.5)</f>
        <v>50.5</v>
      </c>
      <c r="I112" s="7">
        <f>F112+G112</f>
        <v>28</v>
      </c>
      <c r="J112" s="8">
        <v>25</v>
      </c>
      <c r="K112" s="12">
        <v>7</v>
      </c>
      <c r="L112" s="13">
        <f>ROUND(SUM(0.75*I112,J112,1.5*K112)/3,1)</f>
        <v>18.8</v>
      </c>
      <c r="M112" s="13">
        <f>ROW()-1</f>
        <v>111</v>
      </c>
      <c r="N112" s="14" t="s">
        <v>218</v>
      </c>
    </row>
    <row r="113" spans="1:14" thickBot="1" x14ac:dyDescent="0.35">
      <c r="A113" s="7" t="s">
        <v>228</v>
      </c>
      <c r="B113" s="10" t="s">
        <v>8</v>
      </c>
      <c r="C113" s="10" t="s">
        <v>131</v>
      </c>
      <c r="D113" s="10" t="s">
        <v>205</v>
      </c>
      <c r="E113" s="10" t="s">
        <v>245</v>
      </c>
      <c r="F113" s="11">
        <v>11</v>
      </c>
      <c r="G113" s="7">
        <v>13</v>
      </c>
      <c r="H113" s="7">
        <f>(F113*2)+(G113*1.5)</f>
        <v>41.5</v>
      </c>
      <c r="I113" s="7">
        <f>F113+G113</f>
        <v>24</v>
      </c>
      <c r="J113" s="8">
        <v>19</v>
      </c>
      <c r="K113" s="12">
        <v>12</v>
      </c>
      <c r="L113" s="13">
        <f>ROUND(SUM(0.75*I113,J113,1.5*K113)/3,1)</f>
        <v>18.3</v>
      </c>
      <c r="M113" s="13">
        <f>ROW()-1</f>
        <v>112</v>
      </c>
      <c r="N113" s="14" t="s">
        <v>217</v>
      </c>
    </row>
    <row r="114" spans="1:14" thickBot="1" x14ac:dyDescent="0.35">
      <c r="A114" s="7" t="s">
        <v>94</v>
      </c>
      <c r="B114" s="10" t="s">
        <v>11</v>
      </c>
      <c r="C114" s="10" t="s">
        <v>134</v>
      </c>
      <c r="D114" s="10" t="s">
        <v>134</v>
      </c>
      <c r="E114" s="10" t="s">
        <v>159</v>
      </c>
      <c r="F114" s="11">
        <v>19</v>
      </c>
      <c r="G114" s="7">
        <v>36</v>
      </c>
      <c r="H114" s="7">
        <f>(F114*2)+(G114*1.5)</f>
        <v>92</v>
      </c>
      <c r="I114" s="7">
        <f>F114+G114</f>
        <v>55</v>
      </c>
      <c r="J114" s="8">
        <v>7</v>
      </c>
      <c r="K114" s="12">
        <v>4</v>
      </c>
      <c r="L114" s="13">
        <f>ROUND(SUM(0.75*I114,J114,1.5*K114)/3,1)</f>
        <v>18.100000000000001</v>
      </c>
      <c r="M114" s="13">
        <f>ROW()-1</f>
        <v>113</v>
      </c>
      <c r="N114" s="14" t="s">
        <v>217</v>
      </c>
    </row>
    <row r="115" spans="1:14" thickBot="1" x14ac:dyDescent="0.35">
      <c r="A115" s="7" t="s">
        <v>52</v>
      </c>
      <c r="B115" s="10" t="s">
        <v>11</v>
      </c>
      <c r="C115" s="10" t="s">
        <v>141</v>
      </c>
      <c r="D115" s="10" t="s">
        <v>202</v>
      </c>
      <c r="E115" s="10" t="s">
        <v>152</v>
      </c>
      <c r="F115" s="11">
        <v>6</v>
      </c>
      <c r="G115" s="7">
        <v>20</v>
      </c>
      <c r="H115" s="7">
        <f>(F115*2)+(G115*1.5)</f>
        <v>42</v>
      </c>
      <c r="I115" s="7">
        <f>F115+G115</f>
        <v>26</v>
      </c>
      <c r="J115" s="8">
        <v>19</v>
      </c>
      <c r="K115" s="12">
        <v>10</v>
      </c>
      <c r="L115" s="13">
        <f>ROUND(SUM(0.75*I115,J115,1.5*K115)/3,1)</f>
        <v>17.8</v>
      </c>
      <c r="M115" s="13">
        <f>ROW()-1</f>
        <v>114</v>
      </c>
      <c r="N115" s="14" t="s">
        <v>218</v>
      </c>
    </row>
    <row r="116" spans="1:14" thickBot="1" x14ac:dyDescent="0.35">
      <c r="A116" s="7" t="s">
        <v>99</v>
      </c>
      <c r="B116" s="10" t="s">
        <v>11</v>
      </c>
      <c r="C116" s="10" t="s">
        <v>145</v>
      </c>
      <c r="D116" s="10" t="s">
        <v>203</v>
      </c>
      <c r="E116" s="10" t="s">
        <v>169</v>
      </c>
      <c r="F116" s="11">
        <v>2</v>
      </c>
      <c r="G116" s="7">
        <v>19</v>
      </c>
      <c r="H116" s="7">
        <f>(F116*2)+(G116*1.5)</f>
        <v>32.5</v>
      </c>
      <c r="I116" s="7">
        <f>F116+G116</f>
        <v>21</v>
      </c>
      <c r="J116" s="8">
        <v>20</v>
      </c>
      <c r="K116" s="12">
        <v>11</v>
      </c>
      <c r="L116" s="13">
        <f>ROUND(SUM(0.75*I116,J116,1.5*K116)/3,1)</f>
        <v>17.399999999999999</v>
      </c>
      <c r="M116" s="13">
        <f>ROW()-1</f>
        <v>115</v>
      </c>
      <c r="N116" s="14" t="s">
        <v>217</v>
      </c>
    </row>
    <row r="117" spans="1:14" thickBot="1" x14ac:dyDescent="0.35">
      <c r="A117" s="7" t="s">
        <v>20</v>
      </c>
      <c r="B117" s="10" t="s">
        <v>10</v>
      </c>
      <c r="C117" s="10" t="s">
        <v>129</v>
      </c>
      <c r="D117" s="10" t="s">
        <v>197</v>
      </c>
      <c r="E117" s="10" t="s">
        <v>152</v>
      </c>
      <c r="F117" s="11">
        <v>19</v>
      </c>
      <c r="G117" s="7">
        <v>8</v>
      </c>
      <c r="H117" s="7">
        <f>(F117*2)+(G117*1.5)</f>
        <v>50</v>
      </c>
      <c r="I117" s="7">
        <f>F117+G117</f>
        <v>27</v>
      </c>
      <c r="J117" s="8">
        <v>19</v>
      </c>
      <c r="K117" s="12">
        <v>7</v>
      </c>
      <c r="L117" s="13">
        <f>ROUND(SUM(0.75*I117,J117,1.5*K117)/3,1)</f>
        <v>16.600000000000001</v>
      </c>
      <c r="M117" s="13">
        <f>ROW()-1</f>
        <v>116</v>
      </c>
      <c r="N117" s="14" t="s">
        <v>218</v>
      </c>
    </row>
    <row r="118" spans="1:14" thickBot="1" x14ac:dyDescent="0.35">
      <c r="A118" s="7" t="s">
        <v>40</v>
      </c>
      <c r="B118" s="10" t="s">
        <v>41</v>
      </c>
      <c r="C118" s="10" t="s">
        <v>138</v>
      </c>
      <c r="D118" s="10" t="s">
        <v>200</v>
      </c>
      <c r="E118" s="10" t="s">
        <v>159</v>
      </c>
      <c r="F118" s="11">
        <v>17</v>
      </c>
      <c r="G118" s="7">
        <v>10</v>
      </c>
      <c r="H118" s="7">
        <f>(F118*2)+(G118*1.5)</f>
        <v>49</v>
      </c>
      <c r="I118" s="7">
        <f>F118+G118</f>
        <v>27</v>
      </c>
      <c r="J118" s="8">
        <v>16</v>
      </c>
      <c r="K118" s="12">
        <v>7</v>
      </c>
      <c r="L118" s="13">
        <f>ROUND(SUM(0.75*I118,J118,1.5*K118)/3,1)</f>
        <v>15.6</v>
      </c>
      <c r="M118" s="13">
        <f>ROW()-1</f>
        <v>117</v>
      </c>
      <c r="N118" s="14" t="s">
        <v>217</v>
      </c>
    </row>
    <row r="119" spans="1:14" thickBot="1" x14ac:dyDescent="0.35">
      <c r="A119" s="1" t="s">
        <v>292</v>
      </c>
      <c r="B119" s="2" t="s">
        <v>48</v>
      </c>
      <c r="C119" s="2" t="s">
        <v>293</v>
      </c>
      <c r="D119" s="2" t="s">
        <v>294</v>
      </c>
      <c r="E119" s="2" t="s">
        <v>164</v>
      </c>
      <c r="F119" s="3">
        <v>1</v>
      </c>
      <c r="G119" s="4">
        <v>0</v>
      </c>
      <c r="H119" s="7">
        <f>(F119*2)+(G119*1.5)</f>
        <v>2</v>
      </c>
      <c r="I119" s="7">
        <f>F119+G119</f>
        <v>1</v>
      </c>
      <c r="J119" s="8">
        <v>23</v>
      </c>
      <c r="K119" s="5">
        <v>14</v>
      </c>
      <c r="L119" s="6">
        <f>ROUND(SUM(0.75*I119,J119,1.5*K119)/3,1)</f>
        <v>14.9</v>
      </c>
      <c r="M119" s="13">
        <f>ROW()-1</f>
        <v>118</v>
      </c>
      <c r="N119" s="9" t="s">
        <v>217</v>
      </c>
    </row>
    <row r="120" spans="1:14" thickBot="1" x14ac:dyDescent="0.35">
      <c r="A120" s="7" t="s">
        <v>82</v>
      </c>
      <c r="B120" s="10" t="s">
        <v>11</v>
      </c>
      <c r="C120" s="10" t="s">
        <v>130</v>
      </c>
      <c r="D120" s="10" t="s">
        <v>200</v>
      </c>
      <c r="E120" s="10" t="s">
        <v>159</v>
      </c>
      <c r="F120" s="11">
        <v>12</v>
      </c>
      <c r="G120" s="7">
        <v>24</v>
      </c>
      <c r="H120" s="7">
        <f>(F120*2)+(G120*1.5)</f>
        <v>60</v>
      </c>
      <c r="I120" s="7">
        <f>F120+G120</f>
        <v>36</v>
      </c>
      <c r="J120" s="8">
        <v>10</v>
      </c>
      <c r="K120" s="12">
        <v>4</v>
      </c>
      <c r="L120" s="13">
        <f>ROUND(SUM(0.75*I120,J120,1.5*K120)/3,1)</f>
        <v>14.3</v>
      </c>
      <c r="M120" s="13">
        <f>ROW()-1</f>
        <v>119</v>
      </c>
      <c r="N120" s="14" t="s">
        <v>217</v>
      </c>
    </row>
    <row r="121" spans="1:14" thickBot="1" x14ac:dyDescent="0.35">
      <c r="A121" s="7" t="s">
        <v>75</v>
      </c>
      <c r="B121" s="10" t="s">
        <v>48</v>
      </c>
      <c r="C121" s="10" t="s">
        <v>212</v>
      </c>
      <c r="D121" s="10" t="s">
        <v>212</v>
      </c>
      <c r="E121" s="10" t="s">
        <v>160</v>
      </c>
      <c r="F121" s="11">
        <v>8</v>
      </c>
      <c r="G121" s="7">
        <v>10</v>
      </c>
      <c r="H121" s="7">
        <f>(F121*2)+(G121*1.5)</f>
        <v>31</v>
      </c>
      <c r="I121" s="7">
        <f>F121+G121</f>
        <v>18</v>
      </c>
      <c r="J121" s="8">
        <v>17</v>
      </c>
      <c r="K121" s="12">
        <v>7</v>
      </c>
      <c r="L121" s="13">
        <f>ROUND(SUM(0.75*I121,J121,1.5*K121)/3,1)</f>
        <v>13.7</v>
      </c>
      <c r="M121" s="13">
        <f>ROW()-1</f>
        <v>120</v>
      </c>
      <c r="N121" s="14" t="s">
        <v>217</v>
      </c>
    </row>
    <row r="122" spans="1:14" thickBot="1" x14ac:dyDescent="0.35">
      <c r="A122" s="7" t="s">
        <v>122</v>
      </c>
      <c r="B122" s="10" t="s">
        <v>8</v>
      </c>
      <c r="C122" s="10" t="s">
        <v>133</v>
      </c>
      <c r="D122" s="10" t="s">
        <v>199</v>
      </c>
      <c r="E122" s="10" t="s">
        <v>164</v>
      </c>
      <c r="F122" s="11">
        <v>14</v>
      </c>
      <c r="G122" s="7">
        <v>13</v>
      </c>
      <c r="H122" s="7">
        <f>(F122*2)+(G122*1.5)</f>
        <v>47.5</v>
      </c>
      <c r="I122" s="7">
        <f>F122+G122</f>
        <v>27</v>
      </c>
      <c r="J122" s="8">
        <v>13</v>
      </c>
      <c r="K122" s="12">
        <v>5</v>
      </c>
      <c r="L122" s="13">
        <f>ROUND(SUM(0.75*I122,J122,1.5*K122)/3,1)</f>
        <v>13.6</v>
      </c>
      <c r="M122" s="13">
        <f>ROW()-1</f>
        <v>121</v>
      </c>
      <c r="N122" s="14" t="s">
        <v>217</v>
      </c>
    </row>
    <row r="123" spans="1:14" thickBot="1" x14ac:dyDescent="0.35">
      <c r="A123" s="1" t="s">
        <v>277</v>
      </c>
      <c r="B123" s="2" t="s">
        <v>48</v>
      </c>
      <c r="C123" s="2" t="s">
        <v>133</v>
      </c>
      <c r="D123" s="2" t="s">
        <v>199</v>
      </c>
      <c r="E123" s="2" t="s">
        <v>278</v>
      </c>
      <c r="F123" s="3">
        <v>6</v>
      </c>
      <c r="G123" s="4">
        <v>19</v>
      </c>
      <c r="H123" s="7">
        <f>(F123*2)+(G123*1.5)</f>
        <v>40.5</v>
      </c>
      <c r="I123" s="7">
        <f>F123+G123</f>
        <v>25</v>
      </c>
      <c r="J123" s="8">
        <v>11</v>
      </c>
      <c r="K123" s="5">
        <v>7</v>
      </c>
      <c r="L123" s="6">
        <f>ROUND(SUM(0.75*I123,J123,1.5*K123)/3,1)</f>
        <v>13.4</v>
      </c>
      <c r="M123" s="13">
        <f>ROW()-1</f>
        <v>122</v>
      </c>
      <c r="N123" s="9" t="s">
        <v>221</v>
      </c>
    </row>
    <row r="124" spans="1:14" thickBot="1" x14ac:dyDescent="0.35">
      <c r="A124" s="7" t="s">
        <v>19</v>
      </c>
      <c r="B124" s="10" t="s">
        <v>10</v>
      </c>
      <c r="C124" s="10" t="s">
        <v>129</v>
      </c>
      <c r="D124" s="10" t="s">
        <v>197</v>
      </c>
      <c r="E124" s="10" t="s">
        <v>164</v>
      </c>
      <c r="F124" s="11">
        <v>18</v>
      </c>
      <c r="G124" s="7">
        <v>8</v>
      </c>
      <c r="H124" s="7">
        <f>(F124*2)+(G124*1.5)</f>
        <v>48</v>
      </c>
      <c r="I124" s="7">
        <f>F124+G124</f>
        <v>26</v>
      </c>
      <c r="J124" s="8">
        <v>8</v>
      </c>
      <c r="K124" s="12">
        <v>2</v>
      </c>
      <c r="L124" s="13">
        <f>ROUND(SUM(0.75*I124,J124,1.5*K124)/3,1)</f>
        <v>10.199999999999999</v>
      </c>
      <c r="M124" s="13">
        <f>ROW()-1</f>
        <v>123</v>
      </c>
      <c r="N124" s="14" t="s">
        <v>217</v>
      </c>
    </row>
    <row r="125" spans="1:14" thickBot="1" x14ac:dyDescent="0.35">
      <c r="A125" s="7" t="s">
        <v>229</v>
      </c>
      <c r="B125" s="10" t="s">
        <v>11</v>
      </c>
      <c r="C125" s="10" t="s">
        <v>230</v>
      </c>
      <c r="D125" s="10" t="s">
        <v>230</v>
      </c>
      <c r="E125" s="10" t="s">
        <v>231</v>
      </c>
      <c r="F125" s="11">
        <v>1</v>
      </c>
      <c r="G125" s="7">
        <v>4</v>
      </c>
      <c r="H125" s="7">
        <f>(F125*2)+(G125*1.5)</f>
        <v>8</v>
      </c>
      <c r="I125" s="7">
        <f>F125+G125</f>
        <v>5</v>
      </c>
      <c r="J125" s="8">
        <v>11</v>
      </c>
      <c r="K125" s="12">
        <v>7</v>
      </c>
      <c r="L125" s="13">
        <f>ROUND(SUM(0.75*I125,J125,1.5*K125)/3,1)</f>
        <v>8.4</v>
      </c>
      <c r="M125" s="13">
        <f>ROW()-1</f>
        <v>124</v>
      </c>
      <c r="N125" s="14" t="s">
        <v>217</v>
      </c>
    </row>
    <row r="126" spans="1:14" thickBot="1" x14ac:dyDescent="0.35">
      <c r="A126" s="1" t="s">
        <v>284</v>
      </c>
      <c r="B126" s="2" t="s">
        <v>10</v>
      </c>
      <c r="C126" s="2" t="s">
        <v>130</v>
      </c>
      <c r="D126" s="2" t="s">
        <v>200</v>
      </c>
      <c r="E126" s="2" t="s">
        <v>155</v>
      </c>
      <c r="F126" s="3">
        <v>5</v>
      </c>
      <c r="G126" s="4">
        <v>2</v>
      </c>
      <c r="H126" s="7">
        <f>(F126*2)+(G126*1.5)</f>
        <v>13</v>
      </c>
      <c r="I126" s="7">
        <f>F126+G126</f>
        <v>7</v>
      </c>
      <c r="J126" s="8">
        <v>11</v>
      </c>
      <c r="K126" s="5">
        <v>6</v>
      </c>
      <c r="L126" s="6">
        <f>ROUND(SUM(0.75*I126,J126,1.5*K126)/3,1)</f>
        <v>8.4</v>
      </c>
      <c r="M126" s="13">
        <f>ROW()-1</f>
        <v>125</v>
      </c>
      <c r="N126" s="9" t="s">
        <v>217</v>
      </c>
    </row>
    <row r="127" spans="1:14" thickBot="1" x14ac:dyDescent="0.35">
      <c r="A127" s="7" t="s">
        <v>115</v>
      </c>
      <c r="B127" s="10" t="s">
        <v>41</v>
      </c>
      <c r="C127" s="10" t="s">
        <v>133</v>
      </c>
      <c r="D127" s="10" t="s">
        <v>199</v>
      </c>
      <c r="E127" s="10" t="s">
        <v>164</v>
      </c>
      <c r="F127" s="11">
        <v>9</v>
      </c>
      <c r="G127" s="7">
        <v>12</v>
      </c>
      <c r="H127" s="7">
        <f>(F127*2)+(G127*1.5)</f>
        <v>36</v>
      </c>
      <c r="I127" s="7">
        <f>F127+G127</f>
        <v>21</v>
      </c>
      <c r="J127" s="8">
        <v>5</v>
      </c>
      <c r="K127" s="12">
        <v>2</v>
      </c>
      <c r="L127" s="13">
        <f>ROUND(SUM(0.75*I127,J127,1.5*K127)/3,1)</f>
        <v>7.9</v>
      </c>
      <c r="M127" s="13">
        <f>ROW()-1</f>
        <v>126</v>
      </c>
      <c r="N127" s="14" t="s">
        <v>217</v>
      </c>
    </row>
    <row r="128" spans="1:14" thickBot="1" x14ac:dyDescent="0.35">
      <c r="A128" s="7" t="s">
        <v>182</v>
      </c>
      <c r="B128" s="10" t="s">
        <v>9</v>
      </c>
      <c r="C128" s="10" t="s">
        <v>130</v>
      </c>
      <c r="D128" s="10" t="s">
        <v>200</v>
      </c>
      <c r="E128" s="10" t="s">
        <v>151</v>
      </c>
      <c r="F128" s="11">
        <v>11</v>
      </c>
      <c r="G128" s="7">
        <v>6</v>
      </c>
      <c r="H128" s="7">
        <f>(F128*2)+(G128*1.5)</f>
        <v>31</v>
      </c>
      <c r="I128" s="7">
        <f>F128+G128</f>
        <v>17</v>
      </c>
      <c r="J128" s="8">
        <v>6</v>
      </c>
      <c r="K128" s="12">
        <v>2</v>
      </c>
      <c r="L128" s="13">
        <f>ROUND(SUM(0.75*I128,J128,1.5*K128)/3,1)</f>
        <v>7.3</v>
      </c>
      <c r="M128" s="13">
        <f>ROW()-1</f>
        <v>127</v>
      </c>
      <c r="N128" s="14" t="s">
        <v>218</v>
      </c>
    </row>
    <row r="129" spans="1:14" thickBot="1" x14ac:dyDescent="0.35">
      <c r="A129" s="7" t="s">
        <v>112</v>
      </c>
      <c r="B129" s="10" t="s">
        <v>10</v>
      </c>
      <c r="C129" s="10" t="s">
        <v>131</v>
      </c>
      <c r="D129" s="10" t="s">
        <v>205</v>
      </c>
      <c r="E129" s="10" t="s">
        <v>151</v>
      </c>
      <c r="F129" s="11">
        <v>2</v>
      </c>
      <c r="G129" s="7">
        <v>0</v>
      </c>
      <c r="H129" s="7">
        <f>(F129*2)+(G129*1.5)</f>
        <v>4</v>
      </c>
      <c r="I129" s="7">
        <f>F129+G129</f>
        <v>2</v>
      </c>
      <c r="J129" s="8">
        <v>13</v>
      </c>
      <c r="K129" s="12">
        <v>3</v>
      </c>
      <c r="L129" s="13">
        <f>ROUND(SUM(0.75*I129,J129,1.5*K129)/3,1)</f>
        <v>6.3</v>
      </c>
      <c r="M129" s="13">
        <f>ROW()-1</f>
        <v>128</v>
      </c>
      <c r="N129" s="14" t="s">
        <v>218</v>
      </c>
    </row>
    <row r="130" spans="1:14" thickBot="1" x14ac:dyDescent="0.35">
      <c r="A130" s="7" t="s">
        <v>43</v>
      </c>
      <c r="B130" s="10" t="s">
        <v>7</v>
      </c>
      <c r="C130" s="10" t="s">
        <v>132</v>
      </c>
      <c r="D130" s="10" t="s">
        <v>201</v>
      </c>
      <c r="E130" s="10" t="s">
        <v>160</v>
      </c>
      <c r="F130" s="11">
        <v>4</v>
      </c>
      <c r="G130" s="7">
        <v>9</v>
      </c>
      <c r="H130" s="7">
        <f>(F130*2)+(G130*1.5)</f>
        <v>21.5</v>
      </c>
      <c r="I130" s="7">
        <f>F130+G130</f>
        <v>13</v>
      </c>
      <c r="J130" s="8">
        <v>6</v>
      </c>
      <c r="K130" s="12">
        <v>1</v>
      </c>
      <c r="L130" s="13">
        <f>ROUND(SUM(0.75*I130,J130,1.5*K130)/3,1)</f>
        <v>5.8</v>
      </c>
      <c r="M130" s="13">
        <f>ROW()-1</f>
        <v>129</v>
      </c>
      <c r="N130" s="14" t="s">
        <v>217</v>
      </c>
    </row>
    <row r="131" spans="1:14" thickBot="1" x14ac:dyDescent="0.35">
      <c r="A131" s="7" t="s">
        <v>232</v>
      </c>
      <c r="B131" s="10" t="s">
        <v>8</v>
      </c>
      <c r="C131" s="10" t="s">
        <v>148</v>
      </c>
      <c r="D131" s="10" t="s">
        <v>215</v>
      </c>
      <c r="E131" s="10" t="s">
        <v>233</v>
      </c>
      <c r="F131" s="11">
        <v>1</v>
      </c>
      <c r="G131" s="7">
        <v>5</v>
      </c>
      <c r="H131" s="7">
        <f>(F131*2)+(G131*1.5)</f>
        <v>9.5</v>
      </c>
      <c r="I131" s="7">
        <f>F131+G131</f>
        <v>6</v>
      </c>
      <c r="J131" s="8">
        <v>5</v>
      </c>
      <c r="K131" s="12">
        <v>5</v>
      </c>
      <c r="L131" s="13">
        <f>ROUND(SUM(0.75*I131,J131,1.5*K131)/3,1)</f>
        <v>5.7</v>
      </c>
      <c r="M131" s="13">
        <f>ROW()-1</f>
        <v>130</v>
      </c>
      <c r="N131" s="14" t="s">
        <v>217</v>
      </c>
    </row>
    <row r="132" spans="1:14" thickBot="1" x14ac:dyDescent="0.35">
      <c r="A132" s="7" t="s">
        <v>236</v>
      </c>
      <c r="B132" s="10" t="s">
        <v>8</v>
      </c>
      <c r="C132" s="10" t="s">
        <v>237</v>
      </c>
      <c r="D132" s="10" t="s">
        <v>237</v>
      </c>
      <c r="E132" s="10" t="s">
        <v>238</v>
      </c>
      <c r="F132" s="11">
        <v>3</v>
      </c>
      <c r="G132" s="7">
        <v>5</v>
      </c>
      <c r="H132" s="7">
        <f>(F132*2)+(G132*1.5)</f>
        <v>13.5</v>
      </c>
      <c r="I132" s="7">
        <f>F132+G132</f>
        <v>8</v>
      </c>
      <c r="J132" s="8">
        <v>5</v>
      </c>
      <c r="K132" s="12">
        <v>4</v>
      </c>
      <c r="L132" s="13">
        <f>ROUND(SUM(0.75*I132,J132,1.5*K132)/3,1)</f>
        <v>5.7</v>
      </c>
      <c r="M132" s="13">
        <f>ROW()-1</f>
        <v>131</v>
      </c>
      <c r="N132" s="14" t="s">
        <v>220</v>
      </c>
    </row>
    <row r="133" spans="1:14" thickBot="1" x14ac:dyDescent="0.35">
      <c r="A133" s="7" t="s">
        <v>268</v>
      </c>
      <c r="B133" s="10" t="s">
        <v>9</v>
      </c>
      <c r="C133" s="10" t="s">
        <v>194</v>
      </c>
      <c r="D133" s="10" t="s">
        <v>214</v>
      </c>
      <c r="E133" s="10" t="s">
        <v>224</v>
      </c>
      <c r="F133" s="11">
        <v>5</v>
      </c>
      <c r="G133" s="7">
        <v>3</v>
      </c>
      <c r="H133" s="7">
        <f>(F133*2)+(G133*1.5)</f>
        <v>14.5</v>
      </c>
      <c r="I133" s="7">
        <f>F133+G133</f>
        <v>8</v>
      </c>
      <c r="J133" s="8">
        <v>5</v>
      </c>
      <c r="K133" s="12">
        <v>4</v>
      </c>
      <c r="L133" s="13">
        <f>ROUND(SUM(0.75*I133,J133,1.5*K133)/3,1)</f>
        <v>5.7</v>
      </c>
      <c r="M133" s="13">
        <f>ROW()-1</f>
        <v>132</v>
      </c>
      <c r="N133" s="14" t="s">
        <v>221</v>
      </c>
    </row>
    <row r="134" spans="1:14" thickBot="1" x14ac:dyDescent="0.35">
      <c r="A134" s="7" t="s">
        <v>86</v>
      </c>
      <c r="B134" s="10" t="s">
        <v>10</v>
      </c>
      <c r="C134" s="10" t="s">
        <v>132</v>
      </c>
      <c r="D134" s="10" t="s">
        <v>201</v>
      </c>
      <c r="E134" s="10" t="s">
        <v>152</v>
      </c>
      <c r="F134" s="11">
        <v>6</v>
      </c>
      <c r="G134" s="7">
        <v>7</v>
      </c>
      <c r="H134" s="7">
        <f>(F134*2)+(G134*1.5)</f>
        <v>22.5</v>
      </c>
      <c r="I134" s="7">
        <f>F134+G134</f>
        <v>13</v>
      </c>
      <c r="J134" s="8">
        <v>3</v>
      </c>
      <c r="K134" s="12">
        <v>1</v>
      </c>
      <c r="L134" s="13">
        <f>ROUND(SUM(0.75*I134,J134,1.5*K134)/3,1)</f>
        <v>4.8</v>
      </c>
      <c r="M134" s="13">
        <f>ROW()-1</f>
        <v>133</v>
      </c>
      <c r="N134" s="14" t="s">
        <v>218</v>
      </c>
    </row>
    <row r="135" spans="1:14" thickBot="1" x14ac:dyDescent="0.35">
      <c r="A135" s="7" t="s">
        <v>56</v>
      </c>
      <c r="B135" s="10" t="s">
        <v>10</v>
      </c>
      <c r="C135" s="10" t="s">
        <v>138</v>
      </c>
      <c r="D135" s="10" t="s">
        <v>200</v>
      </c>
      <c r="E135" s="10" t="s">
        <v>159</v>
      </c>
      <c r="F135" s="11">
        <v>6</v>
      </c>
      <c r="G135" s="7">
        <v>2</v>
      </c>
      <c r="H135" s="7">
        <f>(F135*2)+(G135*1.5)</f>
        <v>15</v>
      </c>
      <c r="I135" s="7">
        <f>F135+G135</f>
        <v>8</v>
      </c>
      <c r="J135" s="8">
        <v>7</v>
      </c>
      <c r="K135" s="12">
        <v>1</v>
      </c>
      <c r="L135" s="13">
        <f>ROUND(SUM(0.75*I135,J135,1.5*K135)/3,1)</f>
        <v>4.8</v>
      </c>
      <c r="M135" s="13">
        <f>ROW()-1</f>
        <v>134</v>
      </c>
      <c r="N135" s="14" t="s">
        <v>217</v>
      </c>
    </row>
    <row r="136" spans="1:14" thickBot="1" x14ac:dyDescent="0.35">
      <c r="A136" s="7" t="s">
        <v>76</v>
      </c>
      <c r="B136" s="10" t="s">
        <v>10</v>
      </c>
      <c r="C136" s="10" t="s">
        <v>131</v>
      </c>
      <c r="D136" s="10" t="s">
        <v>205</v>
      </c>
      <c r="E136" s="10" t="s">
        <v>159</v>
      </c>
      <c r="F136" s="11">
        <v>7</v>
      </c>
      <c r="G136" s="7">
        <v>1</v>
      </c>
      <c r="H136" s="7">
        <f>(F136*2)+(G136*1.5)</f>
        <v>15.5</v>
      </c>
      <c r="I136" s="7">
        <f>F136+G136</f>
        <v>8</v>
      </c>
      <c r="J136" s="8">
        <v>5</v>
      </c>
      <c r="K136" s="12">
        <v>0</v>
      </c>
      <c r="L136" s="13">
        <f>ROUND(SUM(0.75*I136,J136,1.5*K136)/3,1)</f>
        <v>3.7</v>
      </c>
      <c r="M136" s="13">
        <f>ROW()-1</f>
        <v>135</v>
      </c>
      <c r="N136" s="14" t="s">
        <v>217</v>
      </c>
    </row>
    <row r="137" spans="1:14" thickBot="1" x14ac:dyDescent="0.35">
      <c r="A137" s="7" t="s">
        <v>77</v>
      </c>
      <c r="B137" s="10" t="s">
        <v>11</v>
      </c>
      <c r="C137" s="10" t="s">
        <v>140</v>
      </c>
      <c r="D137" s="10" t="s">
        <v>208</v>
      </c>
      <c r="E137" s="10" t="s">
        <v>159</v>
      </c>
      <c r="F137" s="11">
        <v>1</v>
      </c>
      <c r="G137" s="7">
        <v>7</v>
      </c>
      <c r="H137" s="7">
        <f>(F137*2)+(G137*1.5)</f>
        <v>12.5</v>
      </c>
      <c r="I137" s="7">
        <f>F137+G137</f>
        <v>8</v>
      </c>
      <c r="J137" s="8">
        <v>4</v>
      </c>
      <c r="K137" s="12">
        <v>0</v>
      </c>
      <c r="L137" s="13">
        <f>ROUND(SUM(0.75*I137,J137,1.5*K137)/3,1)</f>
        <v>3.3</v>
      </c>
      <c r="M137" s="13">
        <f>ROW()-1</f>
        <v>136</v>
      </c>
      <c r="N137" s="14" t="s">
        <v>217</v>
      </c>
    </row>
    <row r="138" spans="1:14" thickBot="1" x14ac:dyDescent="0.35">
      <c r="A138" s="7" t="s">
        <v>120</v>
      </c>
      <c r="B138" s="10" t="s">
        <v>10</v>
      </c>
      <c r="C138" s="10" t="s">
        <v>145</v>
      </c>
      <c r="D138" s="10" t="s">
        <v>203</v>
      </c>
      <c r="E138" s="10" t="s">
        <v>164</v>
      </c>
      <c r="F138" s="11">
        <v>1</v>
      </c>
      <c r="G138" s="7">
        <v>2</v>
      </c>
      <c r="H138" s="7">
        <f>(F138*2)+(G138*1.5)</f>
        <v>5</v>
      </c>
      <c r="I138" s="7">
        <f>F138+G138</f>
        <v>3</v>
      </c>
      <c r="J138" s="8">
        <v>4</v>
      </c>
      <c r="K138" s="12">
        <v>2</v>
      </c>
      <c r="L138" s="13">
        <f>ROUND(SUM(0.75*I138,J138,1.5*K138)/3,1)</f>
        <v>3.1</v>
      </c>
      <c r="M138" s="13">
        <f>ROW()-1</f>
        <v>137</v>
      </c>
      <c r="N138" s="14" t="s">
        <v>217</v>
      </c>
    </row>
    <row r="139" spans="1:14" thickBot="1" x14ac:dyDescent="0.35">
      <c r="A139" s="7" t="s">
        <v>105</v>
      </c>
      <c r="B139" s="10" t="s">
        <v>106</v>
      </c>
      <c r="C139" s="10" t="s">
        <v>137</v>
      </c>
      <c r="D139" s="10" t="s">
        <v>205</v>
      </c>
      <c r="E139" s="10" t="s">
        <v>159</v>
      </c>
      <c r="F139" s="11">
        <v>1</v>
      </c>
      <c r="G139" s="7">
        <v>2</v>
      </c>
      <c r="H139" s="7">
        <f>(F139*2)+(G139*1.5)</f>
        <v>5</v>
      </c>
      <c r="I139" s="7">
        <f>F139+G139</f>
        <v>3</v>
      </c>
      <c r="J139" s="8">
        <v>4</v>
      </c>
      <c r="K139" s="12">
        <v>2</v>
      </c>
      <c r="L139" s="13">
        <f>ROUND(SUM(0.75*I139,J139,1.5*K139)/3,1)</f>
        <v>3.1</v>
      </c>
      <c r="M139" s="13">
        <f>ROW()-1</f>
        <v>138</v>
      </c>
      <c r="N139" s="14" t="s">
        <v>217</v>
      </c>
    </row>
    <row r="140" spans="1:14" thickBot="1" x14ac:dyDescent="0.35">
      <c r="A140" s="7" t="s">
        <v>119</v>
      </c>
      <c r="B140" s="10" t="s">
        <v>9</v>
      </c>
      <c r="C140" s="10" t="s">
        <v>147</v>
      </c>
      <c r="D140" s="10" t="s">
        <v>200</v>
      </c>
      <c r="E140" s="10" t="s">
        <v>159</v>
      </c>
      <c r="F140" s="11">
        <v>5</v>
      </c>
      <c r="G140" s="7">
        <v>1</v>
      </c>
      <c r="H140" s="7">
        <f>(F140*2)+(G140*1.5)</f>
        <v>11.5</v>
      </c>
      <c r="I140" s="7">
        <f>F140+G140</f>
        <v>6</v>
      </c>
      <c r="J140" s="8">
        <v>3</v>
      </c>
      <c r="K140" s="12">
        <v>1</v>
      </c>
      <c r="L140" s="13">
        <f>ROUND(SUM(0.75*I140,J140,1.5*K140)/3,1)</f>
        <v>3</v>
      </c>
      <c r="M140" s="13">
        <f>ROW()-1</f>
        <v>139</v>
      </c>
      <c r="N140" s="14" t="s">
        <v>217</v>
      </c>
    </row>
    <row r="141" spans="1:14" thickBot="1" x14ac:dyDescent="0.35">
      <c r="A141" s="7" t="s">
        <v>193</v>
      </c>
      <c r="B141" s="10" t="s">
        <v>9</v>
      </c>
      <c r="C141" s="10" t="s">
        <v>194</v>
      </c>
      <c r="D141" s="10" t="s">
        <v>214</v>
      </c>
      <c r="E141" s="10" t="s">
        <v>191</v>
      </c>
      <c r="F141" s="11">
        <v>5</v>
      </c>
      <c r="G141" s="7">
        <v>4</v>
      </c>
      <c r="H141" s="7">
        <f>(F141*2)+(G141*1.5)</f>
        <v>16</v>
      </c>
      <c r="I141" s="7">
        <f>F141+G141</f>
        <v>9</v>
      </c>
      <c r="J141" s="8">
        <v>2</v>
      </c>
      <c r="K141" s="12">
        <v>0</v>
      </c>
      <c r="L141" s="13">
        <f>ROUND(SUM(0.75*I141,J141,1.5*K141)/3,1)</f>
        <v>2.9</v>
      </c>
      <c r="M141" s="13">
        <f>ROW()-1</f>
        <v>140</v>
      </c>
      <c r="N141" s="14" t="s">
        <v>221</v>
      </c>
    </row>
    <row r="142" spans="1:14" thickBot="1" x14ac:dyDescent="0.35">
      <c r="A142" s="7" t="s">
        <v>235</v>
      </c>
      <c r="B142" s="10" t="s">
        <v>10</v>
      </c>
      <c r="C142" s="10" t="s">
        <v>131</v>
      </c>
      <c r="D142" s="10" t="s">
        <v>205</v>
      </c>
      <c r="E142" s="10" t="s">
        <v>159</v>
      </c>
      <c r="F142" s="11">
        <v>0</v>
      </c>
      <c r="G142" s="7">
        <v>0</v>
      </c>
      <c r="H142" s="7">
        <f>(F142*2)+(G142*1.5)</f>
        <v>0</v>
      </c>
      <c r="I142" s="7">
        <f>F142+G142</f>
        <v>0</v>
      </c>
      <c r="J142" s="8">
        <v>4</v>
      </c>
      <c r="K142" s="12">
        <v>2</v>
      </c>
      <c r="L142" s="13">
        <f>ROUND(SUM(0.75*I142,J142,1.5*K142)/3,1)</f>
        <v>2.2999999999999998</v>
      </c>
      <c r="M142" s="13">
        <f>ROW()-1</f>
        <v>141</v>
      </c>
      <c r="N142" s="14" t="s">
        <v>217</v>
      </c>
    </row>
    <row r="143" spans="1:14" thickBot="1" x14ac:dyDescent="0.35">
      <c r="A143" s="7" t="s">
        <v>273</v>
      </c>
      <c r="B143" s="10" t="s">
        <v>106</v>
      </c>
      <c r="C143" s="10" t="s">
        <v>135</v>
      </c>
      <c r="D143" s="10" t="s">
        <v>198</v>
      </c>
      <c r="E143" s="10" t="s">
        <v>164</v>
      </c>
      <c r="F143" s="11">
        <v>4</v>
      </c>
      <c r="G143" s="7">
        <v>1</v>
      </c>
      <c r="H143" s="7">
        <f>(F143*2)+(G143*1.5)</f>
        <v>9.5</v>
      </c>
      <c r="I143" s="7">
        <f>F143+G143</f>
        <v>5</v>
      </c>
      <c r="J143" s="8">
        <v>3</v>
      </c>
      <c r="K143" s="12">
        <v>0</v>
      </c>
      <c r="L143" s="13">
        <f>ROUND(SUM(0.75*I143,J143,1.5*K143)/3,1)</f>
        <v>2.2999999999999998</v>
      </c>
      <c r="M143" s="13">
        <f>ROW()-1</f>
        <v>142</v>
      </c>
      <c r="N143" s="14" t="s">
        <v>217</v>
      </c>
    </row>
    <row r="144" spans="1:14" thickBot="1" x14ac:dyDescent="0.35">
      <c r="A144" s="7" t="s">
        <v>78</v>
      </c>
      <c r="B144" s="10" t="s">
        <v>48</v>
      </c>
      <c r="C144" s="10" t="s">
        <v>131</v>
      </c>
      <c r="D144" s="10" t="s">
        <v>205</v>
      </c>
      <c r="E144" s="10" t="s">
        <v>168</v>
      </c>
      <c r="F144" s="11">
        <v>2</v>
      </c>
      <c r="G144" s="7">
        <v>4</v>
      </c>
      <c r="H144" s="7">
        <f>(F144*2)+(G144*1.5)</f>
        <v>10</v>
      </c>
      <c r="I144" s="7">
        <f>F144+G144</f>
        <v>6</v>
      </c>
      <c r="J144" s="8">
        <v>2</v>
      </c>
      <c r="K144" s="12">
        <v>0</v>
      </c>
      <c r="L144" s="13">
        <f>ROUND(SUM(0.75*I144,J144,1.5*K144)/3,1)</f>
        <v>2.2000000000000002</v>
      </c>
      <c r="M144" s="13">
        <f>ROW()-1</f>
        <v>143</v>
      </c>
      <c r="N144" s="14" t="s">
        <v>217</v>
      </c>
    </row>
    <row r="145" spans="1:14" thickBot="1" x14ac:dyDescent="0.35">
      <c r="A145" s="7" t="s">
        <v>57</v>
      </c>
      <c r="B145" s="10" t="s">
        <v>58</v>
      </c>
      <c r="C145" s="10" t="s">
        <v>128</v>
      </c>
      <c r="D145" s="10" t="s">
        <v>128</v>
      </c>
      <c r="E145" s="10" t="s">
        <v>160</v>
      </c>
      <c r="F145" s="11">
        <v>2</v>
      </c>
      <c r="G145" s="7">
        <v>3</v>
      </c>
      <c r="H145" s="7">
        <f>(F145*2)+(G145*1.5)</f>
        <v>8.5</v>
      </c>
      <c r="I145" s="7">
        <f>F145+G145</f>
        <v>5</v>
      </c>
      <c r="J145" s="8">
        <v>1</v>
      </c>
      <c r="K145" s="12">
        <v>0</v>
      </c>
      <c r="L145" s="13">
        <f>ROUND(SUM(0.75*I145,J145,1.5*K145)/3,1)</f>
        <v>1.6</v>
      </c>
      <c r="M145" s="13">
        <f>ROW()-1</f>
        <v>144</v>
      </c>
      <c r="N145" s="14" t="s">
        <v>217</v>
      </c>
    </row>
    <row r="146" spans="1:14" thickBot="1" x14ac:dyDescent="0.35">
      <c r="A146" s="7" t="s">
        <v>110</v>
      </c>
      <c r="B146" s="10" t="s">
        <v>9</v>
      </c>
      <c r="C146" s="10" t="s">
        <v>142</v>
      </c>
      <c r="D146" s="10" t="s">
        <v>211</v>
      </c>
      <c r="E146" s="10" t="s">
        <v>160</v>
      </c>
      <c r="F146" s="11">
        <v>2</v>
      </c>
      <c r="G146" s="7">
        <v>1</v>
      </c>
      <c r="H146" s="7">
        <f>(F146*2)+(G146*1.5)</f>
        <v>5.5</v>
      </c>
      <c r="I146" s="7">
        <f>F146+G146</f>
        <v>3</v>
      </c>
      <c r="J146" s="8">
        <v>1</v>
      </c>
      <c r="K146" s="12">
        <v>1</v>
      </c>
      <c r="L146" s="13">
        <f>ROUND(SUM(0.75*I146,J146,1.5*K146)/3,1)</f>
        <v>1.6</v>
      </c>
      <c r="M146" s="13">
        <f>ROW()-1</f>
        <v>145</v>
      </c>
      <c r="N146" s="14" t="s">
        <v>217</v>
      </c>
    </row>
    <row r="147" spans="1:14" thickBot="1" x14ac:dyDescent="0.35">
      <c r="A147" s="7" t="s">
        <v>264</v>
      </c>
      <c r="B147" s="10" t="s">
        <v>9</v>
      </c>
      <c r="C147" s="10" t="s">
        <v>265</v>
      </c>
      <c r="D147" s="10" t="s">
        <v>266</v>
      </c>
      <c r="E147" s="10" t="s">
        <v>267</v>
      </c>
      <c r="F147" s="11">
        <v>1</v>
      </c>
      <c r="G147" s="7">
        <v>1</v>
      </c>
      <c r="H147" s="7">
        <f>(F147*2)+(G147*1.5)</f>
        <v>3.5</v>
      </c>
      <c r="I147" s="7">
        <f>F147+G147</f>
        <v>2</v>
      </c>
      <c r="J147" s="8">
        <v>1</v>
      </c>
      <c r="K147" s="12">
        <v>1</v>
      </c>
      <c r="L147" s="13">
        <f>ROUND(SUM(0.75*I147,J147,1.5*K147)/3,1)</f>
        <v>1.3</v>
      </c>
      <c r="M147" s="13">
        <f>ROW()-1</f>
        <v>146</v>
      </c>
      <c r="N147" s="14" t="s">
        <v>219</v>
      </c>
    </row>
    <row r="148" spans="1:14" thickBot="1" x14ac:dyDescent="0.35">
      <c r="A148" s="1" t="s">
        <v>285</v>
      </c>
      <c r="B148" s="2" t="s">
        <v>10</v>
      </c>
      <c r="C148" s="2" t="s">
        <v>147</v>
      </c>
      <c r="D148" s="2" t="s">
        <v>286</v>
      </c>
      <c r="E148" s="2" t="s">
        <v>159</v>
      </c>
      <c r="F148" s="3">
        <v>1</v>
      </c>
      <c r="G148" s="4">
        <v>2</v>
      </c>
      <c r="H148" s="7">
        <f>(F148*2)+(G148*1.5)</f>
        <v>5</v>
      </c>
      <c r="I148" s="7">
        <f>F148+G148</f>
        <v>3</v>
      </c>
      <c r="J148" s="8">
        <v>1</v>
      </c>
      <c r="K148" s="5">
        <v>0</v>
      </c>
      <c r="L148" s="6">
        <f>ROUND(SUM(0.75*I148,J148,1.5*K148)/3,1)</f>
        <v>1.1000000000000001</v>
      </c>
      <c r="M148" s="13">
        <f>ROW()-1</f>
        <v>147</v>
      </c>
      <c r="N148" s="9" t="s">
        <v>217</v>
      </c>
    </row>
    <row r="149" spans="1:14" thickBot="1" x14ac:dyDescent="0.35">
      <c r="A149" s="1" t="s">
        <v>288</v>
      </c>
      <c r="B149" s="2" t="s">
        <v>8</v>
      </c>
      <c r="C149" s="2" t="s">
        <v>138</v>
      </c>
      <c r="D149" s="2" t="s">
        <v>200</v>
      </c>
      <c r="E149" s="2" t="s">
        <v>159</v>
      </c>
      <c r="F149" s="3">
        <v>1</v>
      </c>
      <c r="G149" s="4">
        <v>2</v>
      </c>
      <c r="H149" s="7">
        <f>(F149*2)+(G149*1.5)</f>
        <v>5</v>
      </c>
      <c r="I149" s="7">
        <f>F149+G149</f>
        <v>3</v>
      </c>
      <c r="J149" s="8">
        <v>1</v>
      </c>
      <c r="K149" s="5">
        <v>0</v>
      </c>
      <c r="L149" s="6">
        <f>ROUND(SUM(0.75*I149,J149,1.5*K149)/3,1)</f>
        <v>1.1000000000000001</v>
      </c>
      <c r="M149" s="13">
        <f>ROW()-1</f>
        <v>148</v>
      </c>
      <c r="N149" s="9" t="s">
        <v>217</v>
      </c>
    </row>
    <row r="150" spans="1:14" thickBot="1" x14ac:dyDescent="0.35">
      <c r="A150" s="7" t="s">
        <v>124</v>
      </c>
      <c r="B150" s="10" t="s">
        <v>10</v>
      </c>
      <c r="C150" s="10" t="s">
        <v>145</v>
      </c>
      <c r="D150" s="10" t="s">
        <v>203</v>
      </c>
      <c r="E150" s="10" t="s">
        <v>175</v>
      </c>
      <c r="F150" s="11">
        <v>0</v>
      </c>
      <c r="G150" s="7">
        <v>1</v>
      </c>
      <c r="H150" s="7">
        <f>(F150*2)+(G150*1.5)</f>
        <v>1.5</v>
      </c>
      <c r="I150" s="7">
        <f>F150+G150</f>
        <v>1</v>
      </c>
      <c r="J150" s="8">
        <v>2</v>
      </c>
      <c r="K150" s="12">
        <v>0</v>
      </c>
      <c r="L150" s="13">
        <f>ROUND(SUM(0.75*I150,J150,1.5*K150)/3,1)</f>
        <v>0.9</v>
      </c>
      <c r="M150" s="13">
        <f>ROW()-1</f>
        <v>149</v>
      </c>
      <c r="N150" s="14" t="s">
        <v>218</v>
      </c>
    </row>
    <row r="151" spans="1:14" thickBot="1" x14ac:dyDescent="0.35">
      <c r="A151" s="7" t="s">
        <v>47</v>
      </c>
      <c r="B151" s="10" t="s">
        <v>48</v>
      </c>
      <c r="C151" s="10" t="s">
        <v>148</v>
      </c>
      <c r="D151" s="10" t="s">
        <v>215</v>
      </c>
      <c r="E151" s="10" t="s">
        <v>168</v>
      </c>
      <c r="F151" s="11">
        <v>1</v>
      </c>
      <c r="G151" s="7">
        <v>1</v>
      </c>
      <c r="H151" s="7">
        <f>(F151*2)+(G151*1.5)</f>
        <v>3.5</v>
      </c>
      <c r="I151" s="7">
        <f>F151+G151</f>
        <v>2</v>
      </c>
      <c r="J151" s="8">
        <v>1</v>
      </c>
      <c r="K151" s="12">
        <v>0</v>
      </c>
      <c r="L151" s="13">
        <f>ROUND(SUM(0.75*I151,J151,1.5*K151)/3,1)</f>
        <v>0.8</v>
      </c>
      <c r="M151" s="13">
        <f>ROW()-1</f>
        <v>150</v>
      </c>
      <c r="N151" s="14" t="s">
        <v>217</v>
      </c>
    </row>
    <row r="152" spans="1:14" thickBot="1" x14ac:dyDescent="0.35">
      <c r="A152" s="7" t="s">
        <v>223</v>
      </c>
      <c r="B152" s="10" t="s">
        <v>9</v>
      </c>
      <c r="C152" s="10" t="s">
        <v>194</v>
      </c>
      <c r="D152" s="10" t="s">
        <v>214</v>
      </c>
      <c r="E152" s="10" t="s">
        <v>224</v>
      </c>
      <c r="F152" s="11">
        <v>1</v>
      </c>
      <c r="G152" s="7">
        <v>1</v>
      </c>
      <c r="H152" s="7">
        <f>(F152*2)+(G152*1.5)</f>
        <v>3.5</v>
      </c>
      <c r="I152" s="7">
        <f>F152+G152</f>
        <v>2</v>
      </c>
      <c r="J152" s="8">
        <v>1</v>
      </c>
      <c r="K152" s="12">
        <v>0</v>
      </c>
      <c r="L152" s="13">
        <f>ROUND(SUM(0.75*I152,J152,1.5*K152)/3,1)</f>
        <v>0.8</v>
      </c>
      <c r="M152" s="13">
        <f>ROW()-1</f>
        <v>151</v>
      </c>
      <c r="N152" s="14" t="s">
        <v>221</v>
      </c>
    </row>
    <row r="153" spans="1:14" thickBot="1" x14ac:dyDescent="0.35">
      <c r="A153" s="7" t="s">
        <v>234</v>
      </c>
      <c r="B153" s="10" t="s">
        <v>7</v>
      </c>
      <c r="C153" s="10" t="s">
        <v>146</v>
      </c>
      <c r="D153" s="10" t="s">
        <v>205</v>
      </c>
      <c r="E153" s="10" t="s">
        <v>159</v>
      </c>
      <c r="F153" s="11">
        <v>0</v>
      </c>
      <c r="G153" s="7">
        <v>1</v>
      </c>
      <c r="H153" s="7">
        <f>(F153*2)+(G153*1.5)</f>
        <v>1.5</v>
      </c>
      <c r="I153" s="7">
        <f>F153+G153</f>
        <v>1</v>
      </c>
      <c r="J153" s="8">
        <v>1</v>
      </c>
      <c r="K153" s="12">
        <v>0</v>
      </c>
      <c r="L153" s="13">
        <f>ROUND(SUM(0.75*I153,J153,1.5*K153)/3,1)</f>
        <v>0.6</v>
      </c>
      <c r="M153" s="13">
        <f>ROW()-1</f>
        <v>152</v>
      </c>
      <c r="N153" s="14" t="s">
        <v>217</v>
      </c>
    </row>
    <row r="154" spans="1:14" thickBot="1" x14ac:dyDescent="0.35">
      <c r="A154" s="7" t="s">
        <v>239</v>
      </c>
      <c r="B154" s="10" t="s">
        <v>8</v>
      </c>
      <c r="C154" s="10" t="s">
        <v>150</v>
      </c>
      <c r="D154" s="10" t="s">
        <v>204</v>
      </c>
      <c r="E154" s="10" t="s">
        <v>174</v>
      </c>
      <c r="F154" s="11">
        <v>1</v>
      </c>
      <c r="G154" s="7">
        <v>0</v>
      </c>
      <c r="H154" s="7">
        <f>(F154*2)+(G154*1.5)</f>
        <v>2</v>
      </c>
      <c r="I154" s="7">
        <f>F154+G154</f>
        <v>1</v>
      </c>
      <c r="J154" s="8">
        <v>1</v>
      </c>
      <c r="K154" s="12">
        <v>0</v>
      </c>
      <c r="L154" s="13">
        <f>ROUND(SUM(0.75*I154,J154,1.5*K154)/3,1)</f>
        <v>0.6</v>
      </c>
      <c r="M154" s="13">
        <f>ROW()-1</f>
        <v>153</v>
      </c>
      <c r="N154" s="14" t="s">
        <v>217</v>
      </c>
    </row>
    <row r="155" spans="1:14" thickBot="1" x14ac:dyDescent="0.35">
      <c r="A155" s="7" t="s">
        <v>269</v>
      </c>
      <c r="B155" s="10" t="s">
        <v>9</v>
      </c>
      <c r="C155" s="10" t="s">
        <v>270</v>
      </c>
      <c r="D155" s="10" t="s">
        <v>271</v>
      </c>
      <c r="E155" s="10" t="s">
        <v>160</v>
      </c>
      <c r="F155" s="11">
        <v>0</v>
      </c>
      <c r="G155" s="7">
        <v>1</v>
      </c>
      <c r="H155" s="7">
        <f>(F155*2)+(G155*1.5)</f>
        <v>1.5</v>
      </c>
      <c r="I155" s="7">
        <f>F155+G155</f>
        <v>1</v>
      </c>
      <c r="J155" s="8">
        <v>1</v>
      </c>
      <c r="K155" s="12">
        <v>0</v>
      </c>
      <c r="L155" s="13">
        <f>ROUND(SUM(0.75*I155,J155,1.5*K155)/3,1)</f>
        <v>0.6</v>
      </c>
      <c r="M155" s="13">
        <f>ROW()-1</f>
        <v>154</v>
      </c>
      <c r="N155" s="14" t="s">
        <v>217</v>
      </c>
    </row>
    <row r="156" spans="1:14" thickBot="1" x14ac:dyDescent="0.35">
      <c r="A156" s="7" t="s">
        <v>98</v>
      </c>
      <c r="B156" s="10" t="s">
        <v>8</v>
      </c>
      <c r="C156" s="10" t="s">
        <v>149</v>
      </c>
      <c r="D156" s="10" t="s">
        <v>134</v>
      </c>
      <c r="E156" s="10" t="s">
        <v>176</v>
      </c>
      <c r="F156" s="11">
        <v>1</v>
      </c>
      <c r="G156" s="7">
        <v>1</v>
      </c>
      <c r="H156" s="7">
        <f>(F156*2)+(G156*1.5)</f>
        <v>3.5</v>
      </c>
      <c r="I156" s="7">
        <f>F156+G156</f>
        <v>2</v>
      </c>
      <c r="J156" s="8">
        <v>0</v>
      </c>
      <c r="K156" s="12">
        <v>0</v>
      </c>
      <c r="L156" s="13">
        <f>ROUND(SUM(0.75*I156,J156,1.5*K156)/3,1)</f>
        <v>0.5</v>
      </c>
      <c r="M156" s="13">
        <f>ROW()-1</f>
        <v>155</v>
      </c>
      <c r="N156" s="14" t="s">
        <v>222</v>
      </c>
    </row>
    <row r="157" spans="1:14" thickBot="1" x14ac:dyDescent="0.35">
      <c r="A157" s="7" t="s">
        <v>64</v>
      </c>
      <c r="B157" s="10" t="s">
        <v>48</v>
      </c>
      <c r="C157" s="10" t="s">
        <v>150</v>
      </c>
      <c r="D157" s="10" t="s">
        <v>204</v>
      </c>
      <c r="E157" s="10" t="s">
        <v>160</v>
      </c>
      <c r="F157" s="11">
        <v>1</v>
      </c>
      <c r="G157" s="7">
        <v>0</v>
      </c>
      <c r="H157" s="7">
        <f>(F157*2)+(G157*1.5)</f>
        <v>2</v>
      </c>
      <c r="I157" s="7">
        <f>F157+G157</f>
        <v>1</v>
      </c>
      <c r="J157" s="8">
        <v>0</v>
      </c>
      <c r="K157" s="12">
        <v>0</v>
      </c>
      <c r="L157" s="13">
        <f>ROUND(SUM(0.75*I157,J157,1.5*K157)/3,1)</f>
        <v>0.3</v>
      </c>
      <c r="M157" s="13">
        <f>ROW()-1</f>
        <v>156</v>
      </c>
      <c r="N157" s="14" t="s">
        <v>217</v>
      </c>
    </row>
    <row r="158" spans="1:14" thickBot="1" x14ac:dyDescent="0.35">
      <c r="A158" s="7" t="s">
        <v>126</v>
      </c>
      <c r="B158" s="10" t="s">
        <v>48</v>
      </c>
      <c r="C158" s="10" t="s">
        <v>134</v>
      </c>
      <c r="D158" s="10" t="s">
        <v>134</v>
      </c>
      <c r="E158" s="10" t="s">
        <v>160</v>
      </c>
      <c r="F158" s="11">
        <v>0</v>
      </c>
      <c r="G158" s="7">
        <v>1</v>
      </c>
      <c r="H158" s="7">
        <f>(F158*2)+(G158*1.5)</f>
        <v>1.5</v>
      </c>
      <c r="I158" s="7">
        <f>F158+G158</f>
        <v>1</v>
      </c>
      <c r="J158" s="8">
        <v>0</v>
      </c>
      <c r="K158" s="12">
        <v>0</v>
      </c>
      <c r="L158" s="13">
        <f>ROUND(SUM(0.75*I158,J158,1.5*K158)/3,1)</f>
        <v>0.3</v>
      </c>
      <c r="M158" s="13">
        <f>ROW()-1</f>
        <v>157</v>
      </c>
      <c r="N158" s="14" t="s">
        <v>217</v>
      </c>
    </row>
    <row r="159" spans="1:14" thickBot="1" x14ac:dyDescent="0.35">
      <c r="A159" s="7" t="s">
        <v>117</v>
      </c>
      <c r="B159" s="10" t="s">
        <v>58</v>
      </c>
      <c r="C159" s="10" t="s">
        <v>128</v>
      </c>
      <c r="D159" s="10" t="s">
        <v>128</v>
      </c>
      <c r="E159" s="10" t="s">
        <v>160</v>
      </c>
      <c r="F159" s="11">
        <v>0</v>
      </c>
      <c r="G159" s="7">
        <v>1</v>
      </c>
      <c r="H159" s="7">
        <f>(F159*2)+(G159*1.5)</f>
        <v>1.5</v>
      </c>
      <c r="I159" s="7">
        <f>F159+G159</f>
        <v>1</v>
      </c>
      <c r="J159" s="8">
        <v>0</v>
      </c>
      <c r="K159" s="12">
        <v>0</v>
      </c>
      <c r="L159" s="13">
        <f>ROUND(SUM(0.75*I159,J159,1.5*K159)/3,1)</f>
        <v>0.3</v>
      </c>
      <c r="M159" s="13">
        <f>ROW()-1</f>
        <v>158</v>
      </c>
      <c r="N159" s="14" t="s">
        <v>217</v>
      </c>
    </row>
    <row r="160" spans="1:14" thickBot="1" x14ac:dyDescent="0.35">
      <c r="A160" s="7" t="s">
        <v>192</v>
      </c>
      <c r="B160" s="10" t="s">
        <v>9</v>
      </c>
      <c r="C160" s="10" t="s">
        <v>131</v>
      </c>
      <c r="D160" s="10" t="s">
        <v>205</v>
      </c>
      <c r="E160" s="10" t="s">
        <v>191</v>
      </c>
      <c r="F160" s="11">
        <v>1</v>
      </c>
      <c r="G160" s="7">
        <v>0</v>
      </c>
      <c r="H160" s="7">
        <f>(F160*2)+(G160*1.5)</f>
        <v>2</v>
      </c>
      <c r="I160" s="7">
        <f>F160+G160</f>
        <v>1</v>
      </c>
      <c r="J160" s="8">
        <v>0</v>
      </c>
      <c r="K160" s="12">
        <v>0</v>
      </c>
      <c r="L160" s="13">
        <f>ROUND(SUM(0.75*I160,J160,1.5*K160)/3,1)</f>
        <v>0.3</v>
      </c>
      <c r="M160" s="13">
        <f>ROW()-1</f>
        <v>159</v>
      </c>
      <c r="N160" s="14" t="s">
        <v>221</v>
      </c>
    </row>
    <row r="161" spans="1:14" thickBot="1" x14ac:dyDescent="0.35">
      <c r="A161" s="7" t="s">
        <v>272</v>
      </c>
      <c r="B161" s="10" t="s">
        <v>9</v>
      </c>
      <c r="C161" s="10" t="s">
        <v>143</v>
      </c>
      <c r="D161" s="10" t="s">
        <v>202</v>
      </c>
      <c r="E161" s="10" t="s">
        <v>151</v>
      </c>
      <c r="F161" s="11">
        <v>0</v>
      </c>
      <c r="G161" s="7">
        <v>1</v>
      </c>
      <c r="H161" s="7">
        <f>(F161*2)+(G161*1.5)</f>
        <v>1.5</v>
      </c>
      <c r="I161" s="7">
        <f>F161+G161</f>
        <v>1</v>
      </c>
      <c r="J161" s="8">
        <v>0</v>
      </c>
      <c r="K161" s="12">
        <v>0</v>
      </c>
      <c r="L161" s="13">
        <f>ROUND(SUM(0.75*I161,J161,1.5*K161)/3,1)</f>
        <v>0.3</v>
      </c>
      <c r="M161" s="13">
        <f>ROW()-1</f>
        <v>160</v>
      </c>
      <c r="N161" s="14" t="s">
        <v>218</v>
      </c>
    </row>
    <row r="162" spans="1:14" thickBot="1" x14ac:dyDescent="0.35">
      <c r="A162" s="7" t="s">
        <v>276</v>
      </c>
      <c r="B162" s="10" t="s">
        <v>41</v>
      </c>
      <c r="C162" s="10" t="s">
        <v>145</v>
      </c>
      <c r="D162" s="10" t="s">
        <v>203</v>
      </c>
      <c r="E162" s="10" t="s">
        <v>157</v>
      </c>
      <c r="F162" s="11">
        <v>1</v>
      </c>
      <c r="G162" s="7">
        <v>0</v>
      </c>
      <c r="H162" s="7">
        <f>(F162*2)+(G162*1.5)</f>
        <v>2</v>
      </c>
      <c r="I162" s="7">
        <f>F162+G162</f>
        <v>1</v>
      </c>
      <c r="J162" s="8">
        <v>0</v>
      </c>
      <c r="K162" s="12">
        <v>0</v>
      </c>
      <c r="L162" s="13">
        <f>ROUND(SUM(0.75*I162,J162,1.5*K162)/3,1)</f>
        <v>0.3</v>
      </c>
      <c r="M162" s="13">
        <f>ROW()-1</f>
        <v>161</v>
      </c>
      <c r="N162" s="14" t="s">
        <v>217</v>
      </c>
    </row>
    <row r="163" spans="1:14" thickBot="1" x14ac:dyDescent="0.35">
      <c r="A163" s="1" t="s">
        <v>289</v>
      </c>
      <c r="B163" s="2" t="s">
        <v>9</v>
      </c>
      <c r="C163" s="2" t="s">
        <v>145</v>
      </c>
      <c r="D163" s="2" t="s">
        <v>203</v>
      </c>
      <c r="E163" s="2" t="s">
        <v>290</v>
      </c>
      <c r="F163" s="3">
        <v>1</v>
      </c>
      <c r="G163" s="4">
        <v>0</v>
      </c>
      <c r="H163" s="7">
        <f>(F163*2)+(G163*1.5)</f>
        <v>2</v>
      </c>
      <c r="I163" s="7">
        <f>F163+G163</f>
        <v>1</v>
      </c>
      <c r="J163" s="8">
        <v>0</v>
      </c>
      <c r="K163" s="5">
        <v>0</v>
      </c>
      <c r="L163" s="6">
        <f>ROUND(SUM(0.75*I163,J163,1.5*K163)/3,1)</f>
        <v>0.3</v>
      </c>
      <c r="M163" s="13">
        <f>ROW()-1</f>
        <v>162</v>
      </c>
      <c r="N163" s="9" t="s">
        <v>220</v>
      </c>
    </row>
    <row r="164" spans="1:14" thickBot="1" x14ac:dyDescent="0.35">
      <c r="A164" s="1" t="s">
        <v>291</v>
      </c>
      <c r="B164" s="2" t="s">
        <v>9</v>
      </c>
      <c r="C164" s="2" t="s">
        <v>129</v>
      </c>
      <c r="D164" s="2" t="s">
        <v>197</v>
      </c>
      <c r="E164" s="2" t="s">
        <v>152</v>
      </c>
      <c r="F164" s="3">
        <v>0</v>
      </c>
      <c r="G164" s="4">
        <v>1</v>
      </c>
      <c r="H164" s="7">
        <f>(F164*2)+(G164*1.5)</f>
        <v>1.5</v>
      </c>
      <c r="I164" s="7">
        <f>F164+G164</f>
        <v>1</v>
      </c>
      <c r="J164" s="8">
        <v>0</v>
      </c>
      <c r="K164" s="5">
        <v>0</v>
      </c>
      <c r="L164" s="6">
        <f>ROUND(SUM(0.75*I164,J164,1.5*K164)/3,1)</f>
        <v>0.3</v>
      </c>
      <c r="M164" s="13">
        <f>ROW()-1</f>
        <v>163</v>
      </c>
      <c r="N164" s="9" t="s">
        <v>218</v>
      </c>
    </row>
  </sheetData>
  <sortState xmlns:xlrd2="http://schemas.microsoft.com/office/spreadsheetml/2017/richdata2" ref="A2:N164">
    <sortCondition descending="1" ref="L2:L164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Ananye Shobhith Gajula</cp:lastModifiedBy>
  <dcterms:created xsi:type="dcterms:W3CDTF">2022-08-27T14:15:39Z</dcterms:created>
  <dcterms:modified xsi:type="dcterms:W3CDTF">2024-12-21T23:49:14Z</dcterms:modified>
</cp:coreProperties>
</file>