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uadro 1.1" sheetId="1" r:id="rId4"/>
  </sheets>
</workbook>
</file>

<file path=xl/sharedStrings.xml><?xml version="1.0" encoding="utf-8"?>
<sst xmlns="http://schemas.openxmlformats.org/spreadsheetml/2006/main" uniqueCount="28">
  <si>
    <t>Comuna</t>
  </si>
  <si>
    <t>Población 2010</t>
  </si>
  <si>
    <t>Población 2022</t>
  </si>
  <si>
    <t>Variación absoluta</t>
  </si>
  <si>
    <t>Variación relativa (%)</t>
  </si>
  <si>
    <t>Aumento población/año</t>
  </si>
  <si>
    <t>Población 2016</t>
  </si>
  <si>
    <t>Población 2017</t>
  </si>
  <si>
    <t>Población 2018</t>
  </si>
  <si>
    <t>Población 2019</t>
  </si>
  <si>
    <t>Población 2020</t>
  </si>
  <si>
    <t>Población 2021</t>
  </si>
  <si>
    <t>CABA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</si>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</sst>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00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Arial"/>
    </font>
    <font>
      <sz val="10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10"/>
      </top>
      <bottom style="thin">
        <color indexed="9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9"/>
      </right>
      <top/>
      <bottom/>
      <diagonal/>
    </border>
    <border>
      <left style="thin">
        <color indexed="10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 wrapText="1"/>
    </xf>
    <xf numFmtId="49" fontId="0" fillId="2" borderId="3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left" vertical="bottom"/>
    </xf>
    <xf numFmtId="3" fontId="3" fillId="2" borderId="7" applyNumberFormat="1" applyFont="1" applyFill="1" applyBorder="1" applyAlignment="1" applyProtection="0">
      <alignment horizontal="right" vertical="bottom" wrapText="1"/>
    </xf>
    <xf numFmtId="3" fontId="3" fillId="2" borderId="7" applyNumberFormat="1" applyFont="1" applyFill="1" applyBorder="1" applyAlignment="1" applyProtection="0">
      <alignment horizontal="right" vertical="bottom"/>
    </xf>
    <xf numFmtId="59" fontId="3" fillId="2" borderId="7" applyNumberFormat="1" applyFont="1" applyFill="1" applyBorder="1" applyAlignment="1" applyProtection="0">
      <alignment horizontal="right" vertical="bottom"/>
    </xf>
    <xf numFmtId="60" fontId="4" fillId="2" borderId="8" applyNumberFormat="1" applyFont="1" applyFill="1" applyBorder="1" applyAlignment="1" applyProtection="0">
      <alignment vertical="bottom"/>
    </xf>
    <xf numFmtId="59" fontId="4" fillId="2" borderId="9" applyNumberFormat="1" applyFont="1" applyFill="1" applyBorder="1" applyAlignment="1" applyProtection="0">
      <alignment vertical="bottom"/>
    </xf>
    <xf numFmtId="59" fontId="0" fillId="2" borderId="9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vertical="bottom"/>
    </xf>
    <xf numFmtId="49" fontId="5" fillId="2" borderId="11" applyNumberFormat="1" applyFont="1" applyFill="1" applyBorder="1" applyAlignment="1" applyProtection="0">
      <alignment horizontal="left" vertical="bottom"/>
    </xf>
    <xf numFmtId="3" fontId="5" fillId="2" borderId="7" applyNumberFormat="1" applyFont="1" applyFill="1" applyBorder="1" applyAlignment="1" applyProtection="0">
      <alignment horizontal="right" vertical="center" wrapText="1"/>
    </xf>
    <xf numFmtId="3" fontId="5" fillId="2" borderId="7" applyNumberFormat="1" applyFont="1" applyFill="1" applyBorder="1" applyAlignment="1" applyProtection="0">
      <alignment horizontal="right" vertical="bottom"/>
    </xf>
    <xf numFmtId="59" fontId="5" fillId="2" borderId="7" applyNumberFormat="1" applyFont="1" applyFill="1" applyBorder="1" applyAlignment="1" applyProtection="0">
      <alignment horizontal="right" vertical="center"/>
    </xf>
    <xf numFmtId="3" fontId="4" fillId="2" borderId="8" applyNumberFormat="1" applyFont="1" applyFill="1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horizontal="left" vertical="bottom"/>
    </xf>
    <xf numFmtId="3" fontId="5" fillId="2" borderId="13" applyNumberFormat="1" applyFont="1" applyFill="1" applyBorder="1" applyAlignment="1" applyProtection="0">
      <alignment horizontal="right" vertical="center"/>
    </xf>
    <xf numFmtId="3" fontId="5" fillId="2" borderId="13" applyNumberFormat="1" applyFont="1" applyFill="1" applyBorder="1" applyAlignment="1" applyProtection="0">
      <alignment horizontal="right" vertical="bottom"/>
    </xf>
    <xf numFmtId="59" fontId="5" fillId="2" borderId="13" applyNumberFormat="1" applyFont="1" applyFill="1" applyBorder="1" applyAlignment="1" applyProtection="0">
      <alignment horizontal="right" vertical="center"/>
    </xf>
    <xf numFmtId="3" fontId="4" fillId="2" borderId="14" applyNumberFormat="1" applyFont="1" applyFill="1" applyBorder="1" applyAlignment="1" applyProtection="0">
      <alignment vertical="bottom"/>
    </xf>
    <xf numFmtId="59" fontId="4" fillId="2" borderId="15" applyNumberFormat="1" applyFont="1" applyFill="1" applyBorder="1" applyAlignment="1" applyProtection="0">
      <alignment vertical="bottom"/>
    </xf>
    <xf numFmtId="59" fontId="0" fillId="2" borderId="15" applyNumberFormat="1" applyFont="1" applyFill="1" applyBorder="1" applyAlignment="1" applyProtection="0">
      <alignment vertical="bottom"/>
    </xf>
    <xf numFmtId="59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7"/>
  <sheetViews>
    <sheetView workbookViewId="0" showGridLines="0" defaultGridColor="1"/>
  </sheetViews>
  <sheetFormatPr defaultColWidth="11.5" defaultRowHeight="14.4" customHeight="1" outlineLevelRow="0" outlineLevelCol="0"/>
  <cols>
    <col min="1" max="1" width="13" style="1" customWidth="1"/>
    <col min="2" max="2" width="12.6719" style="1" customWidth="1"/>
    <col min="3" max="3" width="12.3516" style="1" customWidth="1"/>
    <col min="4" max="5" width="15.8516" style="1" customWidth="1"/>
    <col min="6" max="6" width="19.1719" style="1" customWidth="1"/>
    <col min="7" max="12" width="12.3516" style="1" customWidth="1"/>
    <col min="13" max="16384" width="11.5" style="1" customWidth="1"/>
  </cols>
  <sheetData>
    <row r="1" ht="19.95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3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6">
        <v>11</v>
      </c>
    </row>
    <row r="2" ht="19.95" customHeight="1">
      <c r="A2" t="s" s="7">
        <v>12</v>
      </c>
      <c r="B2" s="8">
        <v>2890151</v>
      </c>
      <c r="C2" s="9">
        <v>3121707</v>
      </c>
      <c r="D2" s="9">
        <v>231556</v>
      </c>
      <c r="E2" s="10">
        <v>8</v>
      </c>
      <c r="F2" s="10">
        <f>D2/12</f>
        <v>19296.3333333333</v>
      </c>
      <c r="G2" s="11">
        <f>F2*6+B2</f>
        <v>3005929</v>
      </c>
      <c r="H2" s="12">
        <f>G2+F2</f>
        <v>3025225.33333333</v>
      </c>
      <c r="I2" s="12">
        <f>H2+F2</f>
        <v>3044521.66666666</v>
      </c>
      <c r="J2" s="13">
        <f>I2+F2</f>
        <v>3063817.99999999</v>
      </c>
      <c r="K2" s="13">
        <f>J2+F2</f>
        <v>3083114.33333332</v>
      </c>
      <c r="L2" s="14">
        <f>K2+F2</f>
        <v>3102410.66666665</v>
      </c>
    </row>
    <row r="3" ht="15" customHeight="1">
      <c r="A3" t="s" s="15">
        <v>13</v>
      </c>
      <c r="B3" s="16">
        <v>205886</v>
      </c>
      <c r="C3" s="17">
        <v>223554</v>
      </c>
      <c r="D3" s="17">
        <v>17668</v>
      </c>
      <c r="E3" s="18">
        <v>8.6</v>
      </c>
      <c r="F3" s="18">
        <f>D3/12</f>
        <v>1472.333333333330</v>
      </c>
      <c r="G3" s="19">
        <f>F3*6+B3</f>
        <v>214720</v>
      </c>
      <c r="H3" s="12">
        <f>G3+F3</f>
        <v>216192.333333333</v>
      </c>
      <c r="I3" s="12">
        <f>H3+F3</f>
        <v>217664.666666666</v>
      </c>
      <c r="J3" s="13">
        <f>I3+F3</f>
        <v>219136.999999999</v>
      </c>
      <c r="K3" s="13">
        <f>J3+F3</f>
        <v>220609.333333332</v>
      </c>
      <c r="L3" s="14">
        <f>K3+F3</f>
        <v>222081.666666665</v>
      </c>
    </row>
    <row r="4" ht="15" customHeight="1">
      <c r="A4" t="s" s="15">
        <v>14</v>
      </c>
      <c r="B4" s="16">
        <v>157932</v>
      </c>
      <c r="C4" s="17">
        <v>161645</v>
      </c>
      <c r="D4" s="17">
        <v>3713</v>
      </c>
      <c r="E4" s="18">
        <v>2.4</v>
      </c>
      <c r="F4" s="10">
        <f>D4/12</f>
        <v>309.416666666667</v>
      </c>
      <c r="G4" s="19">
        <f>F4*6+B4</f>
        <v>159788.5</v>
      </c>
      <c r="H4" s="12">
        <f>G4+F4</f>
        <v>160097.916666667</v>
      </c>
      <c r="I4" s="12">
        <f>H4+F4</f>
        <v>160407.333333334</v>
      </c>
      <c r="J4" s="13">
        <f>I4+F4</f>
        <v>160716.750000001</v>
      </c>
      <c r="K4" s="13">
        <f>J4+F4</f>
        <v>161026.166666668</v>
      </c>
      <c r="L4" s="14">
        <f>K4+F4</f>
        <v>161335.583333335</v>
      </c>
    </row>
    <row r="5" ht="15" customHeight="1">
      <c r="A5" t="s" s="15">
        <v>15</v>
      </c>
      <c r="B5" s="16">
        <v>187537</v>
      </c>
      <c r="C5" s="17">
        <v>196240</v>
      </c>
      <c r="D5" s="17">
        <v>8703</v>
      </c>
      <c r="E5" s="18">
        <v>4.6</v>
      </c>
      <c r="F5" s="18">
        <f>D5/12</f>
        <v>725.25</v>
      </c>
      <c r="G5" s="19">
        <f>F5*6+B5</f>
        <v>191888.5</v>
      </c>
      <c r="H5" s="12">
        <f>G5+F5</f>
        <v>192613.75</v>
      </c>
      <c r="I5" s="12">
        <f>H5+F5</f>
        <v>193339</v>
      </c>
      <c r="J5" s="13">
        <f>I5+F5</f>
        <v>194064.25</v>
      </c>
      <c r="K5" s="13">
        <f>J5+F5</f>
        <v>194789.5</v>
      </c>
      <c r="L5" s="14">
        <f>K5+F5</f>
        <v>195514.75</v>
      </c>
    </row>
    <row r="6" ht="15" customHeight="1">
      <c r="A6" t="s" s="15">
        <v>16</v>
      </c>
      <c r="B6" s="16">
        <v>218245</v>
      </c>
      <c r="C6" s="17">
        <v>229240</v>
      </c>
      <c r="D6" s="17">
        <v>10995</v>
      </c>
      <c r="E6" s="18">
        <v>5</v>
      </c>
      <c r="F6" s="10">
        <f>D6/12</f>
        <v>916.25</v>
      </c>
      <c r="G6" s="19">
        <f>F6*6+B6</f>
        <v>223742.5</v>
      </c>
      <c r="H6" s="12">
        <f>G6+F6</f>
        <v>224658.75</v>
      </c>
      <c r="I6" s="12">
        <f>H6+F6</f>
        <v>225575</v>
      </c>
      <c r="J6" s="13">
        <f>I6+F6</f>
        <v>226491.25</v>
      </c>
      <c r="K6" s="13">
        <f>J6+F6</f>
        <v>227407.5</v>
      </c>
      <c r="L6" s="14">
        <f>K6+F6</f>
        <v>228323.75</v>
      </c>
    </row>
    <row r="7" ht="15" customHeight="1">
      <c r="A7" t="s" s="15">
        <v>17</v>
      </c>
      <c r="B7" s="16">
        <v>179005</v>
      </c>
      <c r="C7" s="17">
        <v>194271</v>
      </c>
      <c r="D7" s="17">
        <v>15266</v>
      </c>
      <c r="E7" s="18">
        <v>8.5</v>
      </c>
      <c r="F7" s="18">
        <f>D7/12</f>
        <v>1272.166666666670</v>
      </c>
      <c r="G7" s="19">
        <f>F7*6+B7</f>
        <v>186638</v>
      </c>
      <c r="H7" s="12">
        <f>G7+F7</f>
        <v>187910.166666667</v>
      </c>
      <c r="I7" s="12">
        <f>H7+F7</f>
        <v>189182.333333334</v>
      </c>
      <c r="J7" s="13">
        <f>I7+F7</f>
        <v>190454.500000001</v>
      </c>
      <c r="K7" s="13">
        <f>J7+F7</f>
        <v>191726.666666668</v>
      </c>
      <c r="L7" s="14">
        <f>K7+F7</f>
        <v>192998.833333335</v>
      </c>
    </row>
    <row r="8" ht="15" customHeight="1">
      <c r="A8" t="s" s="15">
        <v>18</v>
      </c>
      <c r="B8" s="16">
        <v>176076</v>
      </c>
      <c r="C8" s="17">
        <v>203043</v>
      </c>
      <c r="D8" s="17">
        <v>26967</v>
      </c>
      <c r="E8" s="18">
        <v>15.3</v>
      </c>
      <c r="F8" s="10">
        <f>D8/12</f>
        <v>2247.25</v>
      </c>
      <c r="G8" s="19">
        <f>F8*6+B8</f>
        <v>189559.5</v>
      </c>
      <c r="H8" s="12">
        <f>G8+F8</f>
        <v>191806.75</v>
      </c>
      <c r="I8" s="12">
        <f>H8+F8</f>
        <v>194054</v>
      </c>
      <c r="J8" s="13">
        <f>I8+F8</f>
        <v>196301.25</v>
      </c>
      <c r="K8" s="13">
        <f>J8+F8</f>
        <v>198548.5</v>
      </c>
      <c r="L8" s="14">
        <f>K8+F8</f>
        <v>200795.75</v>
      </c>
    </row>
    <row r="9" ht="15" customHeight="1">
      <c r="A9" t="s" s="15">
        <v>19</v>
      </c>
      <c r="B9" s="16">
        <v>220591</v>
      </c>
      <c r="C9" s="17">
        <v>215896</v>
      </c>
      <c r="D9" s="17">
        <v>-4695</v>
      </c>
      <c r="E9" s="18">
        <v>-2.1</v>
      </c>
      <c r="F9" s="18">
        <f>D9/12</f>
        <v>-391.25</v>
      </c>
      <c r="G9" s="19">
        <f>F9*6+B9</f>
        <v>218243.5</v>
      </c>
      <c r="H9" s="12">
        <f>G9+F9</f>
        <v>217852.25</v>
      </c>
      <c r="I9" s="12">
        <f>H9+F9</f>
        <v>217461</v>
      </c>
      <c r="J9" s="13">
        <f>I9+F9</f>
        <v>217069.75</v>
      </c>
      <c r="K9" s="13">
        <f>J9+F9</f>
        <v>216678.5</v>
      </c>
      <c r="L9" s="14">
        <f>K9+F9</f>
        <v>216287.25</v>
      </c>
    </row>
    <row r="10" ht="15" customHeight="1">
      <c r="A10" t="s" s="15">
        <v>20</v>
      </c>
      <c r="B10" s="16">
        <v>187237</v>
      </c>
      <c r="C10" s="17">
        <v>204367</v>
      </c>
      <c r="D10" s="17">
        <v>17130</v>
      </c>
      <c r="E10" s="18">
        <v>9.1</v>
      </c>
      <c r="F10" s="10">
        <f>D10/12</f>
        <v>1427.5</v>
      </c>
      <c r="G10" s="19">
        <f>F10*6+B10</f>
        <v>195802</v>
      </c>
      <c r="H10" s="12">
        <f>G10+F10</f>
        <v>197229.5</v>
      </c>
      <c r="I10" s="12">
        <f>H10+F10</f>
        <v>198657</v>
      </c>
      <c r="J10" s="13">
        <f>I10+F10</f>
        <v>200084.5</v>
      </c>
      <c r="K10" s="13">
        <f>J10+F10</f>
        <v>201512</v>
      </c>
      <c r="L10" s="14">
        <f>K10+F10</f>
        <v>202939.5</v>
      </c>
    </row>
    <row r="11" ht="15" customHeight="1">
      <c r="A11" t="s" s="15">
        <v>21</v>
      </c>
      <c r="B11" s="16">
        <v>161797</v>
      </c>
      <c r="C11" s="17">
        <v>169063</v>
      </c>
      <c r="D11" s="17">
        <v>7266</v>
      </c>
      <c r="E11" s="18">
        <v>4.5</v>
      </c>
      <c r="F11" s="18">
        <f>D11/12</f>
        <v>605.5</v>
      </c>
      <c r="G11" s="19">
        <f>F11*6+B11</f>
        <v>165430</v>
      </c>
      <c r="H11" s="12">
        <f>G11+F11</f>
        <v>166035.5</v>
      </c>
      <c r="I11" s="12">
        <f>H11+F11</f>
        <v>166641</v>
      </c>
      <c r="J11" s="13">
        <f>I11+F11</f>
        <v>167246.5</v>
      </c>
      <c r="K11" s="13">
        <f>J11+F11</f>
        <v>167852</v>
      </c>
      <c r="L11" s="14">
        <f>K11+F11</f>
        <v>168457.5</v>
      </c>
    </row>
    <row r="12" ht="15" customHeight="1">
      <c r="A12" t="s" s="15">
        <v>22</v>
      </c>
      <c r="B12" s="16">
        <v>166022</v>
      </c>
      <c r="C12" s="17">
        <v>173004</v>
      </c>
      <c r="D12" s="17">
        <v>6982</v>
      </c>
      <c r="E12" s="18">
        <v>4.2</v>
      </c>
      <c r="F12" s="10">
        <f>D12/12</f>
        <v>581.833333333333</v>
      </c>
      <c r="G12" s="19">
        <f>F12*6+B12</f>
        <v>169513</v>
      </c>
      <c r="H12" s="12">
        <f>G12+F12</f>
        <v>170094.833333333</v>
      </c>
      <c r="I12" s="12">
        <f>H12+F12</f>
        <v>170676.666666666</v>
      </c>
      <c r="J12" s="13">
        <f>I12+F12</f>
        <v>171258.499999999</v>
      </c>
      <c r="K12" s="13">
        <f>J12+F12</f>
        <v>171840.333333332</v>
      </c>
      <c r="L12" s="14">
        <f>K12+F12</f>
        <v>172422.166666665</v>
      </c>
    </row>
    <row r="13" ht="15" customHeight="1">
      <c r="A13" t="s" s="15">
        <v>23</v>
      </c>
      <c r="B13" s="16">
        <v>189832</v>
      </c>
      <c r="C13" s="17">
        <v>204601</v>
      </c>
      <c r="D13" s="17">
        <v>14769</v>
      </c>
      <c r="E13" s="18">
        <v>7.8</v>
      </c>
      <c r="F13" s="18">
        <f>D13/12</f>
        <v>1230.75</v>
      </c>
      <c r="G13" s="19">
        <f>F13*6+B13</f>
        <v>197216.5</v>
      </c>
      <c r="H13" s="12">
        <f>G13+F13</f>
        <v>198447.25</v>
      </c>
      <c r="I13" s="12">
        <f>H13+F13</f>
        <v>199678</v>
      </c>
      <c r="J13" s="13">
        <f>I13+F13</f>
        <v>200908.75</v>
      </c>
      <c r="K13" s="13">
        <f>J13+F13</f>
        <v>202139.5</v>
      </c>
      <c r="L13" s="14">
        <f>K13+F13</f>
        <v>203370.25</v>
      </c>
    </row>
    <row r="14" ht="15" customHeight="1">
      <c r="A14" t="s" s="15">
        <v>24</v>
      </c>
      <c r="B14" s="16">
        <v>200116</v>
      </c>
      <c r="C14" s="17">
        <v>236887</v>
      </c>
      <c r="D14" s="17">
        <v>36771</v>
      </c>
      <c r="E14" s="18">
        <v>18.4</v>
      </c>
      <c r="F14" s="10">
        <f>D14/12</f>
        <v>3064.25</v>
      </c>
      <c r="G14" s="19">
        <f>F14*6+B14</f>
        <v>218501.5</v>
      </c>
      <c r="H14" s="12">
        <f>G14+F14</f>
        <v>221565.75</v>
      </c>
      <c r="I14" s="12">
        <f>H14+F14</f>
        <v>224630</v>
      </c>
      <c r="J14" s="13">
        <f>I14+F14</f>
        <v>227694.25</v>
      </c>
      <c r="K14" s="13">
        <f>J14+F14</f>
        <v>230758.5</v>
      </c>
      <c r="L14" s="14">
        <f>K14+F14</f>
        <v>233822.75</v>
      </c>
    </row>
    <row r="15" ht="15" customHeight="1">
      <c r="A15" t="s" s="15">
        <v>25</v>
      </c>
      <c r="B15" s="16">
        <v>231331</v>
      </c>
      <c r="C15" s="17">
        <v>264385</v>
      </c>
      <c r="D15" s="17">
        <v>33054</v>
      </c>
      <c r="E15" s="18">
        <v>14.3</v>
      </c>
      <c r="F15" s="18">
        <f>D15/12</f>
        <v>2754.5</v>
      </c>
      <c r="G15" s="19">
        <f>F15*6+B15</f>
        <v>247858</v>
      </c>
      <c r="H15" s="12">
        <f>G15+F15</f>
        <v>250612.5</v>
      </c>
      <c r="I15" s="12">
        <f>H15+F15</f>
        <v>253367</v>
      </c>
      <c r="J15" s="13">
        <f>I15+F15</f>
        <v>256121.5</v>
      </c>
      <c r="K15" s="13">
        <f>J15+F15</f>
        <v>258876</v>
      </c>
      <c r="L15" s="14">
        <f>K15+F15</f>
        <v>261630.5</v>
      </c>
    </row>
    <row r="16" ht="15" customHeight="1">
      <c r="A16" t="s" s="15">
        <v>26</v>
      </c>
      <c r="B16" s="16">
        <v>225970</v>
      </c>
      <c r="C16" s="17">
        <v>248635</v>
      </c>
      <c r="D16" s="17">
        <v>22665</v>
      </c>
      <c r="E16" s="18">
        <v>10</v>
      </c>
      <c r="F16" s="10">
        <f>D16/12</f>
        <v>1888.75</v>
      </c>
      <c r="G16" s="19">
        <f>F16*6+B16</f>
        <v>237302.5</v>
      </c>
      <c r="H16" s="12">
        <f>G16+F16</f>
        <v>239191.25</v>
      </c>
      <c r="I16" s="12">
        <f>H16+F16</f>
        <v>241080</v>
      </c>
      <c r="J16" s="13">
        <f>I16+F16</f>
        <v>242968.75</v>
      </c>
      <c r="K16" s="13">
        <f>J16+F16</f>
        <v>244857.5</v>
      </c>
      <c r="L16" s="14">
        <f>K16+F16</f>
        <v>246746.25</v>
      </c>
    </row>
    <row r="17" ht="15" customHeight="1">
      <c r="A17" t="s" s="20">
        <v>27</v>
      </c>
      <c r="B17" s="21">
        <v>182574</v>
      </c>
      <c r="C17" s="22">
        <v>196876</v>
      </c>
      <c r="D17" s="22">
        <v>14302</v>
      </c>
      <c r="E17" s="23">
        <v>7.8</v>
      </c>
      <c r="F17" s="23">
        <f>D17/12</f>
        <v>1191.833333333330</v>
      </c>
      <c r="G17" s="24">
        <f>F17*6+B17</f>
        <v>189725</v>
      </c>
      <c r="H17" s="25">
        <f>G17+F17</f>
        <v>190916.833333333</v>
      </c>
      <c r="I17" s="25">
        <f>H17+F17</f>
        <v>192108.666666666</v>
      </c>
      <c r="J17" s="26">
        <f>I17+F17</f>
        <v>193300.499999999</v>
      </c>
      <c r="K17" s="26">
        <f>J17+F17</f>
        <v>194492.333333332</v>
      </c>
      <c r="L17" s="27">
        <f>K17+F17</f>
        <v>195684.166666665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