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10" windowWidth="20115" windowHeight="7935"/>
  </bookViews>
  <sheets>
    <sheet name="CONTROLE DE VENDAS" sheetId="6" r:id="rId1"/>
    <sheet name="CLIENTE" sheetId="1" r:id="rId2"/>
    <sheet name="VENDAS" sheetId="2" r:id="rId3"/>
    <sheet name="COBRANÇA" sheetId="3" r:id="rId4"/>
    <sheet name="Plan5" sheetId="5" state="hidden" r:id="rId5"/>
    <sheet name="Plan8" sheetId="8" state="hidden" r:id="rId6"/>
  </sheets>
  <calcPr calcId="144525"/>
  <pivotCaches>
    <pivotCache cacheId="4" r:id="rId7"/>
    <pivotCache cacheId="8" r:id="rId8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</calcChain>
</file>

<file path=xl/sharedStrings.xml><?xml version="1.0" encoding="utf-8"?>
<sst xmlns="http://schemas.openxmlformats.org/spreadsheetml/2006/main" count="228" uniqueCount="111">
  <si>
    <t>NOME</t>
  </si>
  <si>
    <t>TELEFONE</t>
  </si>
  <si>
    <t>EMAIL</t>
  </si>
  <si>
    <t>ENDEREÇO</t>
  </si>
  <si>
    <t>SEXO</t>
  </si>
  <si>
    <t>DATA</t>
  </si>
  <si>
    <t xml:space="preserve">NOME </t>
  </si>
  <si>
    <t>PRODUTO</t>
  </si>
  <si>
    <t>CATEGORIA</t>
  </si>
  <si>
    <t>QUANTIDADE</t>
  </si>
  <si>
    <t>VALOR</t>
  </si>
  <si>
    <t>VALOR UNIT</t>
  </si>
  <si>
    <t>TOTAL VENDAS</t>
  </si>
  <si>
    <t>DATA VENCIMENTO</t>
  </si>
  <si>
    <t>Status (Pago/Pendente/Atrasado)</t>
  </si>
  <si>
    <t>MÊS</t>
  </si>
  <si>
    <t>Ana Souza</t>
  </si>
  <si>
    <t>Bruno Lima</t>
  </si>
  <si>
    <t>Carla Mendes</t>
  </si>
  <si>
    <t>Daniel Oliveira</t>
  </si>
  <si>
    <t>Eduarda Farias</t>
  </si>
  <si>
    <t>Fernando Rocha</t>
  </si>
  <si>
    <t>Gabriela Nunes</t>
  </si>
  <si>
    <t>Henrique Santos</t>
  </si>
  <si>
    <t>Isabela Castro</t>
  </si>
  <si>
    <t>João Pereira</t>
  </si>
  <si>
    <t>Karina Duarte</t>
  </si>
  <si>
    <t>Lucas Almeida</t>
  </si>
  <si>
    <t>Mariana Silva</t>
  </si>
  <si>
    <t>Nelson Costa</t>
  </si>
  <si>
    <t>Otávio Ribeiro</t>
  </si>
  <si>
    <t>F</t>
  </si>
  <si>
    <t>M</t>
  </si>
  <si>
    <t>(21) 92486-6261</t>
  </si>
  <si>
    <t>(21) 91014-8247</t>
  </si>
  <si>
    <t>(21) 99191-5996</t>
  </si>
  <si>
    <t>(21) 96847-2345</t>
  </si>
  <si>
    <t>(21) 95216-9035</t>
  </si>
  <si>
    <t>(21) 98969-9961</t>
  </si>
  <si>
    <t>(21) 99751-7302</t>
  </si>
  <si>
    <t>(21) 96697-8735</t>
  </si>
  <si>
    <t>(21) 94405-9515</t>
  </si>
  <si>
    <t>(21) 98396-3423</t>
  </si>
  <si>
    <t>(21) 96270-7397</t>
  </si>
  <si>
    <t>(21) 93618-1928</t>
  </si>
  <si>
    <t>(21) 99284-5902</t>
  </si>
  <si>
    <t>(21) 94782-9081</t>
  </si>
  <si>
    <t>(21) 99297-1797</t>
  </si>
  <si>
    <t>ana.souza@email.com</t>
  </si>
  <si>
    <t>bruno.lima@email.com</t>
  </si>
  <si>
    <t>carla.mendes@email.com</t>
  </si>
  <si>
    <t>daniel.oliveira@email.com</t>
  </si>
  <si>
    <t>eduarda.farias@email.com</t>
  </si>
  <si>
    <t>fernando.rocha@email.com</t>
  </si>
  <si>
    <t>gabriela.nunes@email.com</t>
  </si>
  <si>
    <t>henrique.santos@email.com</t>
  </si>
  <si>
    <t>isabela.castro@email.com</t>
  </si>
  <si>
    <t>joão.pereira@email.com</t>
  </si>
  <si>
    <t>karina.duarte@email.com</t>
  </si>
  <si>
    <t>lucas.almeida@email.com</t>
  </si>
  <si>
    <t>mariana.silva@email.com</t>
  </si>
  <si>
    <t>nelson.costa@email.com</t>
  </si>
  <si>
    <t>otávio.ribeiro@email.com</t>
  </si>
  <si>
    <t>Rua Souza, 338</t>
  </si>
  <si>
    <t>Rua Lima, 481</t>
  </si>
  <si>
    <t>Rua Mendes, 52</t>
  </si>
  <si>
    <t>Rua Oliveira, 77</t>
  </si>
  <si>
    <t>Rua Farias, 326</t>
  </si>
  <si>
    <t>Rua Rocha, 447</t>
  </si>
  <si>
    <t>Rua Nunes, 123</t>
  </si>
  <si>
    <t>Rua Santos, 366</t>
  </si>
  <si>
    <t>Rua Castro, 64</t>
  </si>
  <si>
    <t>Rua Pereira, 486</t>
  </si>
  <si>
    <t>Rua Duarte, 83</t>
  </si>
  <si>
    <t>Rua Almeida, 344</t>
  </si>
  <si>
    <t>Rua Silva, 59</t>
  </si>
  <si>
    <t>Rua Costa, 163</t>
  </si>
  <si>
    <t>Rua Ribeiro, 45</t>
  </si>
  <si>
    <t>08/01/2025</t>
  </si>
  <si>
    <t>Pulseira de Aço</t>
  </si>
  <si>
    <t>Joia</t>
  </si>
  <si>
    <t>14/01/2025</t>
  </si>
  <si>
    <t>Creme Hidratante</t>
  </si>
  <si>
    <t>Cosmético</t>
  </si>
  <si>
    <t>12/01/2025</t>
  </si>
  <si>
    <t>Base Líquida</t>
  </si>
  <si>
    <t>Colar de Pérola</t>
  </si>
  <si>
    <t>01/01/2025</t>
  </si>
  <si>
    <t>Brinco de Prata</t>
  </si>
  <si>
    <t>07/01/2025</t>
  </si>
  <si>
    <t>22/01/2025</t>
  </si>
  <si>
    <t>Pingente de Diamante</t>
  </si>
  <si>
    <t>20/01/2025</t>
  </si>
  <si>
    <t>21/01/2025</t>
  </si>
  <si>
    <t>Batom Matte</t>
  </si>
  <si>
    <t>13/01/2025</t>
  </si>
  <si>
    <t>Sombra Iluminadora</t>
  </si>
  <si>
    <t>Atrasado</t>
  </si>
  <si>
    <t>25/01/2025</t>
  </si>
  <si>
    <t>Pago</t>
  </si>
  <si>
    <t>26/01/2025</t>
  </si>
  <si>
    <t>Pendente</t>
  </si>
  <si>
    <t>10/01/2025</t>
  </si>
  <si>
    <t>06/01/2025</t>
  </si>
  <si>
    <t>31/01/2025</t>
  </si>
  <si>
    <t>23/01/2025</t>
  </si>
  <si>
    <t>17/01/2025</t>
  </si>
  <si>
    <t>Total Geral</t>
  </si>
  <si>
    <t>Rótulos de Linha</t>
  </si>
  <si>
    <t>Soma de VALOR UNIT</t>
  </si>
  <si>
    <t>Contagem de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</si>
</sst>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  <xf numFmtId="0" fontId="0" fillId="0" borderId="0" xfId="0" pivotButton="1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01.xlsx]Plan5!Tabela dinâmica1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PRODUTOS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Plan5!$B$4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Plan5!$A$5:$A$13</c:f>
              <c:strCache>
                <c:ptCount val="8"/>
                <c:pt idx="0">
                  <c:v>Base Líquida</c:v>
                </c:pt>
                <c:pt idx="1">
                  <c:v>Batom Matte</c:v>
                </c:pt>
                <c:pt idx="2">
                  <c:v>Brinco de Prata</c:v>
                </c:pt>
                <c:pt idx="3">
                  <c:v>Colar de Pérola</c:v>
                </c:pt>
                <c:pt idx="4">
                  <c:v>Creme Hidratante</c:v>
                </c:pt>
                <c:pt idx="5">
                  <c:v>Pingente de Diamante</c:v>
                </c:pt>
                <c:pt idx="6">
                  <c:v>Pulseira de Aço</c:v>
                </c:pt>
                <c:pt idx="7">
                  <c:v>Sombra Iluminadora</c:v>
                </c:pt>
              </c:strCache>
            </c:strRef>
          </c:cat>
          <c:val>
            <c:numRef>
              <c:f>Plan5!$B$5:$B$13</c:f>
              <c:numCache>
                <c:formatCode>General</c:formatCode>
                <c:ptCount val="8"/>
                <c:pt idx="0">
                  <c:v>254.92999999999998</c:v>
                </c:pt>
                <c:pt idx="1">
                  <c:v>239.92000000000002</c:v>
                </c:pt>
                <c:pt idx="2">
                  <c:v>532.65</c:v>
                </c:pt>
                <c:pt idx="3">
                  <c:v>142.63</c:v>
                </c:pt>
                <c:pt idx="4">
                  <c:v>103.92</c:v>
                </c:pt>
                <c:pt idx="5">
                  <c:v>415.21000000000004</c:v>
                </c:pt>
                <c:pt idx="6">
                  <c:v>682.36</c:v>
                </c:pt>
                <c:pt idx="7">
                  <c:v>25.21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effectLst>
      <a:glow rad="139700">
        <a:schemeClr val="accent2">
          <a:satMod val="175000"/>
          <a:alpha val="40000"/>
        </a:schemeClr>
      </a:glow>
    </a:effectLst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01.xlsx]Plan8!Tabela dinâmica2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SITUAÇÃO</a:t>
            </a:r>
            <a:r>
              <a:rPr lang="pt-BR" baseline="0"/>
              <a:t> COBRANÇA</a:t>
            </a:r>
            <a:endParaRPr lang="pt-B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54398568328646"/>
          <c:y val="0.2079702839913177"/>
          <c:w val="0.89745601431671351"/>
          <c:h val="0.690291983398269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Plan8!$B$3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Plan8!$A$4:$A$7</c:f>
              <c:strCache>
                <c:ptCount val="3"/>
                <c:pt idx="0">
                  <c:v>Atrasado</c:v>
                </c:pt>
                <c:pt idx="1">
                  <c:v>Pago</c:v>
                </c:pt>
                <c:pt idx="2">
                  <c:v>Pendente</c:v>
                </c:pt>
              </c:strCache>
            </c:strRef>
          </c:cat>
          <c:val>
            <c:numRef>
              <c:f>Plan8!$B$4:$B$7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511232"/>
        <c:axId val="66513152"/>
        <c:axId val="0"/>
      </c:bar3DChart>
      <c:catAx>
        <c:axId val="665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513152"/>
        <c:crosses val="autoZero"/>
        <c:auto val="1"/>
        <c:lblAlgn val="ctr"/>
        <c:lblOffset val="100"/>
        <c:noMultiLvlLbl val="0"/>
      </c:catAx>
      <c:valAx>
        <c:axId val="66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11232"/>
        <c:crosses val="autoZero"/>
        <c:crossBetween val="between"/>
      </c:valAx>
    </c:plotArea>
    <c:plotVisOnly val="1"/>
    <c:dispBlanksAs val="gap"/>
    <c:showDLblsOverMax val="0"/>
  </c:chart>
  <c:spPr>
    <a:noFill/>
    <a:effectLst>
      <a:glow rad="101600">
        <a:schemeClr val="accent2">
          <a:satMod val="175000"/>
          <a:alpha val="40000"/>
        </a:schemeClr>
      </a:glow>
    </a:effectLst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989135</xdr:colOff>
      <xdr:row>6</xdr:row>
      <xdr:rowOff>0</xdr:rowOff>
    </xdr:from>
    <xdr:to>
      <xdr:col>9</xdr:col>
      <xdr:colOff>65943</xdr:colOff>
      <xdr:row>20</xdr:row>
      <xdr:rowOff>7816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598365</xdr:colOff>
      <xdr:row>5</xdr:row>
      <xdr:rowOff>149224</xdr:rowOff>
    </xdr:from>
    <xdr:to>
      <xdr:col>17</xdr:col>
      <xdr:colOff>285749</xdr:colOff>
      <xdr:row>19</xdr:row>
      <xdr:rowOff>166564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1001345</xdr:colOff>
      <xdr:row>1</xdr:row>
      <xdr:rowOff>48846</xdr:rowOff>
    </xdr:from>
    <xdr:to>
      <xdr:col>17</xdr:col>
      <xdr:colOff>354134</xdr:colOff>
      <xdr:row>4</xdr:row>
      <xdr:rowOff>12212</xdr:rowOff>
    </xdr:to>
    <xdr:sp macro="" textlink="">
      <xdr:nvSpPr>
        <xdr:cNvPr id="4" name="Retângulo de cantos arredondados 3"/>
        <xdr:cNvSpPr/>
      </xdr:nvSpPr>
      <xdr:spPr>
        <a:xfrm>
          <a:off x="1001345" y="244231"/>
          <a:ext cx="10404231" cy="54951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Aharoni" pitchFamily="2" charset="-79"/>
              <a:cs typeface="Aharoni" pitchFamily="2" charset="-79"/>
            </a:rPr>
            <a:t>CONTROLE  DE VENDAS</a:t>
          </a:r>
        </a:p>
      </xdr:txBody>
    </xdr:sp>
    <xdr:clientData/>
  </xdr:twoCellAnchor>
  <xdr:oneCellAnchor>
    <xdr:from>
      <xdr:col>2</xdr:col>
      <xdr:colOff>488461</xdr:colOff>
      <xdr:row>2</xdr:row>
      <xdr:rowOff>122116</xdr:rowOff>
    </xdr:from>
    <xdr:ext cx="184731" cy="264560"/>
    <xdr:sp macro="" textlink="">
      <xdr:nvSpPr>
        <xdr:cNvPr id="5" name="CaixaDeTexto 4"/>
        <xdr:cNvSpPr txBox="1"/>
      </xdr:nvSpPr>
      <xdr:spPr>
        <a:xfrm>
          <a:off x="2906346" y="512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15</xdr:col>
      <xdr:colOff>526397</xdr:colOff>
      <xdr:row>22</xdr:row>
      <xdr:rowOff>170960</xdr:rowOff>
    </xdr:from>
    <xdr:to>
      <xdr:col>18</xdr:col>
      <xdr:colOff>598365</xdr:colOff>
      <xdr:row>29</xdr:row>
      <xdr:rowOff>70093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6685" y="4469422"/>
          <a:ext cx="1903699" cy="1266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herme" refreshedDate="45687.898343402776" createdVersion="4" refreshedVersion="4" minRefreshableVersion="3" recordCount="15">
  <cacheSource type="worksheet">
    <worksheetSource ref="A1:H16" sheet="VENDAS"/>
  </cacheSource>
  <cacheFields count="8">
    <cacheField name="DATA" numFmtId="0">
      <sharedItems/>
    </cacheField>
    <cacheField name="COD CLIENTE" numFmtId="0">
      <sharedItems containsSemiMixedTypes="0" containsString="0" containsNumber="1" containsInteger="1" minValue="1" maxValue="15"/>
    </cacheField>
    <cacheField name="NOME " numFmtId="0">
      <sharedItems/>
    </cacheField>
    <cacheField name="PRODUTO" numFmtId="0">
      <sharedItems count="8">
        <s v="Pulseira de Aço"/>
        <s v="Creme Hidratante"/>
        <s v="Base Líquida"/>
        <s v="Colar de Pérola"/>
        <s v="Brinco de Prata"/>
        <s v="Pingente de Diamante"/>
        <s v="Batom Matte"/>
        <s v="Sombra Iluminadora"/>
      </sharedItems>
    </cacheField>
    <cacheField name="CATEGORIA" numFmtId="0">
      <sharedItems count="2">
        <s v="Joia"/>
        <s v="Cosmético"/>
      </sharedItems>
    </cacheField>
    <cacheField name="QUANTIDADE" numFmtId="0">
      <sharedItems containsSemiMixedTypes="0" containsString="0" containsNumber="1" containsInteger="1" minValue="1" maxValue="5"/>
    </cacheField>
    <cacheField name="VALOR UNIT" numFmtId="0">
      <sharedItems containsSemiMixedTypes="0" containsString="0" containsNumber="1" minValue="25.21" maxValue="422.45" count="15">
        <n v="259.91000000000003"/>
        <n v="103.92"/>
        <n v="99.18"/>
        <n v="142.63"/>
        <n v="245.76"/>
        <n v="57.08"/>
        <n v="65.069999999999993"/>
        <n v="231.53"/>
        <n v="183.68"/>
        <n v="33.6"/>
        <n v="120.16"/>
        <n v="119.76"/>
        <n v="422.45"/>
        <n v="25.21"/>
        <n v="286.89"/>
      </sharedItems>
    </cacheField>
    <cacheField name="TOTAL VENDAS" numFmtId="0">
      <sharedItems containsSemiMixedTypes="0" containsString="0" containsNumber="1" minValue="100.80000000000001" maxValue="1157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ilherme" refreshedDate="45687.912918518516" createdVersion="4" refreshedVersion="4" minRefreshableVersion="3" recordCount="15">
  <cacheSource type="worksheet">
    <worksheetSource ref="A1:E16" sheet="COBRANÇA"/>
  </cacheSource>
  <cacheFields count="6">
    <cacheField name="IDE CLIENTE" numFmtId="0">
      <sharedItems containsSemiMixedTypes="0" containsString="0" containsNumber="1" containsInteger="1" minValue="1" maxValue="15"/>
    </cacheField>
    <cacheField name="NOME" numFmtId="0">
      <sharedItems count="15">
        <s v="Ana Souza"/>
        <s v="Bruno Lima"/>
        <s v="Carla Mendes"/>
        <s v="Daniel Oliveira"/>
        <s v="Eduarda Farias"/>
        <s v="Fernando Rocha"/>
        <s v="Gabriela Nunes"/>
        <s v="Henrique Santos"/>
        <s v="Isabela Castro"/>
        <s v="João Pereira"/>
        <s v="Karina Duarte"/>
        <s v="Lucas Almeida"/>
        <s v="Mariana Silva"/>
        <s v="Nelson Costa"/>
        <s v="Otávio Ribeiro"/>
      </sharedItems>
    </cacheField>
    <cacheField name="PRODUTO" numFmtId="0">
      <sharedItems/>
    </cacheField>
    <cacheField name="VALOR" numFmtId="44">
      <sharedItems containsSemiMixedTypes="0" containsString="0" containsNumber="1" minValue="100.8" maxValue="1157.6500000000001"/>
    </cacheField>
    <cacheField name="DATA VENCIMENTO" numFmtId="0">
      <sharedItems/>
    </cacheField>
    <cacheField name="Status (Pago/Pendente/Atrasado)" numFmtId="0">
      <sharedItems count="3">
        <s v="Atrasa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08/01/2025"/>
    <n v="1"/>
    <s v="Ana Souza"/>
    <x v="0"/>
    <x v="0"/>
    <n v="3"/>
    <x v="0"/>
    <n v="779.73"/>
  </r>
  <r>
    <s v="14/01/2025"/>
    <n v="2"/>
    <s v="Bruno Lima"/>
    <x v="1"/>
    <x v="1"/>
    <n v="5"/>
    <x v="1"/>
    <n v="519.6"/>
  </r>
  <r>
    <s v="12/01/2025"/>
    <n v="3"/>
    <s v="Carla Mendes"/>
    <x v="2"/>
    <x v="1"/>
    <n v="4"/>
    <x v="2"/>
    <n v="396.72"/>
  </r>
  <r>
    <s v="08/01/2025"/>
    <n v="4"/>
    <s v="Daniel Oliveira"/>
    <x v="3"/>
    <x v="0"/>
    <n v="4"/>
    <x v="3"/>
    <n v="570.52"/>
  </r>
  <r>
    <s v="01/01/2025"/>
    <n v="5"/>
    <s v="Eduarda Farias"/>
    <x v="4"/>
    <x v="0"/>
    <n v="3"/>
    <x v="4"/>
    <n v="737.28"/>
  </r>
  <r>
    <s v="07/01/2025"/>
    <n v="6"/>
    <s v="Fernando Rocha"/>
    <x v="2"/>
    <x v="1"/>
    <n v="2"/>
    <x v="5"/>
    <n v="114.16"/>
  </r>
  <r>
    <s v="22/01/2025"/>
    <n v="7"/>
    <s v="Gabriela Nunes"/>
    <x v="2"/>
    <x v="1"/>
    <n v="3"/>
    <x v="6"/>
    <n v="195.20999999999998"/>
  </r>
  <r>
    <s v="12/01/2025"/>
    <n v="8"/>
    <s v="Henrique Santos"/>
    <x v="5"/>
    <x v="0"/>
    <n v="5"/>
    <x v="7"/>
    <n v="1157.6500000000001"/>
  </r>
  <r>
    <s v="20/01/2025"/>
    <n v="9"/>
    <s v="Isabela Castro"/>
    <x v="5"/>
    <x v="0"/>
    <n v="2"/>
    <x v="8"/>
    <n v="367.36"/>
  </r>
  <r>
    <s v="22/01/2025"/>
    <n v="10"/>
    <s v="João Pereira"/>
    <x v="2"/>
    <x v="1"/>
    <n v="3"/>
    <x v="9"/>
    <n v="100.80000000000001"/>
  </r>
  <r>
    <s v="21/01/2025"/>
    <n v="11"/>
    <s v="Karina Duarte"/>
    <x v="6"/>
    <x v="1"/>
    <n v="1"/>
    <x v="10"/>
    <n v="120.16"/>
  </r>
  <r>
    <s v="13/01/2025"/>
    <n v="12"/>
    <s v="Lucas Almeida"/>
    <x v="6"/>
    <x v="1"/>
    <n v="5"/>
    <x v="11"/>
    <n v="598.80000000000007"/>
  </r>
  <r>
    <s v="01/01/2025"/>
    <n v="13"/>
    <s v="Mariana Silva"/>
    <x v="0"/>
    <x v="0"/>
    <n v="1"/>
    <x v="12"/>
    <n v="422.45"/>
  </r>
  <r>
    <s v="28/01/2025"/>
    <n v="14"/>
    <s v="Nelson Costa"/>
    <x v="7"/>
    <x v="1"/>
    <n v="5"/>
    <x v="13"/>
    <n v="126.05000000000001"/>
  </r>
  <r>
    <s v="03/01/2025"/>
    <n v="15"/>
    <s v="Otávio Ribeiro"/>
    <x v="4"/>
    <x v="0"/>
    <n v="1"/>
    <x v="14"/>
    <n v="286.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n v="1"/>
    <x v="0"/>
    <s v="Pulseira de Aço"/>
    <n v="779.73"/>
    <s v="20/01/2025"/>
    <x v="0"/>
  </r>
  <r>
    <n v="2"/>
    <x v="1"/>
    <s v="Creme Hidratante"/>
    <n v="519.6"/>
    <s v="25/01/2025"/>
    <x v="1"/>
  </r>
  <r>
    <n v="3"/>
    <x v="2"/>
    <s v="Base Líquida"/>
    <n v="396.72"/>
    <s v="26/01/2025"/>
    <x v="0"/>
  </r>
  <r>
    <n v="4"/>
    <x v="3"/>
    <s v="Colar de Pérola"/>
    <n v="570.52"/>
    <s v="12/01/2025"/>
    <x v="2"/>
  </r>
  <r>
    <n v="5"/>
    <x v="4"/>
    <s v="Brinco de Prata"/>
    <n v="737.28"/>
    <s v="10/01/2025"/>
    <x v="0"/>
  </r>
  <r>
    <n v="6"/>
    <x v="5"/>
    <s v="Base Líquida"/>
    <n v="114.16"/>
    <s v="06/01/2025"/>
    <x v="1"/>
  </r>
  <r>
    <n v="7"/>
    <x v="6"/>
    <s v="Base Líquida"/>
    <n v="195.21"/>
    <s v="25/01/2025"/>
    <x v="1"/>
  </r>
  <r>
    <n v="8"/>
    <x v="7"/>
    <s v="Pingente de Diamante"/>
    <n v="1157.6500000000001"/>
    <s v="31/01/2025"/>
    <x v="1"/>
  </r>
  <r>
    <n v="9"/>
    <x v="8"/>
    <s v="Pingente de Diamante"/>
    <n v="367.36"/>
    <s v="23/01/2025"/>
    <x v="1"/>
  </r>
  <r>
    <n v="10"/>
    <x v="9"/>
    <s v="Base Líquida"/>
    <n v="100.8"/>
    <s v="17/01/2025"/>
    <x v="1"/>
  </r>
  <r>
    <n v="11"/>
    <x v="10"/>
    <s v="Batom Matte"/>
    <n v="120.16"/>
    <s v="25/01/2025"/>
    <x v="1"/>
  </r>
  <r>
    <n v="12"/>
    <x v="11"/>
    <s v="Batom Matte"/>
    <n v="598.79999999999995"/>
    <s v="08/01/2025"/>
    <x v="1"/>
  </r>
  <r>
    <n v="13"/>
    <x v="12"/>
    <s v="Pulseira de Aço"/>
    <n v="422.45"/>
    <s v="13/01/2025"/>
    <x v="1"/>
  </r>
  <r>
    <n v="14"/>
    <x v="13"/>
    <s v="Sombra Iluminadora"/>
    <n v="126.05"/>
    <s v="17/01/2025"/>
    <x v="0"/>
  </r>
  <r>
    <n v="15"/>
    <x v="14"/>
    <s v="Brinco de Prata"/>
    <n v="286.89"/>
    <s v="17/01/20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4:B13" firstHeaderRow="1" firstDataRow="1" firstDataCol="1"/>
  <pivotFields count="8">
    <pivotField showAll="0"/>
    <pivotField showAll="0"/>
    <pivotField showAll="0"/>
    <pivotField axis="axisRow" multipleItemSelectionAllowed="1" showAll="0">
      <items count="9">
        <item x="2"/>
        <item x="6"/>
        <item x="4"/>
        <item x="3"/>
        <item x="1"/>
        <item x="5"/>
        <item x="0"/>
        <item x="7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16">
        <item x="13"/>
        <item x="9"/>
        <item x="5"/>
        <item x="6"/>
        <item x="2"/>
        <item x="1"/>
        <item x="11"/>
        <item x="10"/>
        <item x="3"/>
        <item x="8"/>
        <item x="7"/>
        <item x="4"/>
        <item x="0"/>
        <item x="14"/>
        <item x="12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 UNI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B7" firstHeaderRow="1" firstDataRow="1" firstDataCol="1"/>
  <pivotFields count="6">
    <pivotField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numFmtId="44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OM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6"/>
  <sheetViews>
    <sheetView tabSelected="1" zoomScale="78" zoomScaleNormal="78" workbookViewId="0">
      <selection activeCell="K25" sqref="K25"/>
    </sheetView>
  </sheetViews>
  <sheetFormatPr defaultRowHeight="15" x14ac:dyDescent="0.25"/>
  <cols>
    <col min="1" max="1" width="19.28515625" customWidth="1"/>
    <col min="20" max="69" width="9.140625" style="10"/>
  </cols>
  <sheetData>
    <row r="1" spans="1:1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19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1:19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19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1:19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1:19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1:19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1:19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1:19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1:19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1:19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1:19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19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1:19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1:19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1:19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1:19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1:19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1:19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1:19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1:19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1:19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1:19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1:19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1:19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1:19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1:19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19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1:19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1:19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1:19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1:19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1:19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1:19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1:19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1:19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1:19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1:19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1:19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1:19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1:19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1:19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19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1:19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1:19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1:19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1:19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1:19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1:19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1:19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1:19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1:19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1:19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1:19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1:19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1:19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1:19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19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1:19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1:19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1:19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1:19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1:19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1:19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1:19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1:19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1:19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1:19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1:19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1:19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1:19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1:19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1:19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1:19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0" sqref="C20"/>
    </sheetView>
  </sheetViews>
  <sheetFormatPr defaultRowHeight="15" x14ac:dyDescent="0.25"/>
  <cols>
    <col min="1" max="1" width="18.28515625" customWidth="1"/>
    <col min="3" max="3" width="18.85546875" customWidth="1"/>
    <col min="4" max="4" width="28" customWidth="1"/>
    <col min="5" max="5" width="16.7109375" customWidth="1"/>
    <col min="6" max="6" width="19" customWidth="1"/>
  </cols>
  <sheetData>
    <row r="1" spans="1:6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4"/>
    </row>
    <row r="2" spans="1:6" x14ac:dyDescent="0.25">
      <c r="A2" s="1" t="s">
        <v>16</v>
      </c>
      <c r="B2" s="1" t="s">
        <v>31</v>
      </c>
      <c r="C2" s="1" t="s">
        <v>33</v>
      </c>
      <c r="D2" s="1" t="s">
        <v>48</v>
      </c>
      <c r="E2" s="1" t="s">
        <v>63</v>
      </c>
      <c r="F2" s="4"/>
    </row>
    <row r="3" spans="1:6" x14ac:dyDescent="0.25">
      <c r="A3" s="1" t="s">
        <v>17</v>
      </c>
      <c r="B3" s="1" t="s">
        <v>32</v>
      </c>
      <c r="C3" s="1" t="s">
        <v>34</v>
      </c>
      <c r="D3" s="1" t="s">
        <v>49</v>
      </c>
      <c r="E3" s="1" t="s">
        <v>64</v>
      </c>
      <c r="F3" s="4"/>
    </row>
    <row r="4" spans="1:6" x14ac:dyDescent="0.25">
      <c r="A4" s="1" t="s">
        <v>18</v>
      </c>
      <c r="B4" s="1" t="s">
        <v>31</v>
      </c>
      <c r="C4" s="1" t="s">
        <v>35</v>
      </c>
      <c r="D4" s="1" t="s">
        <v>50</v>
      </c>
      <c r="E4" s="1" t="s">
        <v>65</v>
      </c>
      <c r="F4" s="4"/>
    </row>
    <row r="5" spans="1:6" x14ac:dyDescent="0.25">
      <c r="A5" s="1" t="s">
        <v>19</v>
      </c>
      <c r="B5" s="1" t="s">
        <v>32</v>
      </c>
      <c r="C5" s="1" t="s">
        <v>36</v>
      </c>
      <c r="D5" s="1" t="s">
        <v>51</v>
      </c>
      <c r="E5" s="1" t="s">
        <v>66</v>
      </c>
      <c r="F5" s="4"/>
    </row>
    <row r="6" spans="1:6" x14ac:dyDescent="0.25">
      <c r="A6" s="1" t="s">
        <v>20</v>
      </c>
      <c r="B6" s="1" t="s">
        <v>31</v>
      </c>
      <c r="C6" s="1" t="s">
        <v>37</v>
      </c>
      <c r="D6" s="1" t="s">
        <v>52</v>
      </c>
      <c r="E6" s="1" t="s">
        <v>67</v>
      </c>
      <c r="F6" s="4"/>
    </row>
    <row r="7" spans="1:6" x14ac:dyDescent="0.25">
      <c r="A7" s="1" t="s">
        <v>21</v>
      </c>
      <c r="B7" s="1" t="s">
        <v>32</v>
      </c>
      <c r="C7" s="1" t="s">
        <v>38</v>
      </c>
      <c r="D7" s="1" t="s">
        <v>53</v>
      </c>
      <c r="E7" s="1" t="s">
        <v>68</v>
      </c>
      <c r="F7" s="4"/>
    </row>
    <row r="8" spans="1:6" x14ac:dyDescent="0.25">
      <c r="A8" s="1" t="s">
        <v>22</v>
      </c>
      <c r="B8" s="1" t="s">
        <v>31</v>
      </c>
      <c r="C8" s="1" t="s">
        <v>39</v>
      </c>
      <c r="D8" s="1" t="s">
        <v>54</v>
      </c>
      <c r="E8" s="1" t="s">
        <v>69</v>
      </c>
      <c r="F8" s="4"/>
    </row>
    <row r="9" spans="1:6" x14ac:dyDescent="0.25">
      <c r="A9" s="1" t="s">
        <v>23</v>
      </c>
      <c r="B9" s="1" t="s">
        <v>32</v>
      </c>
      <c r="C9" s="1" t="s">
        <v>40</v>
      </c>
      <c r="D9" s="1" t="s">
        <v>55</v>
      </c>
      <c r="E9" s="1" t="s">
        <v>70</v>
      </c>
      <c r="F9" s="4"/>
    </row>
    <row r="10" spans="1:6" x14ac:dyDescent="0.25">
      <c r="A10" s="1" t="s">
        <v>24</v>
      </c>
      <c r="B10" s="1" t="s">
        <v>31</v>
      </c>
      <c r="C10" s="1" t="s">
        <v>41</v>
      </c>
      <c r="D10" s="1" t="s">
        <v>56</v>
      </c>
      <c r="E10" s="1" t="s">
        <v>71</v>
      </c>
      <c r="F10" s="4"/>
    </row>
    <row r="11" spans="1:6" x14ac:dyDescent="0.25">
      <c r="A11" s="1" t="s">
        <v>25</v>
      </c>
      <c r="B11" s="1" t="s">
        <v>32</v>
      </c>
      <c r="C11" s="1" t="s">
        <v>42</v>
      </c>
      <c r="D11" s="1" t="s">
        <v>57</v>
      </c>
      <c r="E11" s="1" t="s">
        <v>72</v>
      </c>
      <c r="F11" s="4"/>
    </row>
    <row r="12" spans="1:6" x14ac:dyDescent="0.25">
      <c r="A12" s="1" t="s">
        <v>26</v>
      </c>
      <c r="B12" s="1" t="s">
        <v>31</v>
      </c>
      <c r="C12" s="1" t="s">
        <v>43</v>
      </c>
      <c r="D12" s="1" t="s">
        <v>58</v>
      </c>
      <c r="E12" s="1" t="s">
        <v>73</v>
      </c>
      <c r="F12" s="4"/>
    </row>
    <row r="13" spans="1:6" x14ac:dyDescent="0.25">
      <c r="A13" s="1" t="s">
        <v>27</v>
      </c>
      <c r="B13" s="1" t="s">
        <v>32</v>
      </c>
      <c r="C13" s="1" t="s">
        <v>44</v>
      </c>
      <c r="D13" s="1" t="s">
        <v>59</v>
      </c>
      <c r="E13" s="1" t="s">
        <v>74</v>
      </c>
      <c r="F13" s="4"/>
    </row>
    <row r="14" spans="1:6" x14ac:dyDescent="0.25">
      <c r="A14" s="1" t="s">
        <v>28</v>
      </c>
      <c r="B14" s="1" t="s">
        <v>31</v>
      </c>
      <c r="C14" s="1" t="s">
        <v>45</v>
      </c>
      <c r="D14" s="1" t="s">
        <v>60</v>
      </c>
      <c r="E14" s="1" t="s">
        <v>75</v>
      </c>
      <c r="F14" s="4"/>
    </row>
    <row r="15" spans="1:6" x14ac:dyDescent="0.25">
      <c r="A15" s="1" t="s">
        <v>29</v>
      </c>
      <c r="B15" s="1" t="s">
        <v>32</v>
      </c>
      <c r="C15" s="1" t="s">
        <v>46</v>
      </c>
      <c r="D15" s="1" t="s">
        <v>61</v>
      </c>
      <c r="E15" s="1" t="s">
        <v>76</v>
      </c>
      <c r="F15" s="4"/>
    </row>
    <row r="16" spans="1:6" x14ac:dyDescent="0.25">
      <c r="A16" s="1" t="s">
        <v>30</v>
      </c>
      <c r="B16" s="1" t="s">
        <v>32</v>
      </c>
      <c r="C16" s="1" t="s">
        <v>47</v>
      </c>
      <c r="D16" s="1" t="s">
        <v>62</v>
      </c>
      <c r="E16" s="1" t="s">
        <v>77</v>
      </c>
      <c r="F16" s="4"/>
    </row>
    <row r="17" spans="6:6" x14ac:dyDescent="0.25">
      <c r="F17" s="4"/>
    </row>
    <row r="18" spans="6:6" x14ac:dyDescent="0.25">
      <c r="F18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" x14ac:dyDescent="0.25"/>
  <cols>
    <col min="1" max="1" width="11.42578125" customWidth="1"/>
    <col min="2" max="2" width="10" style="4" customWidth="1"/>
    <col min="3" max="3" width="16.85546875" customWidth="1"/>
    <col min="4" max="4" width="23.5703125" customWidth="1"/>
    <col min="5" max="5" width="14" customWidth="1"/>
    <col min="6" max="6" width="13" customWidth="1"/>
    <col min="7" max="7" width="15.42578125" customWidth="1"/>
    <col min="8" max="8" width="18" customWidth="1"/>
  </cols>
  <sheetData>
    <row r="1" spans="1:8" x14ac:dyDescent="0.25">
      <c r="A1" s="2" t="s">
        <v>5</v>
      </c>
      <c r="B1" s="2" t="s">
        <v>15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11</v>
      </c>
      <c r="H1" s="2" t="s">
        <v>12</v>
      </c>
    </row>
    <row r="2" spans="1:8" x14ac:dyDescent="0.25">
      <c r="A2" s="1" t="s">
        <v>78</v>
      </c>
      <c r="B2" s="1">
        <f>MONTH(A2)</f>
        <v>1</v>
      </c>
      <c r="C2" s="1" t="s">
        <v>16</v>
      </c>
      <c r="D2" s="1" t="s">
        <v>79</v>
      </c>
      <c r="E2" s="1" t="s">
        <v>80</v>
      </c>
      <c r="F2" s="1">
        <v>3</v>
      </c>
      <c r="G2" s="6">
        <v>259.91000000000003</v>
      </c>
      <c r="H2" s="6">
        <f>F2*G2</f>
        <v>779.73</v>
      </c>
    </row>
    <row r="3" spans="1:8" x14ac:dyDescent="0.25">
      <c r="A3" s="1" t="s">
        <v>81</v>
      </c>
      <c r="B3" s="1">
        <f t="shared" ref="B3:B16" si="0">MONTH(A3)</f>
        <v>1</v>
      </c>
      <c r="C3" s="1" t="s">
        <v>17</v>
      </c>
      <c r="D3" s="1" t="s">
        <v>82</v>
      </c>
      <c r="E3" s="1" t="s">
        <v>83</v>
      </c>
      <c r="F3" s="1">
        <v>5</v>
      </c>
      <c r="G3" s="6">
        <v>103.92</v>
      </c>
      <c r="H3" s="6">
        <f t="shared" ref="H3:H16" si="1">F3*G3</f>
        <v>519.6</v>
      </c>
    </row>
    <row r="4" spans="1:8" x14ac:dyDescent="0.25">
      <c r="A4" s="1" t="s">
        <v>84</v>
      </c>
      <c r="B4" s="1">
        <f t="shared" si="0"/>
        <v>1</v>
      </c>
      <c r="C4" s="1" t="s">
        <v>18</v>
      </c>
      <c r="D4" s="1" t="s">
        <v>85</v>
      </c>
      <c r="E4" s="1" t="s">
        <v>83</v>
      </c>
      <c r="F4" s="1">
        <v>4</v>
      </c>
      <c r="G4" s="6">
        <v>99.18</v>
      </c>
      <c r="H4" s="6">
        <f t="shared" si="1"/>
        <v>396.72</v>
      </c>
    </row>
    <row r="5" spans="1:8" x14ac:dyDescent="0.25">
      <c r="A5" s="1" t="s">
        <v>78</v>
      </c>
      <c r="B5" s="1">
        <f t="shared" si="0"/>
        <v>1</v>
      </c>
      <c r="C5" s="1" t="s">
        <v>19</v>
      </c>
      <c r="D5" s="1" t="s">
        <v>86</v>
      </c>
      <c r="E5" s="1" t="s">
        <v>80</v>
      </c>
      <c r="F5" s="1">
        <v>4</v>
      </c>
      <c r="G5" s="6">
        <v>142.63</v>
      </c>
      <c r="H5" s="6">
        <f t="shared" si="1"/>
        <v>570.52</v>
      </c>
    </row>
    <row r="6" spans="1:8" x14ac:dyDescent="0.25">
      <c r="A6" s="1" t="s">
        <v>87</v>
      </c>
      <c r="B6" s="1">
        <f t="shared" si="0"/>
        <v>1</v>
      </c>
      <c r="C6" s="1" t="s">
        <v>20</v>
      </c>
      <c r="D6" s="1" t="s">
        <v>88</v>
      </c>
      <c r="E6" s="1" t="s">
        <v>80</v>
      </c>
      <c r="F6" s="1">
        <v>3</v>
      </c>
      <c r="G6" s="6">
        <v>245.76</v>
      </c>
      <c r="H6" s="6">
        <f t="shared" si="1"/>
        <v>737.28</v>
      </c>
    </row>
    <row r="7" spans="1:8" x14ac:dyDescent="0.25">
      <c r="A7" s="1" t="s">
        <v>89</v>
      </c>
      <c r="B7" s="1">
        <f t="shared" si="0"/>
        <v>1</v>
      </c>
      <c r="C7" s="1" t="s">
        <v>21</v>
      </c>
      <c r="D7" s="1" t="s">
        <v>85</v>
      </c>
      <c r="E7" s="1" t="s">
        <v>83</v>
      </c>
      <c r="F7" s="1">
        <v>2</v>
      </c>
      <c r="G7" s="6">
        <v>57.08</v>
      </c>
      <c r="H7" s="6">
        <f t="shared" si="1"/>
        <v>114.16</v>
      </c>
    </row>
    <row r="8" spans="1:8" x14ac:dyDescent="0.25">
      <c r="A8" s="1" t="s">
        <v>90</v>
      </c>
      <c r="B8" s="1">
        <f t="shared" si="0"/>
        <v>1</v>
      </c>
      <c r="C8" s="1" t="s">
        <v>22</v>
      </c>
      <c r="D8" s="1" t="s">
        <v>85</v>
      </c>
      <c r="E8" s="1" t="s">
        <v>83</v>
      </c>
      <c r="F8" s="1">
        <v>3</v>
      </c>
      <c r="G8" s="6">
        <v>65.069999999999993</v>
      </c>
      <c r="H8" s="6">
        <f t="shared" si="1"/>
        <v>195.20999999999998</v>
      </c>
    </row>
    <row r="9" spans="1:8" x14ac:dyDescent="0.25">
      <c r="A9" s="1" t="s">
        <v>84</v>
      </c>
      <c r="B9" s="1">
        <f t="shared" si="0"/>
        <v>1</v>
      </c>
      <c r="C9" s="1" t="s">
        <v>23</v>
      </c>
      <c r="D9" s="1" t="s">
        <v>91</v>
      </c>
      <c r="E9" s="1" t="s">
        <v>80</v>
      </c>
      <c r="F9" s="1">
        <v>5</v>
      </c>
      <c r="G9" s="6">
        <v>231.53</v>
      </c>
      <c r="H9" s="6">
        <f t="shared" si="1"/>
        <v>1157.6500000000001</v>
      </c>
    </row>
    <row r="10" spans="1:8" x14ac:dyDescent="0.25">
      <c r="A10" s="1" t="s">
        <v>92</v>
      </c>
      <c r="B10" s="1">
        <f t="shared" si="0"/>
        <v>1</v>
      </c>
      <c r="C10" s="1" t="s">
        <v>24</v>
      </c>
      <c r="D10" s="1" t="s">
        <v>91</v>
      </c>
      <c r="E10" s="1" t="s">
        <v>80</v>
      </c>
      <c r="F10" s="1">
        <v>2</v>
      </c>
      <c r="G10" s="6">
        <v>183.68</v>
      </c>
      <c r="H10" s="6">
        <f t="shared" si="1"/>
        <v>367.36</v>
      </c>
    </row>
    <row r="11" spans="1:8" x14ac:dyDescent="0.25">
      <c r="A11" s="1" t="s">
        <v>90</v>
      </c>
      <c r="B11" s="1">
        <f t="shared" si="0"/>
        <v>1</v>
      </c>
      <c r="C11" s="1" t="s">
        <v>25</v>
      </c>
      <c r="D11" s="1" t="s">
        <v>85</v>
      </c>
      <c r="E11" s="1" t="s">
        <v>83</v>
      </c>
      <c r="F11" s="1">
        <v>3</v>
      </c>
      <c r="G11" s="6">
        <v>33.6</v>
      </c>
      <c r="H11" s="6">
        <f t="shared" si="1"/>
        <v>100.80000000000001</v>
      </c>
    </row>
    <row r="12" spans="1:8" x14ac:dyDescent="0.25">
      <c r="A12" s="1" t="s">
        <v>93</v>
      </c>
      <c r="B12" s="1">
        <f t="shared" si="0"/>
        <v>1</v>
      </c>
      <c r="C12" s="1" t="s">
        <v>26</v>
      </c>
      <c r="D12" s="1" t="s">
        <v>94</v>
      </c>
      <c r="E12" s="1" t="s">
        <v>83</v>
      </c>
      <c r="F12" s="1">
        <v>1</v>
      </c>
      <c r="G12" s="6">
        <v>120.16</v>
      </c>
      <c r="H12" s="6">
        <f t="shared" si="1"/>
        <v>120.16</v>
      </c>
    </row>
    <row r="13" spans="1:8" x14ac:dyDescent="0.25">
      <c r="A13" s="1" t="s">
        <v>95</v>
      </c>
      <c r="B13" s="1">
        <f t="shared" si="0"/>
        <v>1</v>
      </c>
      <c r="C13" s="1" t="s">
        <v>27</v>
      </c>
      <c r="D13" s="1" t="s">
        <v>94</v>
      </c>
      <c r="E13" s="1" t="s">
        <v>83</v>
      </c>
      <c r="F13" s="1">
        <v>5</v>
      </c>
      <c r="G13" s="6">
        <v>119.76</v>
      </c>
      <c r="H13" s="6">
        <f t="shared" si="1"/>
        <v>598.80000000000007</v>
      </c>
    </row>
    <row r="14" spans="1:8" x14ac:dyDescent="0.25">
      <c r="A14" s="1" t="s">
        <v>87</v>
      </c>
      <c r="B14" s="1">
        <f t="shared" si="0"/>
        <v>1</v>
      </c>
      <c r="C14" s="1" t="s">
        <v>28</v>
      </c>
      <c r="D14" s="1" t="s">
        <v>79</v>
      </c>
      <c r="E14" s="1" t="s">
        <v>80</v>
      </c>
      <c r="F14" s="1">
        <v>1</v>
      </c>
      <c r="G14" s="6">
        <v>422.45</v>
      </c>
      <c r="H14" s="6">
        <f t="shared" si="1"/>
        <v>422.45</v>
      </c>
    </row>
    <row r="15" spans="1:8" x14ac:dyDescent="0.25">
      <c r="A15" s="11">
        <v>45675</v>
      </c>
      <c r="B15" s="1">
        <f t="shared" si="0"/>
        <v>1</v>
      </c>
      <c r="C15" s="1" t="s">
        <v>29</v>
      </c>
      <c r="D15" s="1" t="s">
        <v>96</v>
      </c>
      <c r="E15" s="1" t="s">
        <v>83</v>
      </c>
      <c r="F15" s="1">
        <v>5</v>
      </c>
      <c r="G15" s="6">
        <v>25.21</v>
      </c>
      <c r="H15" s="6">
        <f t="shared" si="1"/>
        <v>126.05000000000001</v>
      </c>
    </row>
    <row r="16" spans="1:8" x14ac:dyDescent="0.25">
      <c r="A16" s="11">
        <v>45691</v>
      </c>
      <c r="B16" s="1">
        <f t="shared" si="0"/>
        <v>2</v>
      </c>
      <c r="C16" s="1" t="s">
        <v>30</v>
      </c>
      <c r="D16" s="1" t="s">
        <v>88</v>
      </c>
      <c r="E16" s="1" t="s">
        <v>80</v>
      </c>
      <c r="F16" s="1">
        <v>1</v>
      </c>
      <c r="G16" s="6">
        <v>286.89</v>
      </c>
      <c r="H16" s="6">
        <f t="shared" si="1"/>
        <v>286.89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16.5703125" customWidth="1"/>
    <col min="2" max="2" width="22.28515625" customWidth="1"/>
    <col min="3" max="3" width="16.42578125" customWidth="1"/>
    <col min="4" max="4" width="19.5703125" customWidth="1"/>
    <col min="5" max="5" width="32.140625" customWidth="1"/>
  </cols>
  <sheetData>
    <row r="1" spans="1:5" x14ac:dyDescent="0.25">
      <c r="A1" s="3" t="s">
        <v>0</v>
      </c>
      <c r="B1" s="3" t="s">
        <v>7</v>
      </c>
      <c r="C1" s="3" t="s">
        <v>10</v>
      </c>
      <c r="D1" s="3" t="s">
        <v>13</v>
      </c>
      <c r="E1" s="3" t="s">
        <v>14</v>
      </c>
    </row>
    <row r="2" spans="1:5" x14ac:dyDescent="0.25">
      <c r="A2" s="1" t="s">
        <v>16</v>
      </c>
      <c r="B2" s="1" t="s">
        <v>79</v>
      </c>
      <c r="C2" s="6">
        <v>779.73</v>
      </c>
      <c r="D2" s="1" t="s">
        <v>92</v>
      </c>
      <c r="E2" s="1" t="s">
        <v>97</v>
      </c>
    </row>
    <row r="3" spans="1:5" x14ac:dyDescent="0.25">
      <c r="A3" s="1" t="s">
        <v>17</v>
      </c>
      <c r="B3" s="1" t="s">
        <v>82</v>
      </c>
      <c r="C3" s="6">
        <v>519.6</v>
      </c>
      <c r="D3" s="1" t="s">
        <v>98</v>
      </c>
      <c r="E3" s="1" t="s">
        <v>99</v>
      </c>
    </row>
    <row r="4" spans="1:5" x14ac:dyDescent="0.25">
      <c r="A4" s="1" t="s">
        <v>18</v>
      </c>
      <c r="B4" s="1" t="s">
        <v>85</v>
      </c>
      <c r="C4" s="6">
        <v>396.72</v>
      </c>
      <c r="D4" s="1" t="s">
        <v>100</v>
      </c>
      <c r="E4" s="1" t="s">
        <v>97</v>
      </c>
    </row>
    <row r="5" spans="1:5" x14ac:dyDescent="0.25">
      <c r="A5" s="1" t="s">
        <v>19</v>
      </c>
      <c r="B5" s="1" t="s">
        <v>86</v>
      </c>
      <c r="C5" s="6">
        <v>570.52</v>
      </c>
      <c r="D5" s="1" t="s">
        <v>84</v>
      </c>
      <c r="E5" s="1" t="s">
        <v>101</v>
      </c>
    </row>
    <row r="6" spans="1:5" x14ac:dyDescent="0.25">
      <c r="A6" s="1" t="s">
        <v>20</v>
      </c>
      <c r="B6" s="1" t="s">
        <v>88</v>
      </c>
      <c r="C6" s="6">
        <v>737.28</v>
      </c>
      <c r="D6" s="1" t="s">
        <v>102</v>
      </c>
      <c r="E6" s="1" t="s">
        <v>97</v>
      </c>
    </row>
    <row r="7" spans="1:5" x14ac:dyDescent="0.25">
      <c r="A7" s="1" t="s">
        <v>21</v>
      </c>
      <c r="B7" s="1" t="s">
        <v>85</v>
      </c>
      <c r="C7" s="6">
        <v>114.16</v>
      </c>
      <c r="D7" s="1" t="s">
        <v>103</v>
      </c>
      <c r="E7" s="1" t="s">
        <v>99</v>
      </c>
    </row>
    <row r="8" spans="1:5" x14ac:dyDescent="0.25">
      <c r="A8" s="1" t="s">
        <v>22</v>
      </c>
      <c r="B8" s="1" t="s">
        <v>85</v>
      </c>
      <c r="C8" s="6">
        <v>195.21</v>
      </c>
      <c r="D8" s="1" t="s">
        <v>98</v>
      </c>
      <c r="E8" s="1" t="s">
        <v>99</v>
      </c>
    </row>
    <row r="9" spans="1:5" x14ac:dyDescent="0.25">
      <c r="A9" s="1" t="s">
        <v>23</v>
      </c>
      <c r="B9" s="1" t="s">
        <v>91</v>
      </c>
      <c r="C9" s="6">
        <v>1157.6500000000001</v>
      </c>
      <c r="D9" s="1" t="s">
        <v>104</v>
      </c>
      <c r="E9" s="1" t="s">
        <v>99</v>
      </c>
    </row>
    <row r="10" spans="1:5" x14ac:dyDescent="0.25">
      <c r="A10" s="1" t="s">
        <v>24</v>
      </c>
      <c r="B10" s="1" t="s">
        <v>91</v>
      </c>
      <c r="C10" s="6">
        <v>367.36</v>
      </c>
      <c r="D10" s="1" t="s">
        <v>105</v>
      </c>
      <c r="E10" s="1" t="s">
        <v>99</v>
      </c>
    </row>
    <row r="11" spans="1:5" x14ac:dyDescent="0.25">
      <c r="A11" s="1" t="s">
        <v>25</v>
      </c>
      <c r="B11" s="1" t="s">
        <v>85</v>
      </c>
      <c r="C11" s="6">
        <v>100.8</v>
      </c>
      <c r="D11" s="1" t="s">
        <v>106</v>
      </c>
      <c r="E11" s="1" t="s">
        <v>99</v>
      </c>
    </row>
    <row r="12" spans="1:5" x14ac:dyDescent="0.25">
      <c r="A12" s="1" t="s">
        <v>26</v>
      </c>
      <c r="B12" s="1" t="s">
        <v>94</v>
      </c>
      <c r="C12" s="6">
        <v>120.16</v>
      </c>
      <c r="D12" s="1" t="s">
        <v>98</v>
      </c>
      <c r="E12" s="1" t="s">
        <v>99</v>
      </c>
    </row>
    <row r="13" spans="1:5" x14ac:dyDescent="0.25">
      <c r="A13" s="1" t="s">
        <v>27</v>
      </c>
      <c r="B13" s="1" t="s">
        <v>94</v>
      </c>
      <c r="C13" s="6">
        <v>598.79999999999995</v>
      </c>
      <c r="D13" s="1" t="s">
        <v>78</v>
      </c>
      <c r="E13" s="1" t="s">
        <v>99</v>
      </c>
    </row>
    <row r="14" spans="1:5" x14ac:dyDescent="0.25">
      <c r="A14" s="1" t="s">
        <v>28</v>
      </c>
      <c r="B14" s="1" t="s">
        <v>79</v>
      </c>
      <c r="C14" s="6">
        <v>422.45</v>
      </c>
      <c r="D14" s="1" t="s">
        <v>95</v>
      </c>
      <c r="E14" s="1" t="s">
        <v>99</v>
      </c>
    </row>
    <row r="15" spans="1:5" x14ac:dyDescent="0.25">
      <c r="A15" s="1" t="s">
        <v>29</v>
      </c>
      <c r="B15" s="1" t="s">
        <v>96</v>
      </c>
      <c r="C15" s="6">
        <v>126.05</v>
      </c>
      <c r="D15" s="1" t="s">
        <v>106</v>
      </c>
      <c r="E15" s="1" t="s">
        <v>97</v>
      </c>
    </row>
    <row r="16" spans="1:5" x14ac:dyDescent="0.25">
      <c r="A16" s="1" t="s">
        <v>30</v>
      </c>
      <c r="B16" s="1" t="s">
        <v>88</v>
      </c>
      <c r="C16" s="6">
        <v>286.89</v>
      </c>
      <c r="D16" s="1" t="s">
        <v>106</v>
      </c>
      <c r="E16" s="1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workbookViewId="0">
      <selection activeCell="E12" sqref="E12"/>
    </sheetView>
  </sheetViews>
  <sheetFormatPr defaultRowHeight="15" x14ac:dyDescent="0.25"/>
  <cols>
    <col min="1" max="1" width="21" customWidth="1"/>
    <col min="2" max="2" width="20.140625" customWidth="1"/>
    <col min="3" max="15" width="19.5703125" bestFit="1" customWidth="1"/>
    <col min="16" max="16" width="10.7109375" bestFit="1" customWidth="1"/>
  </cols>
  <sheetData>
    <row r="4" spans="1:2" x14ac:dyDescent="0.25">
      <c r="A4" s="5" t="s">
        <v>108</v>
      </c>
      <c r="B4" t="s">
        <v>109</v>
      </c>
    </row>
    <row r="5" spans="1:2" x14ac:dyDescent="0.25">
      <c r="A5" s="7" t="s">
        <v>85</v>
      </c>
      <c r="B5" s="8">
        <v>254.92999999999998</v>
      </c>
    </row>
    <row r="6" spans="1:2" x14ac:dyDescent="0.25">
      <c r="A6" s="7" t="s">
        <v>94</v>
      </c>
      <c r="B6" s="8">
        <v>239.92000000000002</v>
      </c>
    </row>
    <row r="7" spans="1:2" x14ac:dyDescent="0.25">
      <c r="A7" s="7" t="s">
        <v>88</v>
      </c>
      <c r="B7" s="8">
        <v>532.65</v>
      </c>
    </row>
    <row r="8" spans="1:2" x14ac:dyDescent="0.25">
      <c r="A8" s="7" t="s">
        <v>86</v>
      </c>
      <c r="B8" s="8">
        <v>142.63</v>
      </c>
    </row>
    <row r="9" spans="1:2" x14ac:dyDescent="0.25">
      <c r="A9" s="7" t="s">
        <v>82</v>
      </c>
      <c r="B9" s="8">
        <v>103.92</v>
      </c>
    </row>
    <row r="10" spans="1:2" x14ac:dyDescent="0.25">
      <c r="A10" s="7" t="s">
        <v>91</v>
      </c>
      <c r="B10" s="8">
        <v>415.21000000000004</v>
      </c>
    </row>
    <row r="11" spans="1:2" x14ac:dyDescent="0.25">
      <c r="A11" s="7" t="s">
        <v>79</v>
      </c>
      <c r="B11" s="8">
        <v>682.36</v>
      </c>
    </row>
    <row r="12" spans="1:2" x14ac:dyDescent="0.25">
      <c r="A12" s="7" t="s">
        <v>96</v>
      </c>
      <c r="B12" s="8">
        <v>25.21</v>
      </c>
    </row>
    <row r="13" spans="1:2" x14ac:dyDescent="0.25">
      <c r="A13" s="7" t="s">
        <v>107</v>
      </c>
      <c r="B13" s="8">
        <v>2396.8300000000004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22" sqref="F22"/>
    </sheetView>
  </sheetViews>
  <sheetFormatPr defaultRowHeight="15" x14ac:dyDescent="0.25"/>
  <cols>
    <col min="1" max="1" width="18" customWidth="1"/>
    <col min="2" max="2" width="19.140625" customWidth="1"/>
    <col min="3" max="3" width="10.85546875" bestFit="1" customWidth="1"/>
    <col min="4" max="4" width="13.28515625" bestFit="1" customWidth="1"/>
    <col min="5" max="5" width="14.28515625" bestFit="1" customWidth="1"/>
    <col min="6" max="6" width="13.85546875" bestFit="1" customWidth="1"/>
    <col min="7" max="7" width="15.28515625" bestFit="1" customWidth="1"/>
    <col min="8" max="8" width="14.85546875" bestFit="1" customWidth="1"/>
    <col min="9" max="9" width="15.7109375" bestFit="1" customWidth="1"/>
    <col min="10" max="10" width="13.42578125" bestFit="1" customWidth="1"/>
    <col min="11" max="11" width="11.85546875" bestFit="1" customWidth="1"/>
    <col min="12" max="12" width="13.140625" bestFit="1" customWidth="1"/>
    <col min="13" max="13" width="13.7109375" bestFit="1" customWidth="1"/>
    <col min="14" max="14" width="12.85546875" bestFit="1" customWidth="1"/>
    <col min="15" max="15" width="12.5703125" bestFit="1" customWidth="1"/>
    <col min="16" max="16" width="13.85546875" bestFit="1" customWidth="1"/>
    <col min="17" max="17" width="10.7109375" bestFit="1" customWidth="1"/>
  </cols>
  <sheetData>
    <row r="3" spans="1:2" x14ac:dyDescent="0.25">
      <c r="A3" s="5" t="s">
        <v>108</v>
      </c>
      <c r="B3" t="s">
        <v>110</v>
      </c>
    </row>
    <row r="4" spans="1:2" x14ac:dyDescent="0.25">
      <c r="A4" s="7" t="s">
        <v>97</v>
      </c>
      <c r="B4" s="8">
        <v>4</v>
      </c>
    </row>
    <row r="5" spans="1:2" x14ac:dyDescent="0.25">
      <c r="A5" s="7" t="s">
        <v>99</v>
      </c>
      <c r="B5" s="8">
        <v>10</v>
      </c>
    </row>
    <row r="6" spans="1:2" x14ac:dyDescent="0.25">
      <c r="A6" s="7" t="s">
        <v>101</v>
      </c>
      <c r="B6" s="8">
        <v>1</v>
      </c>
    </row>
    <row r="7" spans="1:2" x14ac:dyDescent="0.25">
      <c r="A7" s="7" t="s">
        <v>107</v>
      </c>
      <c r="B7" s="8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DE VENDAS</vt:lpstr>
      <vt:lpstr>CLIENTE</vt:lpstr>
      <vt:lpstr>VENDAS</vt:lpstr>
      <vt:lpstr>COBRANÇA</vt:lpstr>
      <vt:lpstr>Plan5</vt:lpstr>
      <vt:lpstr>Plan8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2025-01-30T23:57:10Z</dcterms:created>
  <dcterms:modified xsi:type="dcterms:W3CDTF">2025-01-31T01:29:59Z</dcterms:modified>
</cp:coreProperties>
</file>