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yect 0\"/>
    </mc:Choice>
  </mc:AlternateContent>
  <xr:revisionPtr revIDLastSave="0" documentId="13_ncr:1_{E6ED81E7-D0A9-473D-A42F-95C012E9443D}" xr6:coauthVersionLast="36" xr6:coauthVersionMax="36" xr10:uidLastSave="{00000000-0000-0000-0000-000000000000}"/>
  <bookViews>
    <workbookView xWindow="0" yWindow="0" windowWidth="23040" windowHeight="8940" activeTab="2" xr2:uid="{C38A5E99-B5B9-4D62-ACF1-DC8E1F611C42}"/>
  </bookViews>
  <sheets>
    <sheet name="TRANSACCIONES POR METODO DE PAG" sheetId="8" r:id="rId1"/>
    <sheet name="DOS TABLAS EN UNA" sheetId="3" r:id="rId2"/>
    <sheet name="DASHBOARD" sheetId="12" r:id="rId3"/>
    <sheet name="ANALISIS DE INGRESOS POR SERVIC" sheetId="5" r:id="rId4"/>
  </sheets>
  <definedNames>
    <definedName name="DatosExternos_1" localSheetId="1" hidden="1">'DOS TABLAS EN UNA'!$A$1:$F$1903</definedName>
    <definedName name="TABLA1">'DOS TABLAS EN UNA'!$A$2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2" l="1"/>
  <c r="V24" i="3"/>
  <c r="V13" i="3"/>
  <c r="W18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S817" i="3" s="1"/>
  <c r="Q818" i="3"/>
  <c r="Q819" i="3"/>
  <c r="Q820" i="3"/>
  <c r="Q821" i="3"/>
  <c r="Q822" i="3"/>
  <c r="Q823" i="3"/>
  <c r="Q824" i="3"/>
  <c r="Q825" i="3"/>
  <c r="S825" i="3" s="1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S873" i="3" s="1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S1065" i="3" s="1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S1097" i="3" s="1"/>
  <c r="Q1098" i="3"/>
  <c r="Q1099" i="3"/>
  <c r="Q1100" i="3"/>
  <c r="Q1101" i="3"/>
  <c r="Q1102" i="3"/>
  <c r="Q1103" i="3"/>
  <c r="Q1104" i="3"/>
  <c r="Q1105" i="3"/>
  <c r="S1105" i="3" s="1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S1137" i="3" s="1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S1161" i="3" s="1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S1177" i="3" s="1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S1289" i="3" s="1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S1329" i="3" s="1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S1369" i="3" s="1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S1385" i="3" s="1"/>
  <c r="Q1386" i="3"/>
  <c r="Q1387" i="3"/>
  <c r="Q1388" i="3"/>
  <c r="Q1389" i="3"/>
  <c r="Q1390" i="3"/>
  <c r="Q1391" i="3"/>
  <c r="Q1392" i="3"/>
  <c r="Q1393" i="3"/>
  <c r="S1393" i="3" s="1"/>
  <c r="Q1394" i="3"/>
  <c r="Q1395" i="3"/>
  <c r="Q1396" i="3"/>
  <c r="Q1397" i="3"/>
  <c r="Q1398" i="3"/>
  <c r="Q1399" i="3"/>
  <c r="Q1400" i="3"/>
  <c r="Q1401" i="3"/>
  <c r="S1401" i="3" s="1"/>
  <c r="Q1402" i="3"/>
  <c r="Q1403" i="3"/>
  <c r="Q1404" i="3"/>
  <c r="Q1405" i="3"/>
  <c r="Q1406" i="3"/>
  <c r="Q1407" i="3"/>
  <c r="Q1408" i="3"/>
  <c r="Q1409" i="3"/>
  <c r="S1409" i="3" s="1"/>
  <c r="Q1410" i="3"/>
  <c r="Q1411" i="3"/>
  <c r="Q1412" i="3"/>
  <c r="Q1413" i="3"/>
  <c r="Q1414" i="3"/>
  <c r="Q1415" i="3"/>
  <c r="Q1416" i="3"/>
  <c r="Q1417" i="3"/>
  <c r="S1417" i="3" s="1"/>
  <c r="Q1418" i="3"/>
  <c r="Q1419" i="3"/>
  <c r="Q1420" i="3"/>
  <c r="Q1421" i="3"/>
  <c r="Q1422" i="3"/>
  <c r="Q1423" i="3"/>
  <c r="Q1424" i="3"/>
  <c r="Q1425" i="3"/>
  <c r="S1425" i="3" s="1"/>
  <c r="Q1426" i="3"/>
  <c r="Q1427" i="3"/>
  <c r="Q1428" i="3"/>
  <c r="Q1429" i="3"/>
  <c r="Q1430" i="3"/>
  <c r="Q1431" i="3"/>
  <c r="Q1432" i="3"/>
  <c r="Q1433" i="3"/>
  <c r="S1433" i="3" s="1"/>
  <c r="Q1434" i="3"/>
  <c r="Q1435" i="3"/>
  <c r="Q1436" i="3"/>
  <c r="Q1437" i="3"/>
  <c r="Q1438" i="3"/>
  <c r="Q1439" i="3"/>
  <c r="Q1440" i="3"/>
  <c r="Q1441" i="3"/>
  <c r="S1441" i="3" s="1"/>
  <c r="Q1442" i="3"/>
  <c r="Q1443" i="3"/>
  <c r="Q1444" i="3"/>
  <c r="Q1445" i="3"/>
  <c r="Q1446" i="3"/>
  <c r="Q1447" i="3"/>
  <c r="Q1448" i="3"/>
  <c r="Q1449" i="3"/>
  <c r="S1449" i="3" s="1"/>
  <c r="Q1450" i="3"/>
  <c r="Q1451" i="3"/>
  <c r="Q1452" i="3"/>
  <c r="Q1453" i="3"/>
  <c r="Q1454" i="3"/>
  <c r="Q1455" i="3"/>
  <c r="Q1456" i="3"/>
  <c r="Q1457" i="3"/>
  <c r="S1457" i="3" s="1"/>
  <c r="Q1458" i="3"/>
  <c r="Q1459" i="3"/>
  <c r="Q1460" i="3"/>
  <c r="Q1461" i="3"/>
  <c r="Q1462" i="3"/>
  <c r="Q1463" i="3"/>
  <c r="Q1464" i="3"/>
  <c r="Q1465" i="3"/>
  <c r="S1465" i="3" s="1"/>
  <c r="Q1466" i="3"/>
  <c r="Q1467" i="3"/>
  <c r="Q1468" i="3"/>
  <c r="Q1469" i="3"/>
  <c r="Q1470" i="3"/>
  <c r="Q1471" i="3"/>
  <c r="Q1472" i="3"/>
  <c r="Q1473" i="3"/>
  <c r="S1473" i="3" s="1"/>
  <c r="Q1474" i="3"/>
  <c r="Q1475" i="3"/>
  <c r="Q1476" i="3"/>
  <c r="Q1477" i="3"/>
  <c r="Q1478" i="3"/>
  <c r="Q1479" i="3"/>
  <c r="Q1480" i="3"/>
  <c r="Q1481" i="3"/>
  <c r="S1481" i="3" s="1"/>
  <c r="Q1482" i="3"/>
  <c r="Q1483" i="3"/>
  <c r="Q1484" i="3"/>
  <c r="Q1485" i="3"/>
  <c r="Q1486" i="3"/>
  <c r="Q1487" i="3"/>
  <c r="Q1488" i="3"/>
  <c r="Q1489" i="3"/>
  <c r="S1489" i="3" s="1"/>
  <c r="Q1490" i="3"/>
  <c r="Q1491" i="3"/>
  <c r="Q1492" i="3"/>
  <c r="Q1493" i="3"/>
  <c r="Q1494" i="3"/>
  <c r="Q1495" i="3"/>
  <c r="Q1496" i="3"/>
  <c r="Q1497" i="3"/>
  <c r="S1497" i="3" s="1"/>
  <c r="Q1498" i="3"/>
  <c r="Q1499" i="3"/>
  <c r="Q1500" i="3"/>
  <c r="Q1501" i="3"/>
  <c r="Q1502" i="3"/>
  <c r="Q1503" i="3"/>
  <c r="Q1504" i="3"/>
  <c r="Q1505" i="3"/>
  <c r="S1505" i="3" s="1"/>
  <c r="Q1506" i="3"/>
  <c r="Q1507" i="3"/>
  <c r="Q1508" i="3"/>
  <c r="Q1509" i="3"/>
  <c r="Q1510" i="3"/>
  <c r="Q1511" i="3"/>
  <c r="Q1512" i="3"/>
  <c r="Q1513" i="3"/>
  <c r="S1513" i="3" s="1"/>
  <c r="Q1514" i="3"/>
  <c r="Q1515" i="3"/>
  <c r="Q1516" i="3"/>
  <c r="Q1517" i="3"/>
  <c r="Q1518" i="3"/>
  <c r="Q1519" i="3"/>
  <c r="Q1520" i="3"/>
  <c r="Q1521" i="3"/>
  <c r="S1521" i="3" s="1"/>
  <c r="Q1522" i="3"/>
  <c r="Q1523" i="3"/>
  <c r="Q1524" i="3"/>
  <c r="Q1525" i="3"/>
  <c r="Q1526" i="3"/>
  <c r="Q1527" i="3"/>
  <c r="Q1528" i="3"/>
  <c r="Q1529" i="3"/>
  <c r="S1529" i="3" s="1"/>
  <c r="Q1530" i="3"/>
  <c r="Q1531" i="3"/>
  <c r="Q1532" i="3"/>
  <c r="Q1533" i="3"/>
  <c r="Q1534" i="3"/>
  <c r="Q1535" i="3"/>
  <c r="Q1536" i="3"/>
  <c r="Q1537" i="3"/>
  <c r="S1537" i="3" s="1"/>
  <c r="Q1538" i="3"/>
  <c r="Q1539" i="3"/>
  <c r="Q1540" i="3"/>
  <c r="Q1541" i="3"/>
  <c r="Q1542" i="3"/>
  <c r="Q1543" i="3"/>
  <c r="Q1544" i="3"/>
  <c r="Q1545" i="3"/>
  <c r="S1545" i="3" s="1"/>
  <c r="Q1546" i="3"/>
  <c r="Q1547" i="3"/>
  <c r="Q1548" i="3"/>
  <c r="Q1549" i="3"/>
  <c r="Q1550" i="3"/>
  <c r="Q1551" i="3"/>
  <c r="Q1552" i="3"/>
  <c r="Q1553" i="3"/>
  <c r="S1553" i="3" s="1"/>
  <c r="Q1554" i="3"/>
  <c r="Q1555" i="3"/>
  <c r="Q1556" i="3"/>
  <c r="Q1557" i="3"/>
  <c r="Q1558" i="3"/>
  <c r="Q1559" i="3"/>
  <c r="Q1560" i="3"/>
  <c r="Q1561" i="3"/>
  <c r="S1561" i="3" s="1"/>
  <c r="Q1562" i="3"/>
  <c r="Q1563" i="3"/>
  <c r="Q1564" i="3"/>
  <c r="Q1565" i="3"/>
  <c r="Q1566" i="3"/>
  <c r="Q1567" i="3"/>
  <c r="Q1568" i="3"/>
  <c r="Q1569" i="3"/>
  <c r="S1569" i="3" s="1"/>
  <c r="Q1570" i="3"/>
  <c r="Q1571" i="3"/>
  <c r="Q1572" i="3"/>
  <c r="Q1573" i="3"/>
  <c r="Q1574" i="3"/>
  <c r="Q1575" i="3"/>
  <c r="Q1576" i="3"/>
  <c r="Q1577" i="3"/>
  <c r="S1577" i="3" s="1"/>
  <c r="Q1578" i="3"/>
  <c r="Q1579" i="3"/>
  <c r="Q1580" i="3"/>
  <c r="Q1581" i="3"/>
  <c r="Q1582" i="3"/>
  <c r="Q1583" i="3"/>
  <c r="Q1584" i="3"/>
  <c r="Q1585" i="3"/>
  <c r="S1585" i="3" s="1"/>
  <c r="Q1586" i="3"/>
  <c r="Q1587" i="3"/>
  <c r="Q1588" i="3"/>
  <c r="Q1589" i="3"/>
  <c r="Q1590" i="3"/>
  <c r="Q1591" i="3"/>
  <c r="Q1592" i="3"/>
  <c r="Q1593" i="3"/>
  <c r="S1593" i="3" s="1"/>
  <c r="Q1594" i="3"/>
  <c r="Q1595" i="3"/>
  <c r="Q1596" i="3"/>
  <c r="Q1597" i="3"/>
  <c r="Q1598" i="3"/>
  <c r="Q1599" i="3"/>
  <c r="Q1600" i="3"/>
  <c r="Q1601" i="3"/>
  <c r="S1601" i="3" s="1"/>
  <c r="Q1602" i="3"/>
  <c r="Q1603" i="3"/>
  <c r="Q1604" i="3"/>
  <c r="Q1605" i="3"/>
  <c r="Q1606" i="3"/>
  <c r="Q1607" i="3"/>
  <c r="Q1608" i="3"/>
  <c r="Q1609" i="3"/>
  <c r="S1609" i="3" s="1"/>
  <c r="Q1610" i="3"/>
  <c r="Q1611" i="3"/>
  <c r="Q1612" i="3"/>
  <c r="Q1613" i="3"/>
  <c r="Q1614" i="3"/>
  <c r="Q1615" i="3"/>
  <c r="Q1616" i="3"/>
  <c r="Q1617" i="3"/>
  <c r="S1617" i="3" s="1"/>
  <c r="Q1618" i="3"/>
  <c r="Q1619" i="3"/>
  <c r="Q1620" i="3"/>
  <c r="Q1621" i="3"/>
  <c r="Q1622" i="3"/>
  <c r="Q1623" i="3"/>
  <c r="Q1624" i="3"/>
  <c r="Q1625" i="3"/>
  <c r="S1625" i="3" s="1"/>
  <c r="Q1626" i="3"/>
  <c r="Q1627" i="3"/>
  <c r="Q1628" i="3"/>
  <c r="Q1629" i="3"/>
  <c r="Q1630" i="3"/>
  <c r="Q1631" i="3"/>
  <c r="Q1632" i="3"/>
  <c r="Q1633" i="3"/>
  <c r="S1633" i="3" s="1"/>
  <c r="Q1634" i="3"/>
  <c r="Q1635" i="3"/>
  <c r="Q1636" i="3"/>
  <c r="Q1637" i="3"/>
  <c r="Q1638" i="3"/>
  <c r="Q1639" i="3"/>
  <c r="Q1640" i="3"/>
  <c r="Q1641" i="3"/>
  <c r="S1641" i="3" s="1"/>
  <c r="Q1642" i="3"/>
  <c r="Q1643" i="3"/>
  <c r="Q1644" i="3"/>
  <c r="Q1645" i="3"/>
  <c r="Q1646" i="3"/>
  <c r="Q1647" i="3"/>
  <c r="Q1648" i="3"/>
  <c r="Q1649" i="3"/>
  <c r="S1649" i="3" s="1"/>
  <c r="Q1650" i="3"/>
  <c r="Q1651" i="3"/>
  <c r="Q1652" i="3"/>
  <c r="Q1653" i="3"/>
  <c r="Q1654" i="3"/>
  <c r="Q1655" i="3"/>
  <c r="Q1656" i="3"/>
  <c r="Q1657" i="3"/>
  <c r="S1657" i="3" s="1"/>
  <c r="Q1658" i="3"/>
  <c r="Q1659" i="3"/>
  <c r="Q1660" i="3"/>
  <c r="Q1661" i="3"/>
  <c r="Q1662" i="3"/>
  <c r="Q1663" i="3"/>
  <c r="Q1664" i="3"/>
  <c r="Q1665" i="3"/>
  <c r="S1665" i="3" s="1"/>
  <c r="Q1666" i="3"/>
  <c r="Q1667" i="3"/>
  <c r="Q1668" i="3"/>
  <c r="Q1669" i="3"/>
  <c r="Q1670" i="3"/>
  <c r="Q1671" i="3"/>
  <c r="Q1672" i="3"/>
  <c r="Q1673" i="3"/>
  <c r="S1673" i="3" s="1"/>
  <c r="Q1674" i="3"/>
  <c r="Q1675" i="3"/>
  <c r="Q1676" i="3"/>
  <c r="Q1677" i="3"/>
  <c r="Q1678" i="3"/>
  <c r="Q1679" i="3"/>
  <c r="Q1680" i="3"/>
  <c r="Q1681" i="3"/>
  <c r="S1681" i="3" s="1"/>
  <c r="Q1682" i="3"/>
  <c r="Q1683" i="3"/>
  <c r="Q1684" i="3"/>
  <c r="Q1685" i="3"/>
  <c r="Q1686" i="3"/>
  <c r="Q1687" i="3"/>
  <c r="Q1688" i="3"/>
  <c r="Q1689" i="3"/>
  <c r="S1689" i="3" s="1"/>
  <c r="Q1690" i="3"/>
  <c r="Q1691" i="3"/>
  <c r="Q1692" i="3"/>
  <c r="Q1693" i="3"/>
  <c r="Q1694" i="3"/>
  <c r="Q1695" i="3"/>
  <c r="Q1696" i="3"/>
  <c r="Q1697" i="3"/>
  <c r="S1697" i="3" s="1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M3" i="3"/>
  <c r="T3" i="3" s="1"/>
  <c r="M4" i="3"/>
  <c r="T4" i="3" s="1"/>
  <c r="M5" i="3"/>
  <c r="T5" i="3" s="1"/>
  <c r="M6" i="3"/>
  <c r="T6" i="3" s="1"/>
  <c r="M7" i="3"/>
  <c r="T7" i="3" s="1"/>
  <c r="M8" i="3"/>
  <c r="T8" i="3" s="1"/>
  <c r="M9" i="3"/>
  <c r="T9" i="3" s="1"/>
  <c r="M10" i="3"/>
  <c r="T10" i="3" s="1"/>
  <c r="M11" i="3"/>
  <c r="T11" i="3" s="1"/>
  <c r="M12" i="3"/>
  <c r="T12" i="3" s="1"/>
  <c r="M13" i="3"/>
  <c r="T13" i="3" s="1"/>
  <c r="M14" i="3"/>
  <c r="T14" i="3" s="1"/>
  <c r="M15" i="3"/>
  <c r="T15" i="3" s="1"/>
  <c r="M16" i="3"/>
  <c r="T16" i="3" s="1"/>
  <c r="M17" i="3"/>
  <c r="T17" i="3" s="1"/>
  <c r="M18" i="3"/>
  <c r="T18" i="3" s="1"/>
  <c r="M19" i="3"/>
  <c r="T19" i="3" s="1"/>
  <c r="M20" i="3"/>
  <c r="T20" i="3" s="1"/>
  <c r="M21" i="3"/>
  <c r="T21" i="3" s="1"/>
  <c r="M22" i="3"/>
  <c r="T22" i="3" s="1"/>
  <c r="M23" i="3"/>
  <c r="T23" i="3" s="1"/>
  <c r="M24" i="3"/>
  <c r="T24" i="3" s="1"/>
  <c r="M25" i="3"/>
  <c r="T25" i="3" s="1"/>
  <c r="M26" i="3"/>
  <c r="T26" i="3" s="1"/>
  <c r="M27" i="3"/>
  <c r="T27" i="3" s="1"/>
  <c r="M28" i="3"/>
  <c r="T28" i="3" s="1"/>
  <c r="M29" i="3"/>
  <c r="T29" i="3" s="1"/>
  <c r="M30" i="3"/>
  <c r="T30" i="3" s="1"/>
  <c r="M31" i="3"/>
  <c r="T31" i="3" s="1"/>
  <c r="M32" i="3"/>
  <c r="T32" i="3" s="1"/>
  <c r="M33" i="3"/>
  <c r="T33" i="3" s="1"/>
  <c r="M34" i="3"/>
  <c r="T34" i="3" s="1"/>
  <c r="M35" i="3"/>
  <c r="T35" i="3" s="1"/>
  <c r="M36" i="3"/>
  <c r="T36" i="3" s="1"/>
  <c r="M37" i="3"/>
  <c r="T37" i="3" s="1"/>
  <c r="M38" i="3"/>
  <c r="T38" i="3" s="1"/>
  <c r="M39" i="3"/>
  <c r="T39" i="3" s="1"/>
  <c r="M40" i="3"/>
  <c r="T40" i="3" s="1"/>
  <c r="M41" i="3"/>
  <c r="T41" i="3" s="1"/>
  <c r="M42" i="3"/>
  <c r="T42" i="3" s="1"/>
  <c r="M43" i="3"/>
  <c r="T43" i="3" s="1"/>
  <c r="M44" i="3"/>
  <c r="T44" i="3" s="1"/>
  <c r="M45" i="3"/>
  <c r="T45" i="3" s="1"/>
  <c r="M46" i="3"/>
  <c r="T46" i="3" s="1"/>
  <c r="M47" i="3"/>
  <c r="T47" i="3" s="1"/>
  <c r="M48" i="3"/>
  <c r="T48" i="3" s="1"/>
  <c r="M49" i="3"/>
  <c r="T49" i="3" s="1"/>
  <c r="M50" i="3"/>
  <c r="T50" i="3" s="1"/>
  <c r="M51" i="3"/>
  <c r="T51" i="3" s="1"/>
  <c r="M52" i="3"/>
  <c r="T52" i="3" s="1"/>
  <c r="M53" i="3"/>
  <c r="T53" i="3" s="1"/>
  <c r="M54" i="3"/>
  <c r="T54" i="3" s="1"/>
  <c r="M55" i="3"/>
  <c r="T55" i="3" s="1"/>
  <c r="M56" i="3"/>
  <c r="T56" i="3" s="1"/>
  <c r="M57" i="3"/>
  <c r="T57" i="3" s="1"/>
  <c r="M58" i="3"/>
  <c r="T58" i="3" s="1"/>
  <c r="M59" i="3"/>
  <c r="T59" i="3" s="1"/>
  <c r="M60" i="3"/>
  <c r="T60" i="3" s="1"/>
  <c r="M61" i="3"/>
  <c r="T61" i="3" s="1"/>
  <c r="M62" i="3"/>
  <c r="T62" i="3" s="1"/>
  <c r="M63" i="3"/>
  <c r="T63" i="3" s="1"/>
  <c r="M64" i="3"/>
  <c r="T64" i="3" s="1"/>
  <c r="M65" i="3"/>
  <c r="T65" i="3" s="1"/>
  <c r="M66" i="3"/>
  <c r="T66" i="3" s="1"/>
  <c r="M67" i="3"/>
  <c r="T67" i="3" s="1"/>
  <c r="M68" i="3"/>
  <c r="T68" i="3" s="1"/>
  <c r="M69" i="3"/>
  <c r="T69" i="3" s="1"/>
  <c r="M70" i="3"/>
  <c r="T70" i="3" s="1"/>
  <c r="M71" i="3"/>
  <c r="T71" i="3" s="1"/>
  <c r="M72" i="3"/>
  <c r="T72" i="3" s="1"/>
  <c r="M73" i="3"/>
  <c r="T73" i="3" s="1"/>
  <c r="M74" i="3"/>
  <c r="T74" i="3" s="1"/>
  <c r="M75" i="3"/>
  <c r="T75" i="3" s="1"/>
  <c r="M76" i="3"/>
  <c r="T76" i="3" s="1"/>
  <c r="M77" i="3"/>
  <c r="T77" i="3" s="1"/>
  <c r="M78" i="3"/>
  <c r="T78" i="3" s="1"/>
  <c r="M79" i="3"/>
  <c r="T79" i="3" s="1"/>
  <c r="M80" i="3"/>
  <c r="T80" i="3" s="1"/>
  <c r="M81" i="3"/>
  <c r="T81" i="3" s="1"/>
  <c r="M82" i="3"/>
  <c r="T82" i="3" s="1"/>
  <c r="M83" i="3"/>
  <c r="T83" i="3" s="1"/>
  <c r="M84" i="3"/>
  <c r="T84" i="3" s="1"/>
  <c r="M85" i="3"/>
  <c r="T85" i="3" s="1"/>
  <c r="M86" i="3"/>
  <c r="T86" i="3" s="1"/>
  <c r="M87" i="3"/>
  <c r="T87" i="3" s="1"/>
  <c r="M88" i="3"/>
  <c r="T88" i="3" s="1"/>
  <c r="M89" i="3"/>
  <c r="T89" i="3" s="1"/>
  <c r="M90" i="3"/>
  <c r="T90" i="3" s="1"/>
  <c r="M91" i="3"/>
  <c r="T91" i="3" s="1"/>
  <c r="M92" i="3"/>
  <c r="T92" i="3" s="1"/>
  <c r="M93" i="3"/>
  <c r="T93" i="3" s="1"/>
  <c r="M94" i="3"/>
  <c r="T94" i="3" s="1"/>
  <c r="M95" i="3"/>
  <c r="T95" i="3" s="1"/>
  <c r="M96" i="3"/>
  <c r="T96" i="3" s="1"/>
  <c r="M97" i="3"/>
  <c r="T97" i="3" s="1"/>
  <c r="M98" i="3"/>
  <c r="T98" i="3" s="1"/>
  <c r="M99" i="3"/>
  <c r="T99" i="3" s="1"/>
  <c r="M100" i="3"/>
  <c r="T100" i="3" s="1"/>
  <c r="M101" i="3"/>
  <c r="T101" i="3" s="1"/>
  <c r="M102" i="3"/>
  <c r="T102" i="3" s="1"/>
  <c r="M103" i="3"/>
  <c r="T103" i="3" s="1"/>
  <c r="M104" i="3"/>
  <c r="T104" i="3" s="1"/>
  <c r="M105" i="3"/>
  <c r="T105" i="3" s="1"/>
  <c r="M106" i="3"/>
  <c r="T106" i="3" s="1"/>
  <c r="M107" i="3"/>
  <c r="T107" i="3" s="1"/>
  <c r="M108" i="3"/>
  <c r="T108" i="3" s="1"/>
  <c r="M109" i="3"/>
  <c r="T109" i="3" s="1"/>
  <c r="M110" i="3"/>
  <c r="T110" i="3" s="1"/>
  <c r="M111" i="3"/>
  <c r="T111" i="3" s="1"/>
  <c r="M112" i="3"/>
  <c r="T112" i="3" s="1"/>
  <c r="M113" i="3"/>
  <c r="T113" i="3" s="1"/>
  <c r="M114" i="3"/>
  <c r="T114" i="3" s="1"/>
  <c r="M115" i="3"/>
  <c r="T115" i="3" s="1"/>
  <c r="M116" i="3"/>
  <c r="T116" i="3" s="1"/>
  <c r="M117" i="3"/>
  <c r="T117" i="3" s="1"/>
  <c r="M118" i="3"/>
  <c r="T118" i="3" s="1"/>
  <c r="M119" i="3"/>
  <c r="T119" i="3" s="1"/>
  <c r="M120" i="3"/>
  <c r="T120" i="3" s="1"/>
  <c r="M121" i="3"/>
  <c r="T121" i="3" s="1"/>
  <c r="M122" i="3"/>
  <c r="T122" i="3" s="1"/>
  <c r="M123" i="3"/>
  <c r="T123" i="3" s="1"/>
  <c r="M124" i="3"/>
  <c r="T124" i="3" s="1"/>
  <c r="M125" i="3"/>
  <c r="T125" i="3" s="1"/>
  <c r="M126" i="3"/>
  <c r="T126" i="3" s="1"/>
  <c r="M127" i="3"/>
  <c r="T127" i="3" s="1"/>
  <c r="M128" i="3"/>
  <c r="T128" i="3" s="1"/>
  <c r="M129" i="3"/>
  <c r="T129" i="3" s="1"/>
  <c r="M130" i="3"/>
  <c r="T130" i="3" s="1"/>
  <c r="M131" i="3"/>
  <c r="T131" i="3" s="1"/>
  <c r="M132" i="3"/>
  <c r="T132" i="3" s="1"/>
  <c r="M133" i="3"/>
  <c r="T133" i="3" s="1"/>
  <c r="M134" i="3"/>
  <c r="T134" i="3" s="1"/>
  <c r="M135" i="3"/>
  <c r="T135" i="3" s="1"/>
  <c r="M136" i="3"/>
  <c r="T136" i="3" s="1"/>
  <c r="M137" i="3"/>
  <c r="T137" i="3" s="1"/>
  <c r="M138" i="3"/>
  <c r="T138" i="3" s="1"/>
  <c r="M139" i="3"/>
  <c r="T139" i="3" s="1"/>
  <c r="M140" i="3"/>
  <c r="T140" i="3" s="1"/>
  <c r="M141" i="3"/>
  <c r="T141" i="3" s="1"/>
  <c r="M142" i="3"/>
  <c r="T142" i="3" s="1"/>
  <c r="M143" i="3"/>
  <c r="T143" i="3" s="1"/>
  <c r="M144" i="3"/>
  <c r="T144" i="3" s="1"/>
  <c r="M145" i="3"/>
  <c r="T145" i="3" s="1"/>
  <c r="M146" i="3"/>
  <c r="T146" i="3" s="1"/>
  <c r="M147" i="3"/>
  <c r="T147" i="3" s="1"/>
  <c r="M148" i="3"/>
  <c r="T148" i="3" s="1"/>
  <c r="M149" i="3"/>
  <c r="T149" i="3" s="1"/>
  <c r="M150" i="3"/>
  <c r="T150" i="3" s="1"/>
  <c r="M151" i="3"/>
  <c r="T151" i="3" s="1"/>
  <c r="M152" i="3"/>
  <c r="T152" i="3" s="1"/>
  <c r="M153" i="3"/>
  <c r="T153" i="3" s="1"/>
  <c r="M154" i="3"/>
  <c r="T154" i="3" s="1"/>
  <c r="M155" i="3"/>
  <c r="T155" i="3" s="1"/>
  <c r="M156" i="3"/>
  <c r="T156" i="3" s="1"/>
  <c r="M157" i="3"/>
  <c r="T157" i="3" s="1"/>
  <c r="M158" i="3"/>
  <c r="T158" i="3" s="1"/>
  <c r="M159" i="3"/>
  <c r="T159" i="3" s="1"/>
  <c r="M160" i="3"/>
  <c r="T160" i="3" s="1"/>
  <c r="M161" i="3"/>
  <c r="T161" i="3" s="1"/>
  <c r="M162" i="3"/>
  <c r="T162" i="3" s="1"/>
  <c r="M163" i="3"/>
  <c r="T163" i="3" s="1"/>
  <c r="M164" i="3"/>
  <c r="T164" i="3" s="1"/>
  <c r="M165" i="3"/>
  <c r="T165" i="3" s="1"/>
  <c r="M166" i="3"/>
  <c r="T166" i="3" s="1"/>
  <c r="M167" i="3"/>
  <c r="T167" i="3" s="1"/>
  <c r="M168" i="3"/>
  <c r="T168" i="3" s="1"/>
  <c r="M169" i="3"/>
  <c r="T169" i="3" s="1"/>
  <c r="M170" i="3"/>
  <c r="T170" i="3" s="1"/>
  <c r="M171" i="3"/>
  <c r="T171" i="3" s="1"/>
  <c r="M172" i="3"/>
  <c r="T172" i="3" s="1"/>
  <c r="M173" i="3"/>
  <c r="T173" i="3" s="1"/>
  <c r="M174" i="3"/>
  <c r="T174" i="3" s="1"/>
  <c r="M175" i="3"/>
  <c r="T175" i="3" s="1"/>
  <c r="M176" i="3"/>
  <c r="T176" i="3" s="1"/>
  <c r="M177" i="3"/>
  <c r="T177" i="3" s="1"/>
  <c r="M178" i="3"/>
  <c r="T178" i="3" s="1"/>
  <c r="M179" i="3"/>
  <c r="T179" i="3" s="1"/>
  <c r="M180" i="3"/>
  <c r="T180" i="3" s="1"/>
  <c r="M181" i="3"/>
  <c r="T181" i="3" s="1"/>
  <c r="M182" i="3"/>
  <c r="T182" i="3" s="1"/>
  <c r="M183" i="3"/>
  <c r="T183" i="3" s="1"/>
  <c r="M184" i="3"/>
  <c r="T184" i="3" s="1"/>
  <c r="M185" i="3"/>
  <c r="T185" i="3" s="1"/>
  <c r="M186" i="3"/>
  <c r="T186" i="3" s="1"/>
  <c r="M187" i="3"/>
  <c r="T187" i="3" s="1"/>
  <c r="M188" i="3"/>
  <c r="T188" i="3" s="1"/>
  <c r="M189" i="3"/>
  <c r="T189" i="3" s="1"/>
  <c r="M190" i="3"/>
  <c r="T190" i="3" s="1"/>
  <c r="M191" i="3"/>
  <c r="T191" i="3" s="1"/>
  <c r="M192" i="3"/>
  <c r="T192" i="3" s="1"/>
  <c r="M193" i="3"/>
  <c r="T193" i="3" s="1"/>
  <c r="M194" i="3"/>
  <c r="T194" i="3" s="1"/>
  <c r="M195" i="3"/>
  <c r="T195" i="3" s="1"/>
  <c r="M196" i="3"/>
  <c r="T196" i="3" s="1"/>
  <c r="M197" i="3"/>
  <c r="T197" i="3" s="1"/>
  <c r="M198" i="3"/>
  <c r="T198" i="3" s="1"/>
  <c r="M199" i="3"/>
  <c r="T199" i="3" s="1"/>
  <c r="M200" i="3"/>
  <c r="T200" i="3" s="1"/>
  <c r="M201" i="3"/>
  <c r="T201" i="3" s="1"/>
  <c r="M202" i="3"/>
  <c r="T202" i="3" s="1"/>
  <c r="M203" i="3"/>
  <c r="T203" i="3" s="1"/>
  <c r="M204" i="3"/>
  <c r="T204" i="3" s="1"/>
  <c r="M205" i="3"/>
  <c r="T205" i="3" s="1"/>
  <c r="M206" i="3"/>
  <c r="T206" i="3" s="1"/>
  <c r="M207" i="3"/>
  <c r="T207" i="3" s="1"/>
  <c r="M208" i="3"/>
  <c r="T208" i="3" s="1"/>
  <c r="M209" i="3"/>
  <c r="T209" i="3" s="1"/>
  <c r="M210" i="3"/>
  <c r="T210" i="3" s="1"/>
  <c r="M211" i="3"/>
  <c r="T211" i="3" s="1"/>
  <c r="M212" i="3"/>
  <c r="T212" i="3" s="1"/>
  <c r="M213" i="3"/>
  <c r="T213" i="3" s="1"/>
  <c r="M214" i="3"/>
  <c r="T214" i="3" s="1"/>
  <c r="M215" i="3"/>
  <c r="T215" i="3" s="1"/>
  <c r="M216" i="3"/>
  <c r="T216" i="3" s="1"/>
  <c r="M217" i="3"/>
  <c r="T217" i="3" s="1"/>
  <c r="M218" i="3"/>
  <c r="T218" i="3" s="1"/>
  <c r="M219" i="3"/>
  <c r="T219" i="3" s="1"/>
  <c r="M220" i="3"/>
  <c r="T220" i="3" s="1"/>
  <c r="M221" i="3"/>
  <c r="T221" i="3" s="1"/>
  <c r="M222" i="3"/>
  <c r="T222" i="3" s="1"/>
  <c r="M223" i="3"/>
  <c r="T223" i="3" s="1"/>
  <c r="M224" i="3"/>
  <c r="T224" i="3" s="1"/>
  <c r="M225" i="3"/>
  <c r="T225" i="3" s="1"/>
  <c r="M226" i="3"/>
  <c r="T226" i="3" s="1"/>
  <c r="M227" i="3"/>
  <c r="T227" i="3" s="1"/>
  <c r="M228" i="3"/>
  <c r="T228" i="3" s="1"/>
  <c r="M229" i="3"/>
  <c r="T229" i="3" s="1"/>
  <c r="M230" i="3"/>
  <c r="T230" i="3" s="1"/>
  <c r="M231" i="3"/>
  <c r="T231" i="3" s="1"/>
  <c r="M232" i="3"/>
  <c r="T232" i="3" s="1"/>
  <c r="M233" i="3"/>
  <c r="T233" i="3" s="1"/>
  <c r="M234" i="3"/>
  <c r="T234" i="3" s="1"/>
  <c r="M235" i="3"/>
  <c r="T235" i="3" s="1"/>
  <c r="M236" i="3"/>
  <c r="T236" i="3" s="1"/>
  <c r="M237" i="3"/>
  <c r="T237" i="3" s="1"/>
  <c r="M238" i="3"/>
  <c r="T238" i="3" s="1"/>
  <c r="M239" i="3"/>
  <c r="T239" i="3" s="1"/>
  <c r="M240" i="3"/>
  <c r="T240" i="3" s="1"/>
  <c r="M241" i="3"/>
  <c r="T241" i="3" s="1"/>
  <c r="M242" i="3"/>
  <c r="T242" i="3" s="1"/>
  <c r="M243" i="3"/>
  <c r="T243" i="3" s="1"/>
  <c r="M244" i="3"/>
  <c r="T244" i="3" s="1"/>
  <c r="M245" i="3"/>
  <c r="T245" i="3" s="1"/>
  <c r="M246" i="3"/>
  <c r="T246" i="3" s="1"/>
  <c r="M247" i="3"/>
  <c r="T247" i="3" s="1"/>
  <c r="M248" i="3"/>
  <c r="T248" i="3" s="1"/>
  <c r="M249" i="3"/>
  <c r="T249" i="3" s="1"/>
  <c r="M250" i="3"/>
  <c r="T250" i="3" s="1"/>
  <c r="M251" i="3"/>
  <c r="T251" i="3" s="1"/>
  <c r="M252" i="3"/>
  <c r="T252" i="3" s="1"/>
  <c r="M253" i="3"/>
  <c r="T253" i="3" s="1"/>
  <c r="M254" i="3"/>
  <c r="T254" i="3" s="1"/>
  <c r="M255" i="3"/>
  <c r="T255" i="3" s="1"/>
  <c r="M256" i="3"/>
  <c r="T256" i="3" s="1"/>
  <c r="M257" i="3"/>
  <c r="T257" i="3" s="1"/>
  <c r="M258" i="3"/>
  <c r="T258" i="3" s="1"/>
  <c r="M259" i="3"/>
  <c r="T259" i="3" s="1"/>
  <c r="M260" i="3"/>
  <c r="T260" i="3" s="1"/>
  <c r="M261" i="3"/>
  <c r="T261" i="3" s="1"/>
  <c r="M262" i="3"/>
  <c r="T262" i="3" s="1"/>
  <c r="M263" i="3"/>
  <c r="T263" i="3" s="1"/>
  <c r="M264" i="3"/>
  <c r="T264" i="3" s="1"/>
  <c r="M265" i="3"/>
  <c r="T265" i="3" s="1"/>
  <c r="M266" i="3"/>
  <c r="T266" i="3" s="1"/>
  <c r="M267" i="3"/>
  <c r="T267" i="3" s="1"/>
  <c r="M268" i="3"/>
  <c r="T268" i="3" s="1"/>
  <c r="M269" i="3"/>
  <c r="T269" i="3" s="1"/>
  <c r="M270" i="3"/>
  <c r="T270" i="3" s="1"/>
  <c r="M271" i="3"/>
  <c r="T271" i="3" s="1"/>
  <c r="M272" i="3"/>
  <c r="T272" i="3" s="1"/>
  <c r="M273" i="3"/>
  <c r="T273" i="3" s="1"/>
  <c r="M274" i="3"/>
  <c r="T274" i="3" s="1"/>
  <c r="M275" i="3"/>
  <c r="T275" i="3" s="1"/>
  <c r="M276" i="3"/>
  <c r="T276" i="3" s="1"/>
  <c r="M277" i="3"/>
  <c r="T277" i="3" s="1"/>
  <c r="M278" i="3"/>
  <c r="T278" i="3" s="1"/>
  <c r="M279" i="3"/>
  <c r="T279" i="3" s="1"/>
  <c r="M280" i="3"/>
  <c r="T280" i="3" s="1"/>
  <c r="M281" i="3"/>
  <c r="T281" i="3" s="1"/>
  <c r="M282" i="3"/>
  <c r="T282" i="3" s="1"/>
  <c r="M283" i="3"/>
  <c r="T283" i="3" s="1"/>
  <c r="M284" i="3"/>
  <c r="T284" i="3" s="1"/>
  <c r="M285" i="3"/>
  <c r="T285" i="3" s="1"/>
  <c r="M286" i="3"/>
  <c r="T286" i="3" s="1"/>
  <c r="M287" i="3"/>
  <c r="T287" i="3" s="1"/>
  <c r="M288" i="3"/>
  <c r="T288" i="3" s="1"/>
  <c r="M289" i="3"/>
  <c r="T289" i="3" s="1"/>
  <c r="M290" i="3"/>
  <c r="T290" i="3" s="1"/>
  <c r="M291" i="3"/>
  <c r="T291" i="3" s="1"/>
  <c r="M292" i="3"/>
  <c r="T292" i="3" s="1"/>
  <c r="M293" i="3"/>
  <c r="T293" i="3" s="1"/>
  <c r="M294" i="3"/>
  <c r="T294" i="3" s="1"/>
  <c r="M295" i="3"/>
  <c r="T295" i="3" s="1"/>
  <c r="M296" i="3"/>
  <c r="T296" i="3" s="1"/>
  <c r="M297" i="3"/>
  <c r="T297" i="3" s="1"/>
  <c r="M298" i="3"/>
  <c r="T298" i="3" s="1"/>
  <c r="M299" i="3"/>
  <c r="T299" i="3" s="1"/>
  <c r="M300" i="3"/>
  <c r="T300" i="3" s="1"/>
  <c r="M301" i="3"/>
  <c r="T301" i="3" s="1"/>
  <c r="M302" i="3"/>
  <c r="T302" i="3" s="1"/>
  <c r="M303" i="3"/>
  <c r="T303" i="3" s="1"/>
  <c r="M304" i="3"/>
  <c r="T304" i="3" s="1"/>
  <c r="M305" i="3"/>
  <c r="T305" i="3" s="1"/>
  <c r="M306" i="3"/>
  <c r="T306" i="3" s="1"/>
  <c r="M307" i="3"/>
  <c r="T307" i="3" s="1"/>
  <c r="M308" i="3"/>
  <c r="T308" i="3" s="1"/>
  <c r="M309" i="3"/>
  <c r="T309" i="3" s="1"/>
  <c r="M310" i="3"/>
  <c r="T310" i="3" s="1"/>
  <c r="M311" i="3"/>
  <c r="T311" i="3" s="1"/>
  <c r="M312" i="3"/>
  <c r="T312" i="3" s="1"/>
  <c r="M313" i="3"/>
  <c r="T313" i="3" s="1"/>
  <c r="M314" i="3"/>
  <c r="T314" i="3" s="1"/>
  <c r="M315" i="3"/>
  <c r="T315" i="3" s="1"/>
  <c r="M316" i="3"/>
  <c r="T316" i="3" s="1"/>
  <c r="M317" i="3"/>
  <c r="T317" i="3" s="1"/>
  <c r="M318" i="3"/>
  <c r="T318" i="3" s="1"/>
  <c r="M319" i="3"/>
  <c r="T319" i="3" s="1"/>
  <c r="M320" i="3"/>
  <c r="T320" i="3" s="1"/>
  <c r="M321" i="3"/>
  <c r="T321" i="3" s="1"/>
  <c r="M322" i="3"/>
  <c r="T322" i="3" s="1"/>
  <c r="M323" i="3"/>
  <c r="T323" i="3" s="1"/>
  <c r="M324" i="3"/>
  <c r="T324" i="3" s="1"/>
  <c r="M325" i="3"/>
  <c r="T325" i="3" s="1"/>
  <c r="M326" i="3"/>
  <c r="T326" i="3" s="1"/>
  <c r="M327" i="3"/>
  <c r="T327" i="3" s="1"/>
  <c r="M328" i="3"/>
  <c r="T328" i="3" s="1"/>
  <c r="M329" i="3"/>
  <c r="T329" i="3" s="1"/>
  <c r="M330" i="3"/>
  <c r="T330" i="3" s="1"/>
  <c r="M331" i="3"/>
  <c r="T331" i="3" s="1"/>
  <c r="M332" i="3"/>
  <c r="T332" i="3" s="1"/>
  <c r="M333" i="3"/>
  <c r="T333" i="3" s="1"/>
  <c r="M334" i="3"/>
  <c r="T334" i="3" s="1"/>
  <c r="M335" i="3"/>
  <c r="T335" i="3" s="1"/>
  <c r="M336" i="3"/>
  <c r="T336" i="3" s="1"/>
  <c r="M337" i="3"/>
  <c r="T337" i="3" s="1"/>
  <c r="M338" i="3"/>
  <c r="T338" i="3" s="1"/>
  <c r="M339" i="3"/>
  <c r="T339" i="3" s="1"/>
  <c r="M340" i="3"/>
  <c r="T340" i="3" s="1"/>
  <c r="M341" i="3"/>
  <c r="T341" i="3" s="1"/>
  <c r="M342" i="3"/>
  <c r="T342" i="3" s="1"/>
  <c r="M343" i="3"/>
  <c r="T343" i="3" s="1"/>
  <c r="M344" i="3"/>
  <c r="T344" i="3" s="1"/>
  <c r="M345" i="3"/>
  <c r="T345" i="3" s="1"/>
  <c r="M346" i="3"/>
  <c r="T346" i="3" s="1"/>
  <c r="M347" i="3"/>
  <c r="T347" i="3" s="1"/>
  <c r="M348" i="3"/>
  <c r="T348" i="3" s="1"/>
  <c r="M349" i="3"/>
  <c r="T349" i="3" s="1"/>
  <c r="M350" i="3"/>
  <c r="T350" i="3" s="1"/>
  <c r="M351" i="3"/>
  <c r="T351" i="3" s="1"/>
  <c r="M352" i="3"/>
  <c r="T352" i="3" s="1"/>
  <c r="M353" i="3"/>
  <c r="T353" i="3" s="1"/>
  <c r="M354" i="3"/>
  <c r="T354" i="3" s="1"/>
  <c r="M355" i="3"/>
  <c r="T355" i="3" s="1"/>
  <c r="M356" i="3"/>
  <c r="T356" i="3" s="1"/>
  <c r="M357" i="3"/>
  <c r="T357" i="3" s="1"/>
  <c r="M358" i="3"/>
  <c r="T358" i="3" s="1"/>
  <c r="M359" i="3"/>
  <c r="T359" i="3" s="1"/>
  <c r="M360" i="3"/>
  <c r="T360" i="3" s="1"/>
  <c r="M361" i="3"/>
  <c r="T361" i="3" s="1"/>
  <c r="M362" i="3"/>
  <c r="T362" i="3" s="1"/>
  <c r="M363" i="3"/>
  <c r="T363" i="3" s="1"/>
  <c r="M364" i="3"/>
  <c r="T364" i="3" s="1"/>
  <c r="M365" i="3"/>
  <c r="T365" i="3" s="1"/>
  <c r="M366" i="3"/>
  <c r="T366" i="3" s="1"/>
  <c r="M367" i="3"/>
  <c r="T367" i="3" s="1"/>
  <c r="M368" i="3"/>
  <c r="T368" i="3" s="1"/>
  <c r="M369" i="3"/>
  <c r="T369" i="3" s="1"/>
  <c r="M370" i="3"/>
  <c r="T370" i="3" s="1"/>
  <c r="M371" i="3"/>
  <c r="T371" i="3" s="1"/>
  <c r="M372" i="3"/>
  <c r="T372" i="3" s="1"/>
  <c r="M373" i="3"/>
  <c r="T373" i="3" s="1"/>
  <c r="M374" i="3"/>
  <c r="T374" i="3" s="1"/>
  <c r="M375" i="3"/>
  <c r="T375" i="3" s="1"/>
  <c r="M376" i="3"/>
  <c r="T376" i="3" s="1"/>
  <c r="M377" i="3"/>
  <c r="T377" i="3" s="1"/>
  <c r="M378" i="3"/>
  <c r="T378" i="3" s="1"/>
  <c r="M379" i="3"/>
  <c r="T379" i="3" s="1"/>
  <c r="M380" i="3"/>
  <c r="T380" i="3" s="1"/>
  <c r="M381" i="3"/>
  <c r="T381" i="3" s="1"/>
  <c r="M382" i="3"/>
  <c r="T382" i="3" s="1"/>
  <c r="M383" i="3"/>
  <c r="T383" i="3" s="1"/>
  <c r="M384" i="3"/>
  <c r="T384" i="3" s="1"/>
  <c r="M385" i="3"/>
  <c r="T385" i="3" s="1"/>
  <c r="M386" i="3"/>
  <c r="T386" i="3" s="1"/>
  <c r="M387" i="3"/>
  <c r="T387" i="3" s="1"/>
  <c r="M388" i="3"/>
  <c r="T388" i="3" s="1"/>
  <c r="M389" i="3"/>
  <c r="T389" i="3" s="1"/>
  <c r="M390" i="3"/>
  <c r="T390" i="3" s="1"/>
  <c r="M391" i="3"/>
  <c r="T391" i="3" s="1"/>
  <c r="M392" i="3"/>
  <c r="T392" i="3" s="1"/>
  <c r="M393" i="3"/>
  <c r="T393" i="3" s="1"/>
  <c r="M394" i="3"/>
  <c r="T394" i="3" s="1"/>
  <c r="M395" i="3"/>
  <c r="T395" i="3" s="1"/>
  <c r="M396" i="3"/>
  <c r="T396" i="3" s="1"/>
  <c r="M397" i="3"/>
  <c r="T397" i="3" s="1"/>
  <c r="M398" i="3"/>
  <c r="T398" i="3" s="1"/>
  <c r="M399" i="3"/>
  <c r="T399" i="3" s="1"/>
  <c r="M400" i="3"/>
  <c r="T400" i="3" s="1"/>
  <c r="M401" i="3"/>
  <c r="T401" i="3" s="1"/>
  <c r="M402" i="3"/>
  <c r="T402" i="3" s="1"/>
  <c r="M403" i="3"/>
  <c r="T403" i="3" s="1"/>
  <c r="M404" i="3"/>
  <c r="T404" i="3" s="1"/>
  <c r="M405" i="3"/>
  <c r="T405" i="3" s="1"/>
  <c r="M406" i="3"/>
  <c r="T406" i="3" s="1"/>
  <c r="M407" i="3"/>
  <c r="T407" i="3" s="1"/>
  <c r="M408" i="3"/>
  <c r="T408" i="3" s="1"/>
  <c r="M409" i="3"/>
  <c r="T409" i="3" s="1"/>
  <c r="M410" i="3"/>
  <c r="T410" i="3" s="1"/>
  <c r="M411" i="3"/>
  <c r="T411" i="3" s="1"/>
  <c r="M412" i="3"/>
  <c r="T412" i="3" s="1"/>
  <c r="M413" i="3"/>
  <c r="T413" i="3" s="1"/>
  <c r="M414" i="3"/>
  <c r="T414" i="3" s="1"/>
  <c r="M415" i="3"/>
  <c r="T415" i="3" s="1"/>
  <c r="M416" i="3"/>
  <c r="T416" i="3" s="1"/>
  <c r="M417" i="3"/>
  <c r="T417" i="3" s="1"/>
  <c r="M418" i="3"/>
  <c r="T418" i="3" s="1"/>
  <c r="M419" i="3"/>
  <c r="T419" i="3" s="1"/>
  <c r="M420" i="3"/>
  <c r="T420" i="3" s="1"/>
  <c r="M421" i="3"/>
  <c r="T421" i="3" s="1"/>
  <c r="M422" i="3"/>
  <c r="T422" i="3" s="1"/>
  <c r="M423" i="3"/>
  <c r="T423" i="3" s="1"/>
  <c r="M424" i="3"/>
  <c r="T424" i="3" s="1"/>
  <c r="M425" i="3"/>
  <c r="T425" i="3" s="1"/>
  <c r="M426" i="3"/>
  <c r="T426" i="3" s="1"/>
  <c r="M427" i="3"/>
  <c r="T427" i="3" s="1"/>
  <c r="M428" i="3"/>
  <c r="T428" i="3" s="1"/>
  <c r="M429" i="3"/>
  <c r="T429" i="3" s="1"/>
  <c r="M430" i="3"/>
  <c r="T430" i="3" s="1"/>
  <c r="M431" i="3"/>
  <c r="T431" i="3" s="1"/>
  <c r="M432" i="3"/>
  <c r="T432" i="3" s="1"/>
  <c r="M433" i="3"/>
  <c r="T433" i="3" s="1"/>
  <c r="M434" i="3"/>
  <c r="T434" i="3" s="1"/>
  <c r="M435" i="3"/>
  <c r="T435" i="3" s="1"/>
  <c r="M436" i="3"/>
  <c r="T436" i="3" s="1"/>
  <c r="M437" i="3"/>
  <c r="T437" i="3" s="1"/>
  <c r="M438" i="3"/>
  <c r="T438" i="3" s="1"/>
  <c r="M439" i="3"/>
  <c r="T439" i="3" s="1"/>
  <c r="M440" i="3"/>
  <c r="T440" i="3" s="1"/>
  <c r="M441" i="3"/>
  <c r="T441" i="3" s="1"/>
  <c r="M442" i="3"/>
  <c r="T442" i="3" s="1"/>
  <c r="M443" i="3"/>
  <c r="T443" i="3" s="1"/>
  <c r="M444" i="3"/>
  <c r="T444" i="3" s="1"/>
  <c r="M445" i="3"/>
  <c r="T445" i="3" s="1"/>
  <c r="M446" i="3"/>
  <c r="T446" i="3" s="1"/>
  <c r="M447" i="3"/>
  <c r="T447" i="3" s="1"/>
  <c r="M448" i="3"/>
  <c r="T448" i="3" s="1"/>
  <c r="M449" i="3"/>
  <c r="T449" i="3" s="1"/>
  <c r="M450" i="3"/>
  <c r="T450" i="3" s="1"/>
  <c r="M451" i="3"/>
  <c r="T451" i="3" s="1"/>
  <c r="M452" i="3"/>
  <c r="T452" i="3" s="1"/>
  <c r="M453" i="3"/>
  <c r="T453" i="3" s="1"/>
  <c r="M454" i="3"/>
  <c r="T454" i="3" s="1"/>
  <c r="M455" i="3"/>
  <c r="T455" i="3" s="1"/>
  <c r="M456" i="3"/>
  <c r="T456" i="3" s="1"/>
  <c r="M457" i="3"/>
  <c r="T457" i="3" s="1"/>
  <c r="M458" i="3"/>
  <c r="T458" i="3" s="1"/>
  <c r="M459" i="3"/>
  <c r="T459" i="3" s="1"/>
  <c r="M460" i="3"/>
  <c r="T460" i="3" s="1"/>
  <c r="M461" i="3"/>
  <c r="T461" i="3" s="1"/>
  <c r="M462" i="3"/>
  <c r="T462" i="3" s="1"/>
  <c r="M463" i="3"/>
  <c r="T463" i="3" s="1"/>
  <c r="M464" i="3"/>
  <c r="T464" i="3" s="1"/>
  <c r="M465" i="3"/>
  <c r="T465" i="3" s="1"/>
  <c r="M466" i="3"/>
  <c r="T466" i="3" s="1"/>
  <c r="M467" i="3"/>
  <c r="T467" i="3" s="1"/>
  <c r="M468" i="3"/>
  <c r="T468" i="3" s="1"/>
  <c r="M469" i="3"/>
  <c r="T469" i="3" s="1"/>
  <c r="M470" i="3"/>
  <c r="T470" i="3" s="1"/>
  <c r="M471" i="3"/>
  <c r="T471" i="3" s="1"/>
  <c r="M472" i="3"/>
  <c r="T472" i="3" s="1"/>
  <c r="M473" i="3"/>
  <c r="T473" i="3" s="1"/>
  <c r="M474" i="3"/>
  <c r="T474" i="3" s="1"/>
  <c r="M475" i="3"/>
  <c r="T475" i="3" s="1"/>
  <c r="M476" i="3"/>
  <c r="T476" i="3" s="1"/>
  <c r="M477" i="3"/>
  <c r="T477" i="3" s="1"/>
  <c r="M478" i="3"/>
  <c r="T478" i="3" s="1"/>
  <c r="M479" i="3"/>
  <c r="T479" i="3" s="1"/>
  <c r="M480" i="3"/>
  <c r="T480" i="3" s="1"/>
  <c r="M481" i="3"/>
  <c r="T481" i="3" s="1"/>
  <c r="M482" i="3"/>
  <c r="T482" i="3" s="1"/>
  <c r="M483" i="3"/>
  <c r="T483" i="3" s="1"/>
  <c r="M484" i="3"/>
  <c r="T484" i="3" s="1"/>
  <c r="M485" i="3"/>
  <c r="T485" i="3" s="1"/>
  <c r="M486" i="3"/>
  <c r="T486" i="3" s="1"/>
  <c r="M487" i="3"/>
  <c r="T487" i="3" s="1"/>
  <c r="M488" i="3"/>
  <c r="T488" i="3" s="1"/>
  <c r="M489" i="3"/>
  <c r="T489" i="3" s="1"/>
  <c r="M490" i="3"/>
  <c r="T490" i="3" s="1"/>
  <c r="M491" i="3"/>
  <c r="T491" i="3" s="1"/>
  <c r="M492" i="3"/>
  <c r="T492" i="3" s="1"/>
  <c r="M493" i="3"/>
  <c r="T493" i="3" s="1"/>
  <c r="M494" i="3"/>
  <c r="T494" i="3" s="1"/>
  <c r="M495" i="3"/>
  <c r="T495" i="3" s="1"/>
  <c r="M496" i="3"/>
  <c r="T496" i="3" s="1"/>
  <c r="M497" i="3"/>
  <c r="T497" i="3" s="1"/>
  <c r="M498" i="3"/>
  <c r="T498" i="3" s="1"/>
  <c r="M499" i="3"/>
  <c r="T499" i="3" s="1"/>
  <c r="M500" i="3"/>
  <c r="T500" i="3" s="1"/>
  <c r="M501" i="3"/>
  <c r="T501" i="3" s="1"/>
  <c r="M502" i="3"/>
  <c r="T502" i="3" s="1"/>
  <c r="M503" i="3"/>
  <c r="T503" i="3" s="1"/>
  <c r="M504" i="3"/>
  <c r="T504" i="3" s="1"/>
  <c r="M505" i="3"/>
  <c r="T505" i="3" s="1"/>
  <c r="M506" i="3"/>
  <c r="T506" i="3" s="1"/>
  <c r="M507" i="3"/>
  <c r="T507" i="3" s="1"/>
  <c r="M508" i="3"/>
  <c r="T508" i="3" s="1"/>
  <c r="M509" i="3"/>
  <c r="T509" i="3" s="1"/>
  <c r="M510" i="3"/>
  <c r="T510" i="3" s="1"/>
  <c r="M511" i="3"/>
  <c r="T511" i="3" s="1"/>
  <c r="M512" i="3"/>
  <c r="T512" i="3" s="1"/>
  <c r="M513" i="3"/>
  <c r="T513" i="3" s="1"/>
  <c r="M514" i="3"/>
  <c r="T514" i="3" s="1"/>
  <c r="M515" i="3"/>
  <c r="T515" i="3" s="1"/>
  <c r="M516" i="3"/>
  <c r="T516" i="3" s="1"/>
  <c r="M517" i="3"/>
  <c r="T517" i="3" s="1"/>
  <c r="M518" i="3"/>
  <c r="T518" i="3" s="1"/>
  <c r="M519" i="3"/>
  <c r="T519" i="3" s="1"/>
  <c r="M520" i="3"/>
  <c r="T520" i="3" s="1"/>
  <c r="M521" i="3"/>
  <c r="T521" i="3" s="1"/>
  <c r="M522" i="3"/>
  <c r="T522" i="3" s="1"/>
  <c r="M523" i="3"/>
  <c r="T523" i="3" s="1"/>
  <c r="M524" i="3"/>
  <c r="T524" i="3" s="1"/>
  <c r="M525" i="3"/>
  <c r="T525" i="3" s="1"/>
  <c r="M526" i="3"/>
  <c r="T526" i="3" s="1"/>
  <c r="M527" i="3"/>
  <c r="T527" i="3" s="1"/>
  <c r="M528" i="3"/>
  <c r="T528" i="3" s="1"/>
  <c r="M529" i="3"/>
  <c r="T529" i="3" s="1"/>
  <c r="M530" i="3"/>
  <c r="T530" i="3" s="1"/>
  <c r="M531" i="3"/>
  <c r="T531" i="3" s="1"/>
  <c r="M532" i="3"/>
  <c r="T532" i="3" s="1"/>
  <c r="M533" i="3"/>
  <c r="T533" i="3" s="1"/>
  <c r="M534" i="3"/>
  <c r="T534" i="3" s="1"/>
  <c r="M535" i="3"/>
  <c r="T535" i="3" s="1"/>
  <c r="M536" i="3"/>
  <c r="T536" i="3" s="1"/>
  <c r="M537" i="3"/>
  <c r="T537" i="3" s="1"/>
  <c r="M538" i="3"/>
  <c r="T538" i="3" s="1"/>
  <c r="M539" i="3"/>
  <c r="T539" i="3" s="1"/>
  <c r="M540" i="3"/>
  <c r="T540" i="3" s="1"/>
  <c r="M541" i="3"/>
  <c r="T541" i="3" s="1"/>
  <c r="M542" i="3"/>
  <c r="T542" i="3" s="1"/>
  <c r="M543" i="3"/>
  <c r="T543" i="3" s="1"/>
  <c r="M544" i="3"/>
  <c r="T544" i="3" s="1"/>
  <c r="M545" i="3"/>
  <c r="T545" i="3" s="1"/>
  <c r="M546" i="3"/>
  <c r="T546" i="3" s="1"/>
  <c r="M547" i="3"/>
  <c r="T547" i="3" s="1"/>
  <c r="M548" i="3"/>
  <c r="T548" i="3" s="1"/>
  <c r="M549" i="3"/>
  <c r="T549" i="3" s="1"/>
  <c r="M550" i="3"/>
  <c r="T550" i="3" s="1"/>
  <c r="M551" i="3"/>
  <c r="T551" i="3" s="1"/>
  <c r="M552" i="3"/>
  <c r="T552" i="3" s="1"/>
  <c r="M553" i="3"/>
  <c r="T553" i="3" s="1"/>
  <c r="M554" i="3"/>
  <c r="T554" i="3" s="1"/>
  <c r="M555" i="3"/>
  <c r="T555" i="3" s="1"/>
  <c r="M556" i="3"/>
  <c r="T556" i="3" s="1"/>
  <c r="M557" i="3"/>
  <c r="T557" i="3" s="1"/>
  <c r="M558" i="3"/>
  <c r="T558" i="3" s="1"/>
  <c r="M559" i="3"/>
  <c r="T559" i="3" s="1"/>
  <c r="M560" i="3"/>
  <c r="T560" i="3" s="1"/>
  <c r="M561" i="3"/>
  <c r="T561" i="3" s="1"/>
  <c r="M562" i="3"/>
  <c r="T562" i="3" s="1"/>
  <c r="M563" i="3"/>
  <c r="T563" i="3" s="1"/>
  <c r="M564" i="3"/>
  <c r="T564" i="3" s="1"/>
  <c r="M565" i="3"/>
  <c r="T565" i="3" s="1"/>
  <c r="M566" i="3"/>
  <c r="T566" i="3" s="1"/>
  <c r="M567" i="3"/>
  <c r="T567" i="3" s="1"/>
  <c r="M568" i="3"/>
  <c r="T568" i="3" s="1"/>
  <c r="M569" i="3"/>
  <c r="T569" i="3" s="1"/>
  <c r="M570" i="3"/>
  <c r="T570" i="3" s="1"/>
  <c r="M571" i="3"/>
  <c r="T571" i="3" s="1"/>
  <c r="M572" i="3"/>
  <c r="T572" i="3" s="1"/>
  <c r="M573" i="3"/>
  <c r="T573" i="3" s="1"/>
  <c r="M574" i="3"/>
  <c r="T574" i="3" s="1"/>
  <c r="M575" i="3"/>
  <c r="T575" i="3" s="1"/>
  <c r="M576" i="3"/>
  <c r="T576" i="3" s="1"/>
  <c r="M577" i="3"/>
  <c r="T577" i="3" s="1"/>
  <c r="M578" i="3"/>
  <c r="T578" i="3" s="1"/>
  <c r="M579" i="3"/>
  <c r="T579" i="3" s="1"/>
  <c r="M580" i="3"/>
  <c r="T580" i="3" s="1"/>
  <c r="M581" i="3"/>
  <c r="T581" i="3" s="1"/>
  <c r="M582" i="3"/>
  <c r="T582" i="3" s="1"/>
  <c r="M583" i="3"/>
  <c r="T583" i="3" s="1"/>
  <c r="M584" i="3"/>
  <c r="T584" i="3" s="1"/>
  <c r="M585" i="3"/>
  <c r="T585" i="3" s="1"/>
  <c r="M586" i="3"/>
  <c r="T586" i="3" s="1"/>
  <c r="M587" i="3"/>
  <c r="T587" i="3" s="1"/>
  <c r="M588" i="3"/>
  <c r="T588" i="3" s="1"/>
  <c r="M589" i="3"/>
  <c r="T589" i="3" s="1"/>
  <c r="M590" i="3"/>
  <c r="T590" i="3" s="1"/>
  <c r="M591" i="3"/>
  <c r="T591" i="3" s="1"/>
  <c r="M592" i="3"/>
  <c r="T592" i="3" s="1"/>
  <c r="M593" i="3"/>
  <c r="T593" i="3" s="1"/>
  <c r="M594" i="3"/>
  <c r="T594" i="3" s="1"/>
  <c r="M595" i="3"/>
  <c r="T595" i="3" s="1"/>
  <c r="M596" i="3"/>
  <c r="T596" i="3" s="1"/>
  <c r="M597" i="3"/>
  <c r="T597" i="3" s="1"/>
  <c r="M598" i="3"/>
  <c r="T598" i="3" s="1"/>
  <c r="M599" i="3"/>
  <c r="T599" i="3" s="1"/>
  <c r="M600" i="3"/>
  <c r="T600" i="3" s="1"/>
  <c r="M601" i="3"/>
  <c r="T601" i="3" s="1"/>
  <c r="M602" i="3"/>
  <c r="T602" i="3" s="1"/>
  <c r="M603" i="3"/>
  <c r="T603" i="3" s="1"/>
  <c r="M604" i="3"/>
  <c r="T604" i="3" s="1"/>
  <c r="M605" i="3"/>
  <c r="T605" i="3" s="1"/>
  <c r="M606" i="3"/>
  <c r="T606" i="3" s="1"/>
  <c r="M607" i="3"/>
  <c r="T607" i="3" s="1"/>
  <c r="M608" i="3"/>
  <c r="T608" i="3" s="1"/>
  <c r="M609" i="3"/>
  <c r="T609" i="3" s="1"/>
  <c r="M610" i="3"/>
  <c r="T610" i="3" s="1"/>
  <c r="M611" i="3"/>
  <c r="T611" i="3" s="1"/>
  <c r="M612" i="3"/>
  <c r="T612" i="3" s="1"/>
  <c r="M613" i="3"/>
  <c r="T613" i="3" s="1"/>
  <c r="M614" i="3"/>
  <c r="T614" i="3" s="1"/>
  <c r="M615" i="3"/>
  <c r="T615" i="3" s="1"/>
  <c r="M616" i="3"/>
  <c r="T616" i="3" s="1"/>
  <c r="M617" i="3"/>
  <c r="T617" i="3" s="1"/>
  <c r="M618" i="3"/>
  <c r="T618" i="3" s="1"/>
  <c r="M619" i="3"/>
  <c r="T619" i="3" s="1"/>
  <c r="M620" i="3"/>
  <c r="T620" i="3" s="1"/>
  <c r="M621" i="3"/>
  <c r="T621" i="3" s="1"/>
  <c r="M622" i="3"/>
  <c r="T622" i="3" s="1"/>
  <c r="M623" i="3"/>
  <c r="T623" i="3" s="1"/>
  <c r="M624" i="3"/>
  <c r="T624" i="3" s="1"/>
  <c r="M625" i="3"/>
  <c r="T625" i="3" s="1"/>
  <c r="M626" i="3"/>
  <c r="T626" i="3" s="1"/>
  <c r="M627" i="3"/>
  <c r="T627" i="3" s="1"/>
  <c r="M628" i="3"/>
  <c r="T628" i="3" s="1"/>
  <c r="M629" i="3"/>
  <c r="T629" i="3" s="1"/>
  <c r="M630" i="3"/>
  <c r="T630" i="3" s="1"/>
  <c r="M631" i="3"/>
  <c r="T631" i="3" s="1"/>
  <c r="M632" i="3"/>
  <c r="T632" i="3" s="1"/>
  <c r="M633" i="3"/>
  <c r="T633" i="3" s="1"/>
  <c r="M634" i="3"/>
  <c r="T634" i="3" s="1"/>
  <c r="M635" i="3"/>
  <c r="T635" i="3" s="1"/>
  <c r="M636" i="3"/>
  <c r="T636" i="3" s="1"/>
  <c r="M637" i="3"/>
  <c r="T637" i="3" s="1"/>
  <c r="M638" i="3"/>
  <c r="T638" i="3" s="1"/>
  <c r="M639" i="3"/>
  <c r="T639" i="3" s="1"/>
  <c r="M640" i="3"/>
  <c r="T640" i="3" s="1"/>
  <c r="M641" i="3"/>
  <c r="T641" i="3" s="1"/>
  <c r="M642" i="3"/>
  <c r="T642" i="3" s="1"/>
  <c r="M643" i="3"/>
  <c r="T643" i="3" s="1"/>
  <c r="M644" i="3"/>
  <c r="T644" i="3" s="1"/>
  <c r="M645" i="3"/>
  <c r="T645" i="3" s="1"/>
  <c r="M646" i="3"/>
  <c r="T646" i="3" s="1"/>
  <c r="M647" i="3"/>
  <c r="T647" i="3" s="1"/>
  <c r="M648" i="3"/>
  <c r="T648" i="3" s="1"/>
  <c r="M649" i="3"/>
  <c r="T649" i="3" s="1"/>
  <c r="M650" i="3"/>
  <c r="T650" i="3" s="1"/>
  <c r="M651" i="3"/>
  <c r="T651" i="3" s="1"/>
  <c r="M652" i="3"/>
  <c r="T652" i="3" s="1"/>
  <c r="M653" i="3"/>
  <c r="T653" i="3" s="1"/>
  <c r="M654" i="3"/>
  <c r="T654" i="3" s="1"/>
  <c r="M655" i="3"/>
  <c r="T655" i="3" s="1"/>
  <c r="M656" i="3"/>
  <c r="T656" i="3" s="1"/>
  <c r="M657" i="3"/>
  <c r="T657" i="3" s="1"/>
  <c r="M658" i="3"/>
  <c r="T658" i="3" s="1"/>
  <c r="M659" i="3"/>
  <c r="T659" i="3" s="1"/>
  <c r="M660" i="3"/>
  <c r="T660" i="3" s="1"/>
  <c r="M661" i="3"/>
  <c r="T661" i="3" s="1"/>
  <c r="M662" i="3"/>
  <c r="T662" i="3" s="1"/>
  <c r="M663" i="3"/>
  <c r="T663" i="3" s="1"/>
  <c r="M664" i="3"/>
  <c r="T664" i="3" s="1"/>
  <c r="M665" i="3"/>
  <c r="T665" i="3" s="1"/>
  <c r="M666" i="3"/>
  <c r="T666" i="3" s="1"/>
  <c r="M667" i="3"/>
  <c r="T667" i="3" s="1"/>
  <c r="M668" i="3"/>
  <c r="T668" i="3" s="1"/>
  <c r="M669" i="3"/>
  <c r="T669" i="3" s="1"/>
  <c r="M670" i="3"/>
  <c r="T670" i="3" s="1"/>
  <c r="M671" i="3"/>
  <c r="T671" i="3" s="1"/>
  <c r="M672" i="3"/>
  <c r="T672" i="3" s="1"/>
  <c r="M673" i="3"/>
  <c r="T673" i="3" s="1"/>
  <c r="M674" i="3"/>
  <c r="T674" i="3" s="1"/>
  <c r="M675" i="3"/>
  <c r="T675" i="3" s="1"/>
  <c r="M676" i="3"/>
  <c r="T676" i="3" s="1"/>
  <c r="M677" i="3"/>
  <c r="T677" i="3" s="1"/>
  <c r="M678" i="3"/>
  <c r="T678" i="3" s="1"/>
  <c r="M679" i="3"/>
  <c r="T679" i="3" s="1"/>
  <c r="M680" i="3"/>
  <c r="T680" i="3" s="1"/>
  <c r="M681" i="3"/>
  <c r="T681" i="3" s="1"/>
  <c r="M682" i="3"/>
  <c r="T682" i="3" s="1"/>
  <c r="M683" i="3"/>
  <c r="T683" i="3" s="1"/>
  <c r="M684" i="3"/>
  <c r="T684" i="3" s="1"/>
  <c r="M685" i="3"/>
  <c r="T685" i="3" s="1"/>
  <c r="M686" i="3"/>
  <c r="T686" i="3" s="1"/>
  <c r="M687" i="3"/>
  <c r="T687" i="3" s="1"/>
  <c r="M688" i="3"/>
  <c r="T688" i="3" s="1"/>
  <c r="M689" i="3"/>
  <c r="T689" i="3" s="1"/>
  <c r="M690" i="3"/>
  <c r="T690" i="3" s="1"/>
  <c r="M691" i="3"/>
  <c r="T691" i="3" s="1"/>
  <c r="M692" i="3"/>
  <c r="T692" i="3" s="1"/>
  <c r="M693" i="3"/>
  <c r="T693" i="3" s="1"/>
  <c r="M694" i="3"/>
  <c r="T694" i="3" s="1"/>
  <c r="M695" i="3"/>
  <c r="T695" i="3" s="1"/>
  <c r="M696" i="3"/>
  <c r="T696" i="3" s="1"/>
  <c r="M697" i="3"/>
  <c r="T697" i="3" s="1"/>
  <c r="M698" i="3"/>
  <c r="T698" i="3" s="1"/>
  <c r="M699" i="3"/>
  <c r="T699" i="3" s="1"/>
  <c r="M700" i="3"/>
  <c r="T700" i="3" s="1"/>
  <c r="M701" i="3"/>
  <c r="T701" i="3" s="1"/>
  <c r="M702" i="3"/>
  <c r="T702" i="3" s="1"/>
  <c r="M703" i="3"/>
  <c r="T703" i="3" s="1"/>
  <c r="M704" i="3"/>
  <c r="T704" i="3" s="1"/>
  <c r="M705" i="3"/>
  <c r="T705" i="3" s="1"/>
  <c r="M706" i="3"/>
  <c r="T706" i="3" s="1"/>
  <c r="M707" i="3"/>
  <c r="T707" i="3" s="1"/>
  <c r="M708" i="3"/>
  <c r="T708" i="3" s="1"/>
  <c r="M709" i="3"/>
  <c r="T709" i="3" s="1"/>
  <c r="M710" i="3"/>
  <c r="T710" i="3" s="1"/>
  <c r="M711" i="3"/>
  <c r="T711" i="3" s="1"/>
  <c r="M712" i="3"/>
  <c r="T712" i="3" s="1"/>
  <c r="M713" i="3"/>
  <c r="T713" i="3" s="1"/>
  <c r="M714" i="3"/>
  <c r="T714" i="3" s="1"/>
  <c r="M715" i="3"/>
  <c r="T715" i="3" s="1"/>
  <c r="M716" i="3"/>
  <c r="T716" i="3" s="1"/>
  <c r="M717" i="3"/>
  <c r="T717" i="3" s="1"/>
  <c r="M718" i="3"/>
  <c r="T718" i="3" s="1"/>
  <c r="M719" i="3"/>
  <c r="T719" i="3" s="1"/>
  <c r="M720" i="3"/>
  <c r="T720" i="3" s="1"/>
  <c r="M721" i="3"/>
  <c r="T721" i="3" s="1"/>
  <c r="M722" i="3"/>
  <c r="T722" i="3" s="1"/>
  <c r="M723" i="3"/>
  <c r="T723" i="3" s="1"/>
  <c r="M724" i="3"/>
  <c r="T724" i="3" s="1"/>
  <c r="M725" i="3"/>
  <c r="T725" i="3" s="1"/>
  <c r="M726" i="3"/>
  <c r="T726" i="3" s="1"/>
  <c r="M727" i="3"/>
  <c r="T727" i="3" s="1"/>
  <c r="M728" i="3"/>
  <c r="T728" i="3" s="1"/>
  <c r="M729" i="3"/>
  <c r="T729" i="3" s="1"/>
  <c r="M730" i="3"/>
  <c r="T730" i="3" s="1"/>
  <c r="M731" i="3"/>
  <c r="T731" i="3" s="1"/>
  <c r="M732" i="3"/>
  <c r="T732" i="3" s="1"/>
  <c r="M733" i="3"/>
  <c r="T733" i="3" s="1"/>
  <c r="M734" i="3"/>
  <c r="T734" i="3" s="1"/>
  <c r="M735" i="3"/>
  <c r="T735" i="3" s="1"/>
  <c r="M736" i="3"/>
  <c r="T736" i="3" s="1"/>
  <c r="M737" i="3"/>
  <c r="T737" i="3" s="1"/>
  <c r="M738" i="3"/>
  <c r="T738" i="3" s="1"/>
  <c r="M739" i="3"/>
  <c r="T739" i="3" s="1"/>
  <c r="M740" i="3"/>
  <c r="T740" i="3" s="1"/>
  <c r="M741" i="3"/>
  <c r="T741" i="3" s="1"/>
  <c r="M742" i="3"/>
  <c r="T742" i="3" s="1"/>
  <c r="M743" i="3"/>
  <c r="T743" i="3" s="1"/>
  <c r="M744" i="3"/>
  <c r="T744" i="3" s="1"/>
  <c r="M745" i="3"/>
  <c r="T745" i="3" s="1"/>
  <c r="M746" i="3"/>
  <c r="T746" i="3" s="1"/>
  <c r="M747" i="3"/>
  <c r="T747" i="3" s="1"/>
  <c r="M748" i="3"/>
  <c r="T748" i="3" s="1"/>
  <c r="M749" i="3"/>
  <c r="T749" i="3" s="1"/>
  <c r="M750" i="3"/>
  <c r="T750" i="3" s="1"/>
  <c r="M751" i="3"/>
  <c r="T751" i="3" s="1"/>
  <c r="M752" i="3"/>
  <c r="T752" i="3" s="1"/>
  <c r="M753" i="3"/>
  <c r="T753" i="3" s="1"/>
  <c r="M754" i="3"/>
  <c r="T754" i="3" s="1"/>
  <c r="M755" i="3"/>
  <c r="T755" i="3" s="1"/>
  <c r="M756" i="3"/>
  <c r="T756" i="3" s="1"/>
  <c r="M757" i="3"/>
  <c r="T757" i="3" s="1"/>
  <c r="M758" i="3"/>
  <c r="T758" i="3" s="1"/>
  <c r="M759" i="3"/>
  <c r="T759" i="3" s="1"/>
  <c r="M760" i="3"/>
  <c r="T760" i="3" s="1"/>
  <c r="M761" i="3"/>
  <c r="T761" i="3" s="1"/>
  <c r="M762" i="3"/>
  <c r="T762" i="3" s="1"/>
  <c r="M763" i="3"/>
  <c r="T763" i="3" s="1"/>
  <c r="M764" i="3"/>
  <c r="T764" i="3" s="1"/>
  <c r="M765" i="3"/>
  <c r="T765" i="3" s="1"/>
  <c r="M766" i="3"/>
  <c r="T766" i="3" s="1"/>
  <c r="M767" i="3"/>
  <c r="T767" i="3" s="1"/>
  <c r="M768" i="3"/>
  <c r="T768" i="3" s="1"/>
  <c r="M769" i="3"/>
  <c r="T769" i="3" s="1"/>
  <c r="M770" i="3"/>
  <c r="T770" i="3" s="1"/>
  <c r="M771" i="3"/>
  <c r="T771" i="3" s="1"/>
  <c r="M772" i="3"/>
  <c r="T772" i="3" s="1"/>
  <c r="M773" i="3"/>
  <c r="T773" i="3" s="1"/>
  <c r="M774" i="3"/>
  <c r="T774" i="3" s="1"/>
  <c r="M775" i="3"/>
  <c r="T775" i="3" s="1"/>
  <c r="M776" i="3"/>
  <c r="T776" i="3" s="1"/>
  <c r="M777" i="3"/>
  <c r="T777" i="3" s="1"/>
  <c r="M778" i="3"/>
  <c r="T778" i="3" s="1"/>
  <c r="M779" i="3"/>
  <c r="T779" i="3" s="1"/>
  <c r="M780" i="3"/>
  <c r="T780" i="3" s="1"/>
  <c r="M781" i="3"/>
  <c r="T781" i="3" s="1"/>
  <c r="M782" i="3"/>
  <c r="T782" i="3" s="1"/>
  <c r="M783" i="3"/>
  <c r="T783" i="3" s="1"/>
  <c r="M784" i="3"/>
  <c r="T784" i="3" s="1"/>
  <c r="M785" i="3"/>
  <c r="T785" i="3" s="1"/>
  <c r="M786" i="3"/>
  <c r="T786" i="3" s="1"/>
  <c r="M787" i="3"/>
  <c r="T787" i="3" s="1"/>
  <c r="M788" i="3"/>
  <c r="T788" i="3" s="1"/>
  <c r="M789" i="3"/>
  <c r="T789" i="3" s="1"/>
  <c r="M790" i="3"/>
  <c r="T790" i="3" s="1"/>
  <c r="M791" i="3"/>
  <c r="T791" i="3" s="1"/>
  <c r="M792" i="3"/>
  <c r="T792" i="3" s="1"/>
  <c r="M793" i="3"/>
  <c r="T793" i="3" s="1"/>
  <c r="M794" i="3"/>
  <c r="T794" i="3" s="1"/>
  <c r="M795" i="3"/>
  <c r="T795" i="3" s="1"/>
  <c r="M796" i="3"/>
  <c r="T796" i="3" s="1"/>
  <c r="M797" i="3"/>
  <c r="T797" i="3" s="1"/>
  <c r="M798" i="3"/>
  <c r="T798" i="3" s="1"/>
  <c r="M799" i="3"/>
  <c r="T799" i="3" s="1"/>
  <c r="M800" i="3"/>
  <c r="T800" i="3" s="1"/>
  <c r="M801" i="3"/>
  <c r="T801" i="3" s="1"/>
  <c r="M802" i="3"/>
  <c r="T802" i="3" s="1"/>
  <c r="M803" i="3"/>
  <c r="T803" i="3" s="1"/>
  <c r="M804" i="3"/>
  <c r="T804" i="3" s="1"/>
  <c r="M805" i="3"/>
  <c r="T805" i="3" s="1"/>
  <c r="M806" i="3"/>
  <c r="T806" i="3" s="1"/>
  <c r="M807" i="3"/>
  <c r="T807" i="3" s="1"/>
  <c r="M808" i="3"/>
  <c r="T808" i="3" s="1"/>
  <c r="M809" i="3"/>
  <c r="T809" i="3" s="1"/>
  <c r="M810" i="3"/>
  <c r="T810" i="3" s="1"/>
  <c r="M811" i="3"/>
  <c r="T811" i="3" s="1"/>
  <c r="M812" i="3"/>
  <c r="T812" i="3" s="1"/>
  <c r="M813" i="3"/>
  <c r="T813" i="3" s="1"/>
  <c r="M814" i="3"/>
  <c r="T814" i="3" s="1"/>
  <c r="M815" i="3"/>
  <c r="T815" i="3" s="1"/>
  <c r="M816" i="3"/>
  <c r="T816" i="3" s="1"/>
  <c r="M817" i="3"/>
  <c r="T817" i="3" s="1"/>
  <c r="M818" i="3"/>
  <c r="T818" i="3" s="1"/>
  <c r="M819" i="3"/>
  <c r="T819" i="3" s="1"/>
  <c r="M820" i="3"/>
  <c r="T820" i="3" s="1"/>
  <c r="M821" i="3"/>
  <c r="T821" i="3" s="1"/>
  <c r="M822" i="3"/>
  <c r="T822" i="3" s="1"/>
  <c r="M823" i="3"/>
  <c r="T823" i="3" s="1"/>
  <c r="M824" i="3"/>
  <c r="T824" i="3" s="1"/>
  <c r="M825" i="3"/>
  <c r="T825" i="3" s="1"/>
  <c r="M826" i="3"/>
  <c r="T826" i="3" s="1"/>
  <c r="M827" i="3"/>
  <c r="T827" i="3" s="1"/>
  <c r="M828" i="3"/>
  <c r="T828" i="3" s="1"/>
  <c r="M829" i="3"/>
  <c r="T829" i="3" s="1"/>
  <c r="M830" i="3"/>
  <c r="T830" i="3" s="1"/>
  <c r="M831" i="3"/>
  <c r="T831" i="3" s="1"/>
  <c r="M832" i="3"/>
  <c r="T832" i="3" s="1"/>
  <c r="M833" i="3"/>
  <c r="T833" i="3" s="1"/>
  <c r="M834" i="3"/>
  <c r="T834" i="3" s="1"/>
  <c r="M835" i="3"/>
  <c r="T835" i="3" s="1"/>
  <c r="M836" i="3"/>
  <c r="T836" i="3" s="1"/>
  <c r="M837" i="3"/>
  <c r="T837" i="3" s="1"/>
  <c r="M838" i="3"/>
  <c r="T838" i="3" s="1"/>
  <c r="M839" i="3"/>
  <c r="T839" i="3" s="1"/>
  <c r="M840" i="3"/>
  <c r="T840" i="3" s="1"/>
  <c r="M841" i="3"/>
  <c r="T841" i="3" s="1"/>
  <c r="M842" i="3"/>
  <c r="T842" i="3" s="1"/>
  <c r="M843" i="3"/>
  <c r="T843" i="3" s="1"/>
  <c r="M844" i="3"/>
  <c r="T844" i="3" s="1"/>
  <c r="M845" i="3"/>
  <c r="T845" i="3" s="1"/>
  <c r="M846" i="3"/>
  <c r="T846" i="3" s="1"/>
  <c r="M847" i="3"/>
  <c r="T847" i="3" s="1"/>
  <c r="M848" i="3"/>
  <c r="T848" i="3" s="1"/>
  <c r="M849" i="3"/>
  <c r="T849" i="3" s="1"/>
  <c r="M850" i="3"/>
  <c r="T850" i="3" s="1"/>
  <c r="M851" i="3"/>
  <c r="T851" i="3" s="1"/>
  <c r="M852" i="3"/>
  <c r="T852" i="3" s="1"/>
  <c r="M853" i="3"/>
  <c r="T853" i="3" s="1"/>
  <c r="M854" i="3"/>
  <c r="T854" i="3" s="1"/>
  <c r="M855" i="3"/>
  <c r="T855" i="3" s="1"/>
  <c r="M856" i="3"/>
  <c r="T856" i="3" s="1"/>
  <c r="M857" i="3"/>
  <c r="T857" i="3" s="1"/>
  <c r="M858" i="3"/>
  <c r="T858" i="3" s="1"/>
  <c r="M859" i="3"/>
  <c r="T859" i="3" s="1"/>
  <c r="M860" i="3"/>
  <c r="T860" i="3" s="1"/>
  <c r="M861" i="3"/>
  <c r="T861" i="3" s="1"/>
  <c r="M862" i="3"/>
  <c r="T862" i="3" s="1"/>
  <c r="M863" i="3"/>
  <c r="T863" i="3" s="1"/>
  <c r="M864" i="3"/>
  <c r="T864" i="3" s="1"/>
  <c r="M865" i="3"/>
  <c r="T865" i="3" s="1"/>
  <c r="M866" i="3"/>
  <c r="T866" i="3" s="1"/>
  <c r="M867" i="3"/>
  <c r="T867" i="3" s="1"/>
  <c r="M868" i="3"/>
  <c r="T868" i="3" s="1"/>
  <c r="M869" i="3"/>
  <c r="T869" i="3" s="1"/>
  <c r="M870" i="3"/>
  <c r="T870" i="3" s="1"/>
  <c r="M871" i="3"/>
  <c r="T871" i="3" s="1"/>
  <c r="M872" i="3"/>
  <c r="T872" i="3" s="1"/>
  <c r="M873" i="3"/>
  <c r="T873" i="3" s="1"/>
  <c r="M874" i="3"/>
  <c r="T874" i="3" s="1"/>
  <c r="M875" i="3"/>
  <c r="T875" i="3" s="1"/>
  <c r="M876" i="3"/>
  <c r="T876" i="3" s="1"/>
  <c r="M877" i="3"/>
  <c r="T877" i="3" s="1"/>
  <c r="M878" i="3"/>
  <c r="T878" i="3" s="1"/>
  <c r="M879" i="3"/>
  <c r="T879" i="3" s="1"/>
  <c r="M880" i="3"/>
  <c r="T880" i="3" s="1"/>
  <c r="M881" i="3"/>
  <c r="T881" i="3" s="1"/>
  <c r="M882" i="3"/>
  <c r="T882" i="3" s="1"/>
  <c r="M883" i="3"/>
  <c r="T883" i="3" s="1"/>
  <c r="M884" i="3"/>
  <c r="T884" i="3" s="1"/>
  <c r="M885" i="3"/>
  <c r="T885" i="3" s="1"/>
  <c r="M886" i="3"/>
  <c r="T886" i="3" s="1"/>
  <c r="M887" i="3"/>
  <c r="T887" i="3" s="1"/>
  <c r="M888" i="3"/>
  <c r="T888" i="3" s="1"/>
  <c r="M889" i="3"/>
  <c r="T889" i="3" s="1"/>
  <c r="M890" i="3"/>
  <c r="T890" i="3" s="1"/>
  <c r="M891" i="3"/>
  <c r="T891" i="3" s="1"/>
  <c r="M892" i="3"/>
  <c r="T892" i="3" s="1"/>
  <c r="M893" i="3"/>
  <c r="T893" i="3" s="1"/>
  <c r="M894" i="3"/>
  <c r="T894" i="3" s="1"/>
  <c r="M895" i="3"/>
  <c r="T895" i="3" s="1"/>
  <c r="M896" i="3"/>
  <c r="T896" i="3" s="1"/>
  <c r="M897" i="3"/>
  <c r="T897" i="3" s="1"/>
  <c r="M898" i="3"/>
  <c r="T898" i="3" s="1"/>
  <c r="M899" i="3"/>
  <c r="T899" i="3" s="1"/>
  <c r="M900" i="3"/>
  <c r="T900" i="3" s="1"/>
  <c r="M901" i="3"/>
  <c r="T901" i="3" s="1"/>
  <c r="M902" i="3"/>
  <c r="T902" i="3" s="1"/>
  <c r="M903" i="3"/>
  <c r="T903" i="3" s="1"/>
  <c r="M904" i="3"/>
  <c r="T904" i="3" s="1"/>
  <c r="M905" i="3"/>
  <c r="T905" i="3" s="1"/>
  <c r="M906" i="3"/>
  <c r="T906" i="3" s="1"/>
  <c r="M907" i="3"/>
  <c r="T907" i="3" s="1"/>
  <c r="M908" i="3"/>
  <c r="T908" i="3" s="1"/>
  <c r="M909" i="3"/>
  <c r="T909" i="3" s="1"/>
  <c r="M910" i="3"/>
  <c r="T910" i="3" s="1"/>
  <c r="M911" i="3"/>
  <c r="T911" i="3" s="1"/>
  <c r="M912" i="3"/>
  <c r="T912" i="3" s="1"/>
  <c r="M913" i="3"/>
  <c r="T913" i="3" s="1"/>
  <c r="M914" i="3"/>
  <c r="T914" i="3" s="1"/>
  <c r="M915" i="3"/>
  <c r="T915" i="3" s="1"/>
  <c r="M916" i="3"/>
  <c r="T916" i="3" s="1"/>
  <c r="M917" i="3"/>
  <c r="T917" i="3" s="1"/>
  <c r="M918" i="3"/>
  <c r="T918" i="3" s="1"/>
  <c r="M919" i="3"/>
  <c r="T919" i="3" s="1"/>
  <c r="M920" i="3"/>
  <c r="T920" i="3" s="1"/>
  <c r="M921" i="3"/>
  <c r="T921" i="3" s="1"/>
  <c r="M922" i="3"/>
  <c r="T922" i="3" s="1"/>
  <c r="M923" i="3"/>
  <c r="T923" i="3" s="1"/>
  <c r="M924" i="3"/>
  <c r="T924" i="3" s="1"/>
  <c r="M925" i="3"/>
  <c r="T925" i="3" s="1"/>
  <c r="M926" i="3"/>
  <c r="T926" i="3" s="1"/>
  <c r="M927" i="3"/>
  <c r="T927" i="3" s="1"/>
  <c r="M928" i="3"/>
  <c r="T928" i="3" s="1"/>
  <c r="M929" i="3"/>
  <c r="T929" i="3" s="1"/>
  <c r="M930" i="3"/>
  <c r="T930" i="3" s="1"/>
  <c r="M931" i="3"/>
  <c r="T931" i="3" s="1"/>
  <c r="M932" i="3"/>
  <c r="T932" i="3" s="1"/>
  <c r="M933" i="3"/>
  <c r="T933" i="3" s="1"/>
  <c r="M934" i="3"/>
  <c r="T934" i="3" s="1"/>
  <c r="M935" i="3"/>
  <c r="T935" i="3" s="1"/>
  <c r="M936" i="3"/>
  <c r="T936" i="3" s="1"/>
  <c r="M937" i="3"/>
  <c r="T937" i="3" s="1"/>
  <c r="M938" i="3"/>
  <c r="T938" i="3" s="1"/>
  <c r="M939" i="3"/>
  <c r="T939" i="3" s="1"/>
  <c r="M940" i="3"/>
  <c r="T940" i="3" s="1"/>
  <c r="M941" i="3"/>
  <c r="T941" i="3" s="1"/>
  <c r="M942" i="3"/>
  <c r="T942" i="3" s="1"/>
  <c r="M943" i="3"/>
  <c r="T943" i="3" s="1"/>
  <c r="M944" i="3"/>
  <c r="T944" i="3" s="1"/>
  <c r="M945" i="3"/>
  <c r="T945" i="3" s="1"/>
  <c r="M946" i="3"/>
  <c r="T946" i="3" s="1"/>
  <c r="M947" i="3"/>
  <c r="T947" i="3" s="1"/>
  <c r="M948" i="3"/>
  <c r="T948" i="3" s="1"/>
  <c r="M949" i="3"/>
  <c r="T949" i="3" s="1"/>
  <c r="M950" i="3"/>
  <c r="T950" i="3" s="1"/>
  <c r="M951" i="3"/>
  <c r="T951" i="3" s="1"/>
  <c r="M952" i="3"/>
  <c r="T952" i="3" s="1"/>
  <c r="M953" i="3"/>
  <c r="T953" i="3" s="1"/>
  <c r="M954" i="3"/>
  <c r="T954" i="3" s="1"/>
  <c r="M955" i="3"/>
  <c r="T955" i="3" s="1"/>
  <c r="M956" i="3"/>
  <c r="T956" i="3" s="1"/>
  <c r="M957" i="3"/>
  <c r="T957" i="3" s="1"/>
  <c r="M958" i="3"/>
  <c r="T958" i="3" s="1"/>
  <c r="M959" i="3"/>
  <c r="T959" i="3" s="1"/>
  <c r="M960" i="3"/>
  <c r="T960" i="3" s="1"/>
  <c r="M961" i="3"/>
  <c r="T961" i="3" s="1"/>
  <c r="M962" i="3"/>
  <c r="T962" i="3" s="1"/>
  <c r="M963" i="3"/>
  <c r="T963" i="3" s="1"/>
  <c r="M964" i="3"/>
  <c r="T964" i="3" s="1"/>
  <c r="M965" i="3"/>
  <c r="T965" i="3" s="1"/>
  <c r="M966" i="3"/>
  <c r="T966" i="3" s="1"/>
  <c r="M967" i="3"/>
  <c r="T967" i="3" s="1"/>
  <c r="M968" i="3"/>
  <c r="T968" i="3" s="1"/>
  <c r="M969" i="3"/>
  <c r="T969" i="3" s="1"/>
  <c r="M970" i="3"/>
  <c r="T970" i="3" s="1"/>
  <c r="M971" i="3"/>
  <c r="T971" i="3" s="1"/>
  <c r="M972" i="3"/>
  <c r="T972" i="3" s="1"/>
  <c r="M973" i="3"/>
  <c r="T973" i="3" s="1"/>
  <c r="M974" i="3"/>
  <c r="T974" i="3" s="1"/>
  <c r="M975" i="3"/>
  <c r="T975" i="3" s="1"/>
  <c r="M976" i="3"/>
  <c r="T976" i="3" s="1"/>
  <c r="M977" i="3"/>
  <c r="T977" i="3" s="1"/>
  <c r="M978" i="3"/>
  <c r="T978" i="3" s="1"/>
  <c r="M979" i="3"/>
  <c r="T979" i="3" s="1"/>
  <c r="M980" i="3"/>
  <c r="T980" i="3" s="1"/>
  <c r="M981" i="3"/>
  <c r="T981" i="3" s="1"/>
  <c r="M982" i="3"/>
  <c r="T982" i="3" s="1"/>
  <c r="M983" i="3"/>
  <c r="T983" i="3" s="1"/>
  <c r="M984" i="3"/>
  <c r="T984" i="3" s="1"/>
  <c r="M985" i="3"/>
  <c r="T985" i="3" s="1"/>
  <c r="M986" i="3"/>
  <c r="T986" i="3" s="1"/>
  <c r="M987" i="3"/>
  <c r="T987" i="3" s="1"/>
  <c r="M988" i="3"/>
  <c r="T988" i="3" s="1"/>
  <c r="M989" i="3"/>
  <c r="T989" i="3" s="1"/>
  <c r="M990" i="3"/>
  <c r="T990" i="3" s="1"/>
  <c r="M991" i="3"/>
  <c r="T991" i="3" s="1"/>
  <c r="M992" i="3"/>
  <c r="T992" i="3" s="1"/>
  <c r="M993" i="3"/>
  <c r="T993" i="3" s="1"/>
  <c r="M994" i="3"/>
  <c r="T994" i="3" s="1"/>
  <c r="M995" i="3"/>
  <c r="T995" i="3" s="1"/>
  <c r="M996" i="3"/>
  <c r="T996" i="3" s="1"/>
  <c r="M997" i="3"/>
  <c r="T997" i="3" s="1"/>
  <c r="M998" i="3"/>
  <c r="T998" i="3" s="1"/>
  <c r="M999" i="3"/>
  <c r="T999" i="3" s="1"/>
  <c r="M1000" i="3"/>
  <c r="T1000" i="3" s="1"/>
  <c r="M1001" i="3"/>
  <c r="T1001" i="3" s="1"/>
  <c r="M1002" i="3"/>
  <c r="T1002" i="3" s="1"/>
  <c r="M1003" i="3"/>
  <c r="T1003" i="3" s="1"/>
  <c r="M1004" i="3"/>
  <c r="T1004" i="3" s="1"/>
  <c r="M1005" i="3"/>
  <c r="T1005" i="3" s="1"/>
  <c r="M1006" i="3"/>
  <c r="T1006" i="3" s="1"/>
  <c r="M1007" i="3"/>
  <c r="T1007" i="3" s="1"/>
  <c r="M1008" i="3"/>
  <c r="T1008" i="3" s="1"/>
  <c r="M1009" i="3"/>
  <c r="T1009" i="3" s="1"/>
  <c r="M1010" i="3"/>
  <c r="T1010" i="3" s="1"/>
  <c r="M1011" i="3"/>
  <c r="T1011" i="3" s="1"/>
  <c r="M1012" i="3"/>
  <c r="T1012" i="3" s="1"/>
  <c r="M1013" i="3"/>
  <c r="T1013" i="3" s="1"/>
  <c r="M1014" i="3"/>
  <c r="T1014" i="3" s="1"/>
  <c r="M1015" i="3"/>
  <c r="T1015" i="3" s="1"/>
  <c r="M1016" i="3"/>
  <c r="T1016" i="3" s="1"/>
  <c r="M1017" i="3"/>
  <c r="T1017" i="3" s="1"/>
  <c r="M1018" i="3"/>
  <c r="T1018" i="3" s="1"/>
  <c r="M1019" i="3"/>
  <c r="T1019" i="3" s="1"/>
  <c r="M1020" i="3"/>
  <c r="T1020" i="3" s="1"/>
  <c r="M1021" i="3"/>
  <c r="T1021" i="3" s="1"/>
  <c r="M1022" i="3"/>
  <c r="T1022" i="3" s="1"/>
  <c r="M1023" i="3"/>
  <c r="T1023" i="3" s="1"/>
  <c r="M1024" i="3"/>
  <c r="T1024" i="3" s="1"/>
  <c r="M1025" i="3"/>
  <c r="T1025" i="3" s="1"/>
  <c r="M1026" i="3"/>
  <c r="T1026" i="3" s="1"/>
  <c r="M1027" i="3"/>
  <c r="T1027" i="3" s="1"/>
  <c r="M1028" i="3"/>
  <c r="T1028" i="3" s="1"/>
  <c r="M1029" i="3"/>
  <c r="T1029" i="3" s="1"/>
  <c r="M1030" i="3"/>
  <c r="T1030" i="3" s="1"/>
  <c r="M1031" i="3"/>
  <c r="T1031" i="3" s="1"/>
  <c r="M1032" i="3"/>
  <c r="T1032" i="3" s="1"/>
  <c r="M1033" i="3"/>
  <c r="T1033" i="3" s="1"/>
  <c r="M1034" i="3"/>
  <c r="T1034" i="3" s="1"/>
  <c r="M1035" i="3"/>
  <c r="T1035" i="3" s="1"/>
  <c r="M1036" i="3"/>
  <c r="T1036" i="3" s="1"/>
  <c r="M1037" i="3"/>
  <c r="T1037" i="3" s="1"/>
  <c r="M1038" i="3"/>
  <c r="T1038" i="3" s="1"/>
  <c r="M1039" i="3"/>
  <c r="T1039" i="3" s="1"/>
  <c r="M1040" i="3"/>
  <c r="T1040" i="3" s="1"/>
  <c r="M1041" i="3"/>
  <c r="T1041" i="3" s="1"/>
  <c r="M1042" i="3"/>
  <c r="T1042" i="3" s="1"/>
  <c r="M1043" i="3"/>
  <c r="T1043" i="3" s="1"/>
  <c r="M1044" i="3"/>
  <c r="T1044" i="3" s="1"/>
  <c r="M1045" i="3"/>
  <c r="T1045" i="3" s="1"/>
  <c r="M1046" i="3"/>
  <c r="T1046" i="3" s="1"/>
  <c r="M1047" i="3"/>
  <c r="T1047" i="3" s="1"/>
  <c r="M1048" i="3"/>
  <c r="T1048" i="3" s="1"/>
  <c r="M1049" i="3"/>
  <c r="T1049" i="3" s="1"/>
  <c r="M1050" i="3"/>
  <c r="T1050" i="3" s="1"/>
  <c r="M1051" i="3"/>
  <c r="T1051" i="3" s="1"/>
  <c r="M1052" i="3"/>
  <c r="T1052" i="3" s="1"/>
  <c r="M1053" i="3"/>
  <c r="T1053" i="3" s="1"/>
  <c r="M1054" i="3"/>
  <c r="T1054" i="3" s="1"/>
  <c r="M1055" i="3"/>
  <c r="T1055" i="3" s="1"/>
  <c r="M1056" i="3"/>
  <c r="T1056" i="3" s="1"/>
  <c r="M1057" i="3"/>
  <c r="T1057" i="3" s="1"/>
  <c r="M1058" i="3"/>
  <c r="T1058" i="3" s="1"/>
  <c r="M1059" i="3"/>
  <c r="T1059" i="3" s="1"/>
  <c r="M1060" i="3"/>
  <c r="T1060" i="3" s="1"/>
  <c r="M1061" i="3"/>
  <c r="T1061" i="3" s="1"/>
  <c r="M1062" i="3"/>
  <c r="T1062" i="3" s="1"/>
  <c r="M1063" i="3"/>
  <c r="T1063" i="3" s="1"/>
  <c r="M1064" i="3"/>
  <c r="T1064" i="3" s="1"/>
  <c r="M1065" i="3"/>
  <c r="T1065" i="3" s="1"/>
  <c r="M1066" i="3"/>
  <c r="T1066" i="3" s="1"/>
  <c r="M1067" i="3"/>
  <c r="T1067" i="3" s="1"/>
  <c r="M1068" i="3"/>
  <c r="T1068" i="3" s="1"/>
  <c r="M1069" i="3"/>
  <c r="T1069" i="3" s="1"/>
  <c r="M1070" i="3"/>
  <c r="T1070" i="3" s="1"/>
  <c r="M1071" i="3"/>
  <c r="T1071" i="3" s="1"/>
  <c r="M1072" i="3"/>
  <c r="T1072" i="3" s="1"/>
  <c r="M1073" i="3"/>
  <c r="T1073" i="3" s="1"/>
  <c r="M1074" i="3"/>
  <c r="T1074" i="3" s="1"/>
  <c r="M1075" i="3"/>
  <c r="T1075" i="3" s="1"/>
  <c r="M1076" i="3"/>
  <c r="T1076" i="3" s="1"/>
  <c r="M1077" i="3"/>
  <c r="T1077" i="3" s="1"/>
  <c r="M1078" i="3"/>
  <c r="T1078" i="3" s="1"/>
  <c r="M1079" i="3"/>
  <c r="T1079" i="3" s="1"/>
  <c r="M1080" i="3"/>
  <c r="T1080" i="3" s="1"/>
  <c r="M1081" i="3"/>
  <c r="T1081" i="3" s="1"/>
  <c r="M1082" i="3"/>
  <c r="T1082" i="3" s="1"/>
  <c r="M1083" i="3"/>
  <c r="T1083" i="3" s="1"/>
  <c r="M1084" i="3"/>
  <c r="T1084" i="3" s="1"/>
  <c r="M1085" i="3"/>
  <c r="T1085" i="3" s="1"/>
  <c r="M1086" i="3"/>
  <c r="T1086" i="3" s="1"/>
  <c r="M1087" i="3"/>
  <c r="T1087" i="3" s="1"/>
  <c r="M1088" i="3"/>
  <c r="T1088" i="3" s="1"/>
  <c r="M1089" i="3"/>
  <c r="T1089" i="3" s="1"/>
  <c r="M1090" i="3"/>
  <c r="T1090" i="3" s="1"/>
  <c r="M1091" i="3"/>
  <c r="T1091" i="3" s="1"/>
  <c r="M1092" i="3"/>
  <c r="T1092" i="3" s="1"/>
  <c r="M1093" i="3"/>
  <c r="T1093" i="3" s="1"/>
  <c r="M1094" i="3"/>
  <c r="T1094" i="3" s="1"/>
  <c r="M1095" i="3"/>
  <c r="T1095" i="3" s="1"/>
  <c r="M1096" i="3"/>
  <c r="T1096" i="3" s="1"/>
  <c r="M1097" i="3"/>
  <c r="T1097" i="3" s="1"/>
  <c r="M1098" i="3"/>
  <c r="T1098" i="3" s="1"/>
  <c r="M1099" i="3"/>
  <c r="T1099" i="3" s="1"/>
  <c r="M1100" i="3"/>
  <c r="T1100" i="3" s="1"/>
  <c r="M1101" i="3"/>
  <c r="T1101" i="3" s="1"/>
  <c r="M1102" i="3"/>
  <c r="T1102" i="3" s="1"/>
  <c r="M1103" i="3"/>
  <c r="T1103" i="3" s="1"/>
  <c r="M1104" i="3"/>
  <c r="T1104" i="3" s="1"/>
  <c r="M1105" i="3"/>
  <c r="T1105" i="3" s="1"/>
  <c r="M1106" i="3"/>
  <c r="T1106" i="3" s="1"/>
  <c r="M1107" i="3"/>
  <c r="T1107" i="3" s="1"/>
  <c r="M1108" i="3"/>
  <c r="T1108" i="3" s="1"/>
  <c r="M1109" i="3"/>
  <c r="T1109" i="3" s="1"/>
  <c r="M1110" i="3"/>
  <c r="T1110" i="3" s="1"/>
  <c r="M1111" i="3"/>
  <c r="T1111" i="3" s="1"/>
  <c r="M1112" i="3"/>
  <c r="T1112" i="3" s="1"/>
  <c r="M1113" i="3"/>
  <c r="T1113" i="3" s="1"/>
  <c r="M1114" i="3"/>
  <c r="T1114" i="3" s="1"/>
  <c r="M1115" i="3"/>
  <c r="T1115" i="3" s="1"/>
  <c r="M1116" i="3"/>
  <c r="T1116" i="3" s="1"/>
  <c r="M1117" i="3"/>
  <c r="T1117" i="3" s="1"/>
  <c r="M1118" i="3"/>
  <c r="T1118" i="3" s="1"/>
  <c r="M1119" i="3"/>
  <c r="T1119" i="3" s="1"/>
  <c r="M1120" i="3"/>
  <c r="T1120" i="3" s="1"/>
  <c r="M1121" i="3"/>
  <c r="T1121" i="3" s="1"/>
  <c r="M1122" i="3"/>
  <c r="T1122" i="3" s="1"/>
  <c r="M1123" i="3"/>
  <c r="T1123" i="3" s="1"/>
  <c r="M1124" i="3"/>
  <c r="T1124" i="3" s="1"/>
  <c r="M1125" i="3"/>
  <c r="T1125" i="3" s="1"/>
  <c r="M1126" i="3"/>
  <c r="T1126" i="3" s="1"/>
  <c r="M1127" i="3"/>
  <c r="T1127" i="3" s="1"/>
  <c r="M1128" i="3"/>
  <c r="T1128" i="3" s="1"/>
  <c r="M1129" i="3"/>
  <c r="T1129" i="3" s="1"/>
  <c r="M1130" i="3"/>
  <c r="T1130" i="3" s="1"/>
  <c r="M1131" i="3"/>
  <c r="T1131" i="3" s="1"/>
  <c r="M1132" i="3"/>
  <c r="T1132" i="3" s="1"/>
  <c r="M1133" i="3"/>
  <c r="T1133" i="3" s="1"/>
  <c r="M1134" i="3"/>
  <c r="T1134" i="3" s="1"/>
  <c r="M1135" i="3"/>
  <c r="T1135" i="3" s="1"/>
  <c r="M1136" i="3"/>
  <c r="T1136" i="3" s="1"/>
  <c r="M1137" i="3"/>
  <c r="T1137" i="3" s="1"/>
  <c r="M1138" i="3"/>
  <c r="T1138" i="3" s="1"/>
  <c r="M1139" i="3"/>
  <c r="T1139" i="3" s="1"/>
  <c r="M1140" i="3"/>
  <c r="T1140" i="3" s="1"/>
  <c r="M1141" i="3"/>
  <c r="T1141" i="3" s="1"/>
  <c r="M1142" i="3"/>
  <c r="T1142" i="3" s="1"/>
  <c r="M1143" i="3"/>
  <c r="T1143" i="3" s="1"/>
  <c r="M1144" i="3"/>
  <c r="T1144" i="3" s="1"/>
  <c r="M1145" i="3"/>
  <c r="T1145" i="3" s="1"/>
  <c r="M1146" i="3"/>
  <c r="T1146" i="3" s="1"/>
  <c r="M1147" i="3"/>
  <c r="T1147" i="3" s="1"/>
  <c r="M1148" i="3"/>
  <c r="T1148" i="3" s="1"/>
  <c r="M1149" i="3"/>
  <c r="T1149" i="3" s="1"/>
  <c r="M1150" i="3"/>
  <c r="T1150" i="3" s="1"/>
  <c r="M1151" i="3"/>
  <c r="T1151" i="3" s="1"/>
  <c r="M1152" i="3"/>
  <c r="T1152" i="3" s="1"/>
  <c r="M1153" i="3"/>
  <c r="T1153" i="3" s="1"/>
  <c r="M1154" i="3"/>
  <c r="T1154" i="3" s="1"/>
  <c r="M1155" i="3"/>
  <c r="T1155" i="3" s="1"/>
  <c r="M1156" i="3"/>
  <c r="T1156" i="3" s="1"/>
  <c r="M1157" i="3"/>
  <c r="T1157" i="3" s="1"/>
  <c r="M1158" i="3"/>
  <c r="T1158" i="3" s="1"/>
  <c r="M1159" i="3"/>
  <c r="T1159" i="3" s="1"/>
  <c r="M1160" i="3"/>
  <c r="T1160" i="3" s="1"/>
  <c r="M1161" i="3"/>
  <c r="T1161" i="3" s="1"/>
  <c r="M1162" i="3"/>
  <c r="T1162" i="3" s="1"/>
  <c r="M1163" i="3"/>
  <c r="T1163" i="3" s="1"/>
  <c r="M1164" i="3"/>
  <c r="T1164" i="3" s="1"/>
  <c r="M1165" i="3"/>
  <c r="T1165" i="3" s="1"/>
  <c r="M1166" i="3"/>
  <c r="T1166" i="3" s="1"/>
  <c r="M1167" i="3"/>
  <c r="T1167" i="3" s="1"/>
  <c r="M1168" i="3"/>
  <c r="T1168" i="3" s="1"/>
  <c r="M1169" i="3"/>
  <c r="T1169" i="3" s="1"/>
  <c r="M1170" i="3"/>
  <c r="T1170" i="3" s="1"/>
  <c r="M1171" i="3"/>
  <c r="T1171" i="3" s="1"/>
  <c r="M1172" i="3"/>
  <c r="T1172" i="3" s="1"/>
  <c r="M1173" i="3"/>
  <c r="T1173" i="3" s="1"/>
  <c r="M1174" i="3"/>
  <c r="T1174" i="3" s="1"/>
  <c r="M1175" i="3"/>
  <c r="T1175" i="3" s="1"/>
  <c r="M1176" i="3"/>
  <c r="T1176" i="3" s="1"/>
  <c r="M1177" i="3"/>
  <c r="T1177" i="3" s="1"/>
  <c r="M1178" i="3"/>
  <c r="T1178" i="3" s="1"/>
  <c r="M1179" i="3"/>
  <c r="T1179" i="3" s="1"/>
  <c r="M1180" i="3"/>
  <c r="T1180" i="3" s="1"/>
  <c r="M1181" i="3"/>
  <c r="T1181" i="3" s="1"/>
  <c r="M1182" i="3"/>
  <c r="T1182" i="3" s="1"/>
  <c r="M1183" i="3"/>
  <c r="T1183" i="3" s="1"/>
  <c r="M1184" i="3"/>
  <c r="T1184" i="3" s="1"/>
  <c r="M1185" i="3"/>
  <c r="T1185" i="3" s="1"/>
  <c r="M1186" i="3"/>
  <c r="T1186" i="3" s="1"/>
  <c r="M1187" i="3"/>
  <c r="T1187" i="3" s="1"/>
  <c r="M1188" i="3"/>
  <c r="T1188" i="3" s="1"/>
  <c r="M1189" i="3"/>
  <c r="T1189" i="3" s="1"/>
  <c r="M1190" i="3"/>
  <c r="T1190" i="3" s="1"/>
  <c r="M1191" i="3"/>
  <c r="T1191" i="3" s="1"/>
  <c r="M1192" i="3"/>
  <c r="T1192" i="3" s="1"/>
  <c r="M1193" i="3"/>
  <c r="T1193" i="3" s="1"/>
  <c r="M1194" i="3"/>
  <c r="T1194" i="3" s="1"/>
  <c r="M1195" i="3"/>
  <c r="T1195" i="3" s="1"/>
  <c r="M1196" i="3"/>
  <c r="T1196" i="3" s="1"/>
  <c r="M1197" i="3"/>
  <c r="T1197" i="3" s="1"/>
  <c r="M1198" i="3"/>
  <c r="T1198" i="3" s="1"/>
  <c r="M1199" i="3"/>
  <c r="T1199" i="3" s="1"/>
  <c r="M1200" i="3"/>
  <c r="T1200" i="3" s="1"/>
  <c r="M1201" i="3"/>
  <c r="T1201" i="3" s="1"/>
  <c r="M1202" i="3"/>
  <c r="T1202" i="3" s="1"/>
  <c r="M1203" i="3"/>
  <c r="T1203" i="3" s="1"/>
  <c r="M1204" i="3"/>
  <c r="T1204" i="3" s="1"/>
  <c r="M1205" i="3"/>
  <c r="T1205" i="3" s="1"/>
  <c r="M1206" i="3"/>
  <c r="T1206" i="3" s="1"/>
  <c r="M1207" i="3"/>
  <c r="T1207" i="3" s="1"/>
  <c r="M1208" i="3"/>
  <c r="T1208" i="3" s="1"/>
  <c r="M1209" i="3"/>
  <c r="T1209" i="3" s="1"/>
  <c r="M1210" i="3"/>
  <c r="T1210" i="3" s="1"/>
  <c r="M1211" i="3"/>
  <c r="T1211" i="3" s="1"/>
  <c r="M1212" i="3"/>
  <c r="T1212" i="3" s="1"/>
  <c r="M1213" i="3"/>
  <c r="T1213" i="3" s="1"/>
  <c r="M1214" i="3"/>
  <c r="T1214" i="3" s="1"/>
  <c r="M1215" i="3"/>
  <c r="T1215" i="3" s="1"/>
  <c r="M1216" i="3"/>
  <c r="T1216" i="3" s="1"/>
  <c r="M1217" i="3"/>
  <c r="T1217" i="3" s="1"/>
  <c r="M1218" i="3"/>
  <c r="T1218" i="3" s="1"/>
  <c r="M1219" i="3"/>
  <c r="T1219" i="3" s="1"/>
  <c r="M1220" i="3"/>
  <c r="T1220" i="3" s="1"/>
  <c r="M1221" i="3"/>
  <c r="T1221" i="3" s="1"/>
  <c r="M1222" i="3"/>
  <c r="T1222" i="3" s="1"/>
  <c r="M1223" i="3"/>
  <c r="T1223" i="3" s="1"/>
  <c r="M1224" i="3"/>
  <c r="T1224" i="3" s="1"/>
  <c r="M1225" i="3"/>
  <c r="T1225" i="3" s="1"/>
  <c r="M1226" i="3"/>
  <c r="T1226" i="3" s="1"/>
  <c r="M1227" i="3"/>
  <c r="T1227" i="3" s="1"/>
  <c r="M1228" i="3"/>
  <c r="T1228" i="3" s="1"/>
  <c r="M1229" i="3"/>
  <c r="T1229" i="3" s="1"/>
  <c r="M1230" i="3"/>
  <c r="T1230" i="3" s="1"/>
  <c r="M1231" i="3"/>
  <c r="T1231" i="3" s="1"/>
  <c r="M1232" i="3"/>
  <c r="T1232" i="3" s="1"/>
  <c r="M1233" i="3"/>
  <c r="T1233" i="3" s="1"/>
  <c r="M1234" i="3"/>
  <c r="T1234" i="3" s="1"/>
  <c r="M1235" i="3"/>
  <c r="T1235" i="3" s="1"/>
  <c r="M1236" i="3"/>
  <c r="T1236" i="3" s="1"/>
  <c r="M1237" i="3"/>
  <c r="T1237" i="3" s="1"/>
  <c r="M1238" i="3"/>
  <c r="T1238" i="3" s="1"/>
  <c r="M1239" i="3"/>
  <c r="T1239" i="3" s="1"/>
  <c r="M1240" i="3"/>
  <c r="T1240" i="3" s="1"/>
  <c r="M1241" i="3"/>
  <c r="T1241" i="3" s="1"/>
  <c r="M1242" i="3"/>
  <c r="T1242" i="3" s="1"/>
  <c r="M1243" i="3"/>
  <c r="T1243" i="3" s="1"/>
  <c r="M1244" i="3"/>
  <c r="T1244" i="3" s="1"/>
  <c r="M1245" i="3"/>
  <c r="T1245" i="3" s="1"/>
  <c r="M1246" i="3"/>
  <c r="T1246" i="3" s="1"/>
  <c r="M1247" i="3"/>
  <c r="T1247" i="3" s="1"/>
  <c r="M1248" i="3"/>
  <c r="T1248" i="3" s="1"/>
  <c r="M1249" i="3"/>
  <c r="T1249" i="3" s="1"/>
  <c r="M1250" i="3"/>
  <c r="T1250" i="3" s="1"/>
  <c r="M1251" i="3"/>
  <c r="T1251" i="3" s="1"/>
  <c r="M1252" i="3"/>
  <c r="T1252" i="3" s="1"/>
  <c r="M1253" i="3"/>
  <c r="T1253" i="3" s="1"/>
  <c r="M1254" i="3"/>
  <c r="T1254" i="3" s="1"/>
  <c r="M1255" i="3"/>
  <c r="T1255" i="3" s="1"/>
  <c r="M1256" i="3"/>
  <c r="T1256" i="3" s="1"/>
  <c r="M1257" i="3"/>
  <c r="T1257" i="3" s="1"/>
  <c r="M1258" i="3"/>
  <c r="T1258" i="3" s="1"/>
  <c r="M1259" i="3"/>
  <c r="T1259" i="3" s="1"/>
  <c r="M1260" i="3"/>
  <c r="T1260" i="3" s="1"/>
  <c r="M1261" i="3"/>
  <c r="T1261" i="3" s="1"/>
  <c r="M1262" i="3"/>
  <c r="T1262" i="3" s="1"/>
  <c r="M1263" i="3"/>
  <c r="T1263" i="3" s="1"/>
  <c r="M1264" i="3"/>
  <c r="T1264" i="3" s="1"/>
  <c r="M1265" i="3"/>
  <c r="T1265" i="3" s="1"/>
  <c r="M1266" i="3"/>
  <c r="T1266" i="3" s="1"/>
  <c r="M1267" i="3"/>
  <c r="T1267" i="3" s="1"/>
  <c r="M1268" i="3"/>
  <c r="T1268" i="3" s="1"/>
  <c r="M1269" i="3"/>
  <c r="T1269" i="3" s="1"/>
  <c r="M1270" i="3"/>
  <c r="T1270" i="3" s="1"/>
  <c r="M1271" i="3"/>
  <c r="T1271" i="3" s="1"/>
  <c r="M1272" i="3"/>
  <c r="T1272" i="3" s="1"/>
  <c r="M1273" i="3"/>
  <c r="T1273" i="3" s="1"/>
  <c r="M1274" i="3"/>
  <c r="T1274" i="3" s="1"/>
  <c r="M1275" i="3"/>
  <c r="T1275" i="3" s="1"/>
  <c r="M1276" i="3"/>
  <c r="T1276" i="3" s="1"/>
  <c r="M1277" i="3"/>
  <c r="T1277" i="3" s="1"/>
  <c r="M1278" i="3"/>
  <c r="T1278" i="3" s="1"/>
  <c r="M1279" i="3"/>
  <c r="T1279" i="3" s="1"/>
  <c r="M1280" i="3"/>
  <c r="T1280" i="3" s="1"/>
  <c r="M1281" i="3"/>
  <c r="T1281" i="3" s="1"/>
  <c r="M1282" i="3"/>
  <c r="T1282" i="3" s="1"/>
  <c r="M1283" i="3"/>
  <c r="T1283" i="3" s="1"/>
  <c r="M1284" i="3"/>
  <c r="T1284" i="3" s="1"/>
  <c r="M1285" i="3"/>
  <c r="T1285" i="3" s="1"/>
  <c r="M1286" i="3"/>
  <c r="T1286" i="3" s="1"/>
  <c r="M1287" i="3"/>
  <c r="T1287" i="3" s="1"/>
  <c r="M1288" i="3"/>
  <c r="T1288" i="3" s="1"/>
  <c r="M1289" i="3"/>
  <c r="T1289" i="3" s="1"/>
  <c r="M1290" i="3"/>
  <c r="T1290" i="3" s="1"/>
  <c r="M1291" i="3"/>
  <c r="T1291" i="3" s="1"/>
  <c r="M1292" i="3"/>
  <c r="T1292" i="3" s="1"/>
  <c r="M1293" i="3"/>
  <c r="T1293" i="3" s="1"/>
  <c r="M1294" i="3"/>
  <c r="T1294" i="3" s="1"/>
  <c r="M1295" i="3"/>
  <c r="T1295" i="3" s="1"/>
  <c r="M1296" i="3"/>
  <c r="T1296" i="3" s="1"/>
  <c r="M1297" i="3"/>
  <c r="T1297" i="3" s="1"/>
  <c r="M1298" i="3"/>
  <c r="T1298" i="3" s="1"/>
  <c r="M1299" i="3"/>
  <c r="T1299" i="3" s="1"/>
  <c r="M1300" i="3"/>
  <c r="T1300" i="3" s="1"/>
  <c r="M1301" i="3"/>
  <c r="T1301" i="3" s="1"/>
  <c r="M1302" i="3"/>
  <c r="T1302" i="3" s="1"/>
  <c r="M1303" i="3"/>
  <c r="T1303" i="3" s="1"/>
  <c r="M1304" i="3"/>
  <c r="T1304" i="3" s="1"/>
  <c r="M1305" i="3"/>
  <c r="T1305" i="3" s="1"/>
  <c r="M1306" i="3"/>
  <c r="T1306" i="3" s="1"/>
  <c r="M1307" i="3"/>
  <c r="T1307" i="3" s="1"/>
  <c r="M1308" i="3"/>
  <c r="T1308" i="3" s="1"/>
  <c r="M1309" i="3"/>
  <c r="T1309" i="3" s="1"/>
  <c r="M1310" i="3"/>
  <c r="T1310" i="3" s="1"/>
  <c r="M1311" i="3"/>
  <c r="T1311" i="3" s="1"/>
  <c r="M1312" i="3"/>
  <c r="T1312" i="3" s="1"/>
  <c r="M1313" i="3"/>
  <c r="T1313" i="3" s="1"/>
  <c r="M1314" i="3"/>
  <c r="T1314" i="3" s="1"/>
  <c r="M1315" i="3"/>
  <c r="T1315" i="3" s="1"/>
  <c r="M1316" i="3"/>
  <c r="T1316" i="3" s="1"/>
  <c r="M1317" i="3"/>
  <c r="T1317" i="3" s="1"/>
  <c r="M1318" i="3"/>
  <c r="T1318" i="3" s="1"/>
  <c r="M1319" i="3"/>
  <c r="T1319" i="3" s="1"/>
  <c r="M1320" i="3"/>
  <c r="T1320" i="3" s="1"/>
  <c r="M1321" i="3"/>
  <c r="T1321" i="3" s="1"/>
  <c r="M1322" i="3"/>
  <c r="T1322" i="3" s="1"/>
  <c r="M1323" i="3"/>
  <c r="T1323" i="3" s="1"/>
  <c r="M1324" i="3"/>
  <c r="T1324" i="3" s="1"/>
  <c r="M1325" i="3"/>
  <c r="T1325" i="3" s="1"/>
  <c r="M1326" i="3"/>
  <c r="T1326" i="3" s="1"/>
  <c r="M1327" i="3"/>
  <c r="T1327" i="3" s="1"/>
  <c r="M1328" i="3"/>
  <c r="T1328" i="3" s="1"/>
  <c r="M1329" i="3"/>
  <c r="T1329" i="3" s="1"/>
  <c r="M1330" i="3"/>
  <c r="T1330" i="3" s="1"/>
  <c r="M1331" i="3"/>
  <c r="T1331" i="3" s="1"/>
  <c r="M1332" i="3"/>
  <c r="T1332" i="3" s="1"/>
  <c r="M1333" i="3"/>
  <c r="T1333" i="3" s="1"/>
  <c r="M1334" i="3"/>
  <c r="T1334" i="3" s="1"/>
  <c r="M1335" i="3"/>
  <c r="T1335" i="3" s="1"/>
  <c r="M1336" i="3"/>
  <c r="T1336" i="3" s="1"/>
  <c r="M1337" i="3"/>
  <c r="T1337" i="3" s="1"/>
  <c r="M1338" i="3"/>
  <c r="T1338" i="3" s="1"/>
  <c r="M1339" i="3"/>
  <c r="T1339" i="3" s="1"/>
  <c r="M1340" i="3"/>
  <c r="T1340" i="3" s="1"/>
  <c r="M1341" i="3"/>
  <c r="T1341" i="3" s="1"/>
  <c r="M1342" i="3"/>
  <c r="T1342" i="3" s="1"/>
  <c r="M1343" i="3"/>
  <c r="T1343" i="3" s="1"/>
  <c r="M1344" i="3"/>
  <c r="T1344" i="3" s="1"/>
  <c r="M1345" i="3"/>
  <c r="T1345" i="3" s="1"/>
  <c r="M1346" i="3"/>
  <c r="T1346" i="3" s="1"/>
  <c r="M1347" i="3"/>
  <c r="T1347" i="3" s="1"/>
  <c r="M1348" i="3"/>
  <c r="T1348" i="3" s="1"/>
  <c r="M1349" i="3"/>
  <c r="T1349" i="3" s="1"/>
  <c r="M1350" i="3"/>
  <c r="T1350" i="3" s="1"/>
  <c r="M1351" i="3"/>
  <c r="T1351" i="3" s="1"/>
  <c r="M1352" i="3"/>
  <c r="T1352" i="3" s="1"/>
  <c r="M1353" i="3"/>
  <c r="T1353" i="3" s="1"/>
  <c r="M1354" i="3"/>
  <c r="T1354" i="3" s="1"/>
  <c r="M1355" i="3"/>
  <c r="T1355" i="3" s="1"/>
  <c r="M1356" i="3"/>
  <c r="T1356" i="3" s="1"/>
  <c r="M1357" i="3"/>
  <c r="T1357" i="3" s="1"/>
  <c r="M1358" i="3"/>
  <c r="T1358" i="3" s="1"/>
  <c r="M1359" i="3"/>
  <c r="T1359" i="3" s="1"/>
  <c r="M1360" i="3"/>
  <c r="T1360" i="3" s="1"/>
  <c r="M1361" i="3"/>
  <c r="T1361" i="3" s="1"/>
  <c r="M1362" i="3"/>
  <c r="T1362" i="3" s="1"/>
  <c r="M1363" i="3"/>
  <c r="T1363" i="3" s="1"/>
  <c r="M1364" i="3"/>
  <c r="T1364" i="3" s="1"/>
  <c r="M1365" i="3"/>
  <c r="T1365" i="3" s="1"/>
  <c r="M1366" i="3"/>
  <c r="T1366" i="3" s="1"/>
  <c r="M1367" i="3"/>
  <c r="T1367" i="3" s="1"/>
  <c r="M1368" i="3"/>
  <c r="T1368" i="3" s="1"/>
  <c r="M1369" i="3"/>
  <c r="T1369" i="3" s="1"/>
  <c r="M1370" i="3"/>
  <c r="T1370" i="3" s="1"/>
  <c r="M1371" i="3"/>
  <c r="T1371" i="3" s="1"/>
  <c r="M1372" i="3"/>
  <c r="T1372" i="3" s="1"/>
  <c r="M1373" i="3"/>
  <c r="T1373" i="3" s="1"/>
  <c r="M1374" i="3"/>
  <c r="T1374" i="3" s="1"/>
  <c r="M1375" i="3"/>
  <c r="T1375" i="3" s="1"/>
  <c r="M1376" i="3"/>
  <c r="T1376" i="3" s="1"/>
  <c r="M1377" i="3"/>
  <c r="T1377" i="3" s="1"/>
  <c r="M1378" i="3"/>
  <c r="T1378" i="3" s="1"/>
  <c r="M1379" i="3"/>
  <c r="T1379" i="3" s="1"/>
  <c r="M1380" i="3"/>
  <c r="T1380" i="3" s="1"/>
  <c r="M1381" i="3"/>
  <c r="T1381" i="3" s="1"/>
  <c r="M1382" i="3"/>
  <c r="T1382" i="3" s="1"/>
  <c r="M1383" i="3"/>
  <c r="T1383" i="3" s="1"/>
  <c r="M1384" i="3"/>
  <c r="T1384" i="3" s="1"/>
  <c r="M1385" i="3"/>
  <c r="T1385" i="3" s="1"/>
  <c r="M1386" i="3"/>
  <c r="T1386" i="3" s="1"/>
  <c r="M1387" i="3"/>
  <c r="T1387" i="3" s="1"/>
  <c r="M1388" i="3"/>
  <c r="T1388" i="3" s="1"/>
  <c r="M1389" i="3"/>
  <c r="T1389" i="3" s="1"/>
  <c r="M1390" i="3"/>
  <c r="T1390" i="3" s="1"/>
  <c r="M1391" i="3"/>
  <c r="T1391" i="3" s="1"/>
  <c r="M1392" i="3"/>
  <c r="T1392" i="3" s="1"/>
  <c r="M1393" i="3"/>
  <c r="T1393" i="3" s="1"/>
  <c r="M1394" i="3"/>
  <c r="T1394" i="3" s="1"/>
  <c r="M1395" i="3"/>
  <c r="T1395" i="3" s="1"/>
  <c r="M1396" i="3"/>
  <c r="T1396" i="3" s="1"/>
  <c r="M1397" i="3"/>
  <c r="T1397" i="3" s="1"/>
  <c r="M1398" i="3"/>
  <c r="T1398" i="3" s="1"/>
  <c r="M1399" i="3"/>
  <c r="T1399" i="3" s="1"/>
  <c r="M1400" i="3"/>
  <c r="T1400" i="3" s="1"/>
  <c r="M1401" i="3"/>
  <c r="T1401" i="3" s="1"/>
  <c r="M1402" i="3"/>
  <c r="T1402" i="3" s="1"/>
  <c r="M1403" i="3"/>
  <c r="T1403" i="3" s="1"/>
  <c r="M1404" i="3"/>
  <c r="T1404" i="3" s="1"/>
  <c r="M1405" i="3"/>
  <c r="T1405" i="3" s="1"/>
  <c r="M1406" i="3"/>
  <c r="T1406" i="3" s="1"/>
  <c r="M1407" i="3"/>
  <c r="T1407" i="3" s="1"/>
  <c r="M1408" i="3"/>
  <c r="T1408" i="3" s="1"/>
  <c r="M1409" i="3"/>
  <c r="T1409" i="3" s="1"/>
  <c r="M1410" i="3"/>
  <c r="T1410" i="3" s="1"/>
  <c r="M1411" i="3"/>
  <c r="T1411" i="3" s="1"/>
  <c r="M1412" i="3"/>
  <c r="T1412" i="3" s="1"/>
  <c r="M1413" i="3"/>
  <c r="T1413" i="3" s="1"/>
  <c r="M1414" i="3"/>
  <c r="T1414" i="3" s="1"/>
  <c r="M1415" i="3"/>
  <c r="T1415" i="3" s="1"/>
  <c r="M1416" i="3"/>
  <c r="T1416" i="3" s="1"/>
  <c r="M1417" i="3"/>
  <c r="T1417" i="3" s="1"/>
  <c r="M1418" i="3"/>
  <c r="T1418" i="3" s="1"/>
  <c r="M1419" i="3"/>
  <c r="T1419" i="3" s="1"/>
  <c r="M1420" i="3"/>
  <c r="T1420" i="3" s="1"/>
  <c r="M1421" i="3"/>
  <c r="T1421" i="3" s="1"/>
  <c r="M1422" i="3"/>
  <c r="T1422" i="3" s="1"/>
  <c r="M1423" i="3"/>
  <c r="T1423" i="3" s="1"/>
  <c r="M1424" i="3"/>
  <c r="T1424" i="3" s="1"/>
  <c r="M1425" i="3"/>
  <c r="T1425" i="3" s="1"/>
  <c r="M1426" i="3"/>
  <c r="T1426" i="3" s="1"/>
  <c r="M1427" i="3"/>
  <c r="T1427" i="3" s="1"/>
  <c r="M1428" i="3"/>
  <c r="T1428" i="3" s="1"/>
  <c r="M1429" i="3"/>
  <c r="T1429" i="3" s="1"/>
  <c r="M1430" i="3"/>
  <c r="T1430" i="3" s="1"/>
  <c r="M1431" i="3"/>
  <c r="T1431" i="3" s="1"/>
  <c r="M1432" i="3"/>
  <c r="T1432" i="3" s="1"/>
  <c r="M1433" i="3"/>
  <c r="T1433" i="3" s="1"/>
  <c r="M1434" i="3"/>
  <c r="T1434" i="3" s="1"/>
  <c r="M1435" i="3"/>
  <c r="T1435" i="3" s="1"/>
  <c r="M1436" i="3"/>
  <c r="T1436" i="3" s="1"/>
  <c r="M1437" i="3"/>
  <c r="T1437" i="3" s="1"/>
  <c r="M1438" i="3"/>
  <c r="T1438" i="3" s="1"/>
  <c r="M1439" i="3"/>
  <c r="T1439" i="3" s="1"/>
  <c r="M1440" i="3"/>
  <c r="T1440" i="3" s="1"/>
  <c r="M1441" i="3"/>
  <c r="T1441" i="3" s="1"/>
  <c r="M1442" i="3"/>
  <c r="T1442" i="3" s="1"/>
  <c r="M1443" i="3"/>
  <c r="T1443" i="3" s="1"/>
  <c r="M1444" i="3"/>
  <c r="T1444" i="3" s="1"/>
  <c r="M1445" i="3"/>
  <c r="T1445" i="3" s="1"/>
  <c r="M1446" i="3"/>
  <c r="T1446" i="3" s="1"/>
  <c r="M1447" i="3"/>
  <c r="T1447" i="3" s="1"/>
  <c r="M1448" i="3"/>
  <c r="T1448" i="3" s="1"/>
  <c r="M1449" i="3"/>
  <c r="T1449" i="3" s="1"/>
  <c r="M1450" i="3"/>
  <c r="T1450" i="3" s="1"/>
  <c r="M1451" i="3"/>
  <c r="T1451" i="3" s="1"/>
  <c r="M1452" i="3"/>
  <c r="T1452" i="3" s="1"/>
  <c r="M1453" i="3"/>
  <c r="T1453" i="3" s="1"/>
  <c r="M1454" i="3"/>
  <c r="T1454" i="3" s="1"/>
  <c r="M1455" i="3"/>
  <c r="T1455" i="3" s="1"/>
  <c r="M1456" i="3"/>
  <c r="T1456" i="3" s="1"/>
  <c r="M1457" i="3"/>
  <c r="T1457" i="3" s="1"/>
  <c r="M1458" i="3"/>
  <c r="T1458" i="3" s="1"/>
  <c r="M1459" i="3"/>
  <c r="T1459" i="3" s="1"/>
  <c r="M1460" i="3"/>
  <c r="T1460" i="3" s="1"/>
  <c r="M1461" i="3"/>
  <c r="T1461" i="3" s="1"/>
  <c r="M1462" i="3"/>
  <c r="T1462" i="3" s="1"/>
  <c r="M1463" i="3"/>
  <c r="T1463" i="3" s="1"/>
  <c r="M1464" i="3"/>
  <c r="T1464" i="3" s="1"/>
  <c r="M1465" i="3"/>
  <c r="T1465" i="3" s="1"/>
  <c r="M1466" i="3"/>
  <c r="T1466" i="3" s="1"/>
  <c r="M1467" i="3"/>
  <c r="T1467" i="3" s="1"/>
  <c r="M1468" i="3"/>
  <c r="T1468" i="3" s="1"/>
  <c r="M1469" i="3"/>
  <c r="T1469" i="3" s="1"/>
  <c r="M1470" i="3"/>
  <c r="T1470" i="3" s="1"/>
  <c r="M1471" i="3"/>
  <c r="T1471" i="3" s="1"/>
  <c r="M1472" i="3"/>
  <c r="T1472" i="3" s="1"/>
  <c r="M1473" i="3"/>
  <c r="T1473" i="3" s="1"/>
  <c r="M1474" i="3"/>
  <c r="T1474" i="3" s="1"/>
  <c r="M1475" i="3"/>
  <c r="T1475" i="3" s="1"/>
  <c r="M1476" i="3"/>
  <c r="T1476" i="3" s="1"/>
  <c r="M1477" i="3"/>
  <c r="T1477" i="3" s="1"/>
  <c r="M1478" i="3"/>
  <c r="T1478" i="3" s="1"/>
  <c r="M1479" i="3"/>
  <c r="T1479" i="3" s="1"/>
  <c r="M1480" i="3"/>
  <c r="T1480" i="3" s="1"/>
  <c r="M1481" i="3"/>
  <c r="T1481" i="3" s="1"/>
  <c r="M1482" i="3"/>
  <c r="T1482" i="3" s="1"/>
  <c r="M1483" i="3"/>
  <c r="T1483" i="3" s="1"/>
  <c r="M1484" i="3"/>
  <c r="T1484" i="3" s="1"/>
  <c r="M1485" i="3"/>
  <c r="T1485" i="3" s="1"/>
  <c r="M1486" i="3"/>
  <c r="T1486" i="3" s="1"/>
  <c r="M1487" i="3"/>
  <c r="T1487" i="3" s="1"/>
  <c r="M1488" i="3"/>
  <c r="T1488" i="3" s="1"/>
  <c r="M1489" i="3"/>
  <c r="T1489" i="3" s="1"/>
  <c r="M1490" i="3"/>
  <c r="T1490" i="3" s="1"/>
  <c r="M1491" i="3"/>
  <c r="T1491" i="3" s="1"/>
  <c r="M1492" i="3"/>
  <c r="T1492" i="3" s="1"/>
  <c r="M1493" i="3"/>
  <c r="T1493" i="3" s="1"/>
  <c r="M1494" i="3"/>
  <c r="T1494" i="3" s="1"/>
  <c r="M1495" i="3"/>
  <c r="T1495" i="3" s="1"/>
  <c r="M1496" i="3"/>
  <c r="T1496" i="3" s="1"/>
  <c r="M1497" i="3"/>
  <c r="T1497" i="3" s="1"/>
  <c r="M1498" i="3"/>
  <c r="T1498" i="3" s="1"/>
  <c r="M1499" i="3"/>
  <c r="T1499" i="3" s="1"/>
  <c r="M1500" i="3"/>
  <c r="T1500" i="3" s="1"/>
  <c r="M1501" i="3"/>
  <c r="T1501" i="3" s="1"/>
  <c r="M1502" i="3"/>
  <c r="T1502" i="3" s="1"/>
  <c r="M1503" i="3"/>
  <c r="T1503" i="3" s="1"/>
  <c r="M1504" i="3"/>
  <c r="T1504" i="3" s="1"/>
  <c r="M1505" i="3"/>
  <c r="T1505" i="3" s="1"/>
  <c r="M1506" i="3"/>
  <c r="T1506" i="3" s="1"/>
  <c r="M1507" i="3"/>
  <c r="T1507" i="3" s="1"/>
  <c r="M1508" i="3"/>
  <c r="T1508" i="3" s="1"/>
  <c r="M1509" i="3"/>
  <c r="T1509" i="3" s="1"/>
  <c r="M1510" i="3"/>
  <c r="T1510" i="3" s="1"/>
  <c r="M1511" i="3"/>
  <c r="T1511" i="3" s="1"/>
  <c r="M1512" i="3"/>
  <c r="T1512" i="3" s="1"/>
  <c r="M1513" i="3"/>
  <c r="T1513" i="3" s="1"/>
  <c r="M1514" i="3"/>
  <c r="T1514" i="3" s="1"/>
  <c r="M1515" i="3"/>
  <c r="T1515" i="3" s="1"/>
  <c r="M1516" i="3"/>
  <c r="T1516" i="3" s="1"/>
  <c r="M1517" i="3"/>
  <c r="T1517" i="3" s="1"/>
  <c r="M1518" i="3"/>
  <c r="T1518" i="3" s="1"/>
  <c r="M1519" i="3"/>
  <c r="T1519" i="3" s="1"/>
  <c r="M1520" i="3"/>
  <c r="T1520" i="3" s="1"/>
  <c r="M1521" i="3"/>
  <c r="T1521" i="3" s="1"/>
  <c r="M1522" i="3"/>
  <c r="T1522" i="3" s="1"/>
  <c r="M1523" i="3"/>
  <c r="T1523" i="3" s="1"/>
  <c r="M1524" i="3"/>
  <c r="T1524" i="3" s="1"/>
  <c r="M1525" i="3"/>
  <c r="T1525" i="3" s="1"/>
  <c r="M1526" i="3"/>
  <c r="T1526" i="3" s="1"/>
  <c r="M1527" i="3"/>
  <c r="T1527" i="3" s="1"/>
  <c r="M1528" i="3"/>
  <c r="T1528" i="3" s="1"/>
  <c r="M1529" i="3"/>
  <c r="T1529" i="3" s="1"/>
  <c r="M1530" i="3"/>
  <c r="T1530" i="3" s="1"/>
  <c r="M1531" i="3"/>
  <c r="T1531" i="3" s="1"/>
  <c r="M1532" i="3"/>
  <c r="T1532" i="3" s="1"/>
  <c r="M1533" i="3"/>
  <c r="T1533" i="3" s="1"/>
  <c r="M1534" i="3"/>
  <c r="T1534" i="3" s="1"/>
  <c r="M1535" i="3"/>
  <c r="T1535" i="3" s="1"/>
  <c r="M1536" i="3"/>
  <c r="T1536" i="3" s="1"/>
  <c r="M1537" i="3"/>
  <c r="T1537" i="3" s="1"/>
  <c r="M1538" i="3"/>
  <c r="T1538" i="3" s="1"/>
  <c r="M1539" i="3"/>
  <c r="T1539" i="3" s="1"/>
  <c r="M1540" i="3"/>
  <c r="T1540" i="3" s="1"/>
  <c r="M1541" i="3"/>
  <c r="T1541" i="3" s="1"/>
  <c r="M1542" i="3"/>
  <c r="T1542" i="3" s="1"/>
  <c r="M1543" i="3"/>
  <c r="T1543" i="3" s="1"/>
  <c r="M1544" i="3"/>
  <c r="T1544" i="3" s="1"/>
  <c r="M1545" i="3"/>
  <c r="T1545" i="3" s="1"/>
  <c r="M1546" i="3"/>
  <c r="T1546" i="3" s="1"/>
  <c r="M1547" i="3"/>
  <c r="T1547" i="3" s="1"/>
  <c r="M1548" i="3"/>
  <c r="T1548" i="3" s="1"/>
  <c r="M1549" i="3"/>
  <c r="T1549" i="3" s="1"/>
  <c r="M1550" i="3"/>
  <c r="T1550" i="3" s="1"/>
  <c r="M1551" i="3"/>
  <c r="T1551" i="3" s="1"/>
  <c r="M1552" i="3"/>
  <c r="T1552" i="3" s="1"/>
  <c r="M1553" i="3"/>
  <c r="T1553" i="3" s="1"/>
  <c r="M1554" i="3"/>
  <c r="T1554" i="3" s="1"/>
  <c r="M1555" i="3"/>
  <c r="T1555" i="3" s="1"/>
  <c r="M1556" i="3"/>
  <c r="T1556" i="3" s="1"/>
  <c r="M1557" i="3"/>
  <c r="T1557" i="3" s="1"/>
  <c r="M1558" i="3"/>
  <c r="T1558" i="3" s="1"/>
  <c r="M1559" i="3"/>
  <c r="T1559" i="3" s="1"/>
  <c r="M1560" i="3"/>
  <c r="T1560" i="3" s="1"/>
  <c r="M1561" i="3"/>
  <c r="T1561" i="3" s="1"/>
  <c r="M1562" i="3"/>
  <c r="T1562" i="3" s="1"/>
  <c r="M1563" i="3"/>
  <c r="T1563" i="3" s="1"/>
  <c r="M1564" i="3"/>
  <c r="T1564" i="3" s="1"/>
  <c r="M1565" i="3"/>
  <c r="T1565" i="3" s="1"/>
  <c r="M1566" i="3"/>
  <c r="T1566" i="3" s="1"/>
  <c r="M1567" i="3"/>
  <c r="T1567" i="3" s="1"/>
  <c r="M1568" i="3"/>
  <c r="T1568" i="3" s="1"/>
  <c r="M1569" i="3"/>
  <c r="T1569" i="3" s="1"/>
  <c r="M1570" i="3"/>
  <c r="T1570" i="3" s="1"/>
  <c r="M1571" i="3"/>
  <c r="T1571" i="3" s="1"/>
  <c r="M1572" i="3"/>
  <c r="T1572" i="3" s="1"/>
  <c r="M1573" i="3"/>
  <c r="T1573" i="3" s="1"/>
  <c r="M1574" i="3"/>
  <c r="T1574" i="3" s="1"/>
  <c r="M1575" i="3"/>
  <c r="T1575" i="3" s="1"/>
  <c r="M1576" i="3"/>
  <c r="T1576" i="3" s="1"/>
  <c r="M1577" i="3"/>
  <c r="T1577" i="3" s="1"/>
  <c r="M1578" i="3"/>
  <c r="T1578" i="3" s="1"/>
  <c r="M1579" i="3"/>
  <c r="T1579" i="3" s="1"/>
  <c r="M1580" i="3"/>
  <c r="T1580" i="3" s="1"/>
  <c r="M1581" i="3"/>
  <c r="T1581" i="3" s="1"/>
  <c r="M1582" i="3"/>
  <c r="T1582" i="3" s="1"/>
  <c r="M1583" i="3"/>
  <c r="T1583" i="3" s="1"/>
  <c r="M1584" i="3"/>
  <c r="T1584" i="3" s="1"/>
  <c r="M1585" i="3"/>
  <c r="T1585" i="3" s="1"/>
  <c r="M1586" i="3"/>
  <c r="T1586" i="3" s="1"/>
  <c r="M1587" i="3"/>
  <c r="T1587" i="3" s="1"/>
  <c r="M1588" i="3"/>
  <c r="T1588" i="3" s="1"/>
  <c r="M1589" i="3"/>
  <c r="T1589" i="3" s="1"/>
  <c r="M1590" i="3"/>
  <c r="T1590" i="3" s="1"/>
  <c r="M1591" i="3"/>
  <c r="T1591" i="3" s="1"/>
  <c r="M1592" i="3"/>
  <c r="T1592" i="3" s="1"/>
  <c r="M1593" i="3"/>
  <c r="T1593" i="3" s="1"/>
  <c r="M1594" i="3"/>
  <c r="T1594" i="3" s="1"/>
  <c r="M1595" i="3"/>
  <c r="T1595" i="3" s="1"/>
  <c r="M1596" i="3"/>
  <c r="T1596" i="3" s="1"/>
  <c r="M1597" i="3"/>
  <c r="T1597" i="3" s="1"/>
  <c r="M1598" i="3"/>
  <c r="T1598" i="3" s="1"/>
  <c r="M1599" i="3"/>
  <c r="T1599" i="3" s="1"/>
  <c r="M1600" i="3"/>
  <c r="T1600" i="3" s="1"/>
  <c r="M1601" i="3"/>
  <c r="T1601" i="3" s="1"/>
  <c r="M1602" i="3"/>
  <c r="T1602" i="3" s="1"/>
  <c r="M1603" i="3"/>
  <c r="T1603" i="3" s="1"/>
  <c r="M1604" i="3"/>
  <c r="T1604" i="3" s="1"/>
  <c r="M1605" i="3"/>
  <c r="T1605" i="3" s="1"/>
  <c r="M1606" i="3"/>
  <c r="T1606" i="3" s="1"/>
  <c r="M1607" i="3"/>
  <c r="T1607" i="3" s="1"/>
  <c r="M1608" i="3"/>
  <c r="T1608" i="3" s="1"/>
  <c r="M1609" i="3"/>
  <c r="T1609" i="3" s="1"/>
  <c r="M1610" i="3"/>
  <c r="T1610" i="3" s="1"/>
  <c r="M1611" i="3"/>
  <c r="T1611" i="3" s="1"/>
  <c r="M1612" i="3"/>
  <c r="T1612" i="3" s="1"/>
  <c r="M1613" i="3"/>
  <c r="T1613" i="3" s="1"/>
  <c r="M1614" i="3"/>
  <c r="T1614" i="3" s="1"/>
  <c r="M1615" i="3"/>
  <c r="T1615" i="3" s="1"/>
  <c r="M1616" i="3"/>
  <c r="T1616" i="3" s="1"/>
  <c r="M1617" i="3"/>
  <c r="T1617" i="3" s="1"/>
  <c r="M1618" i="3"/>
  <c r="T1618" i="3" s="1"/>
  <c r="M1619" i="3"/>
  <c r="T1619" i="3" s="1"/>
  <c r="M1620" i="3"/>
  <c r="T1620" i="3" s="1"/>
  <c r="M1621" i="3"/>
  <c r="T1621" i="3" s="1"/>
  <c r="M1622" i="3"/>
  <c r="T1622" i="3" s="1"/>
  <c r="M1623" i="3"/>
  <c r="T1623" i="3" s="1"/>
  <c r="M1624" i="3"/>
  <c r="T1624" i="3" s="1"/>
  <c r="M1625" i="3"/>
  <c r="T1625" i="3" s="1"/>
  <c r="M1626" i="3"/>
  <c r="T1626" i="3" s="1"/>
  <c r="M1627" i="3"/>
  <c r="T1627" i="3" s="1"/>
  <c r="M1628" i="3"/>
  <c r="T1628" i="3" s="1"/>
  <c r="M1629" i="3"/>
  <c r="T1629" i="3" s="1"/>
  <c r="M1630" i="3"/>
  <c r="T1630" i="3" s="1"/>
  <c r="M1631" i="3"/>
  <c r="T1631" i="3" s="1"/>
  <c r="M1632" i="3"/>
  <c r="T1632" i="3" s="1"/>
  <c r="M1633" i="3"/>
  <c r="T1633" i="3" s="1"/>
  <c r="M1634" i="3"/>
  <c r="T1634" i="3" s="1"/>
  <c r="M1635" i="3"/>
  <c r="T1635" i="3" s="1"/>
  <c r="M1636" i="3"/>
  <c r="T1636" i="3" s="1"/>
  <c r="M1637" i="3"/>
  <c r="T1637" i="3" s="1"/>
  <c r="M1638" i="3"/>
  <c r="T1638" i="3" s="1"/>
  <c r="M1639" i="3"/>
  <c r="T1639" i="3" s="1"/>
  <c r="M1640" i="3"/>
  <c r="T1640" i="3" s="1"/>
  <c r="M1641" i="3"/>
  <c r="T1641" i="3" s="1"/>
  <c r="M1642" i="3"/>
  <c r="T1642" i="3" s="1"/>
  <c r="M1643" i="3"/>
  <c r="T1643" i="3" s="1"/>
  <c r="M1644" i="3"/>
  <c r="T1644" i="3" s="1"/>
  <c r="M1645" i="3"/>
  <c r="T1645" i="3" s="1"/>
  <c r="M1646" i="3"/>
  <c r="T1646" i="3" s="1"/>
  <c r="M1647" i="3"/>
  <c r="T1647" i="3" s="1"/>
  <c r="M1648" i="3"/>
  <c r="T1648" i="3" s="1"/>
  <c r="M1649" i="3"/>
  <c r="T1649" i="3" s="1"/>
  <c r="M1650" i="3"/>
  <c r="T1650" i="3" s="1"/>
  <c r="M1651" i="3"/>
  <c r="T1651" i="3" s="1"/>
  <c r="M1652" i="3"/>
  <c r="T1652" i="3" s="1"/>
  <c r="M1653" i="3"/>
  <c r="T1653" i="3" s="1"/>
  <c r="M1654" i="3"/>
  <c r="T1654" i="3" s="1"/>
  <c r="M1655" i="3"/>
  <c r="T1655" i="3" s="1"/>
  <c r="M1656" i="3"/>
  <c r="T1656" i="3" s="1"/>
  <c r="M1657" i="3"/>
  <c r="T1657" i="3" s="1"/>
  <c r="M1658" i="3"/>
  <c r="T1658" i="3" s="1"/>
  <c r="M1659" i="3"/>
  <c r="T1659" i="3" s="1"/>
  <c r="M1660" i="3"/>
  <c r="T1660" i="3" s="1"/>
  <c r="M1661" i="3"/>
  <c r="T1661" i="3" s="1"/>
  <c r="M1662" i="3"/>
  <c r="T1662" i="3" s="1"/>
  <c r="M1663" i="3"/>
  <c r="T1663" i="3" s="1"/>
  <c r="M1664" i="3"/>
  <c r="T1664" i="3" s="1"/>
  <c r="M1665" i="3"/>
  <c r="T1665" i="3" s="1"/>
  <c r="M1666" i="3"/>
  <c r="T1666" i="3" s="1"/>
  <c r="M1667" i="3"/>
  <c r="T1667" i="3" s="1"/>
  <c r="M1668" i="3"/>
  <c r="T1668" i="3" s="1"/>
  <c r="M1669" i="3"/>
  <c r="T1669" i="3" s="1"/>
  <c r="M1670" i="3"/>
  <c r="T1670" i="3" s="1"/>
  <c r="M1671" i="3"/>
  <c r="T1671" i="3" s="1"/>
  <c r="M1672" i="3"/>
  <c r="T1672" i="3" s="1"/>
  <c r="M1673" i="3"/>
  <c r="T1673" i="3" s="1"/>
  <c r="M1674" i="3"/>
  <c r="T1674" i="3" s="1"/>
  <c r="M1675" i="3"/>
  <c r="T1675" i="3" s="1"/>
  <c r="M1676" i="3"/>
  <c r="T1676" i="3" s="1"/>
  <c r="M1677" i="3"/>
  <c r="T1677" i="3" s="1"/>
  <c r="M1678" i="3"/>
  <c r="T1678" i="3" s="1"/>
  <c r="M1679" i="3"/>
  <c r="T1679" i="3" s="1"/>
  <c r="M1680" i="3"/>
  <c r="T1680" i="3" s="1"/>
  <c r="M1681" i="3"/>
  <c r="T1681" i="3" s="1"/>
  <c r="M1682" i="3"/>
  <c r="T1682" i="3" s="1"/>
  <c r="M1683" i="3"/>
  <c r="T1683" i="3" s="1"/>
  <c r="M1684" i="3"/>
  <c r="T1684" i="3" s="1"/>
  <c r="M1685" i="3"/>
  <c r="T1685" i="3" s="1"/>
  <c r="M1686" i="3"/>
  <c r="T1686" i="3" s="1"/>
  <c r="M1687" i="3"/>
  <c r="T1687" i="3" s="1"/>
  <c r="M1688" i="3"/>
  <c r="T1688" i="3" s="1"/>
  <c r="M1689" i="3"/>
  <c r="T1689" i="3" s="1"/>
  <c r="M1690" i="3"/>
  <c r="T1690" i="3" s="1"/>
  <c r="M1691" i="3"/>
  <c r="T1691" i="3" s="1"/>
  <c r="M1692" i="3"/>
  <c r="T1692" i="3" s="1"/>
  <c r="M1693" i="3"/>
  <c r="T1693" i="3" s="1"/>
  <c r="M1694" i="3"/>
  <c r="T1694" i="3" s="1"/>
  <c r="M1695" i="3"/>
  <c r="T1695" i="3" s="1"/>
  <c r="M1696" i="3"/>
  <c r="T1696" i="3" s="1"/>
  <c r="M1697" i="3"/>
  <c r="T1697" i="3" s="1"/>
  <c r="M1698" i="3"/>
  <c r="T1698" i="3" s="1"/>
  <c r="M1699" i="3"/>
  <c r="T1699" i="3" s="1"/>
  <c r="M1700" i="3"/>
  <c r="T1700" i="3" s="1"/>
  <c r="M1701" i="3"/>
  <c r="T1701" i="3" s="1"/>
  <c r="M1702" i="3"/>
  <c r="T1702" i="3" s="1"/>
  <c r="M1703" i="3"/>
  <c r="T1703" i="3" s="1"/>
  <c r="M1704" i="3"/>
  <c r="T1704" i="3" s="1"/>
  <c r="M1705" i="3"/>
  <c r="T1705" i="3" s="1"/>
  <c r="M1706" i="3"/>
  <c r="T1706" i="3" s="1"/>
  <c r="M1707" i="3"/>
  <c r="T1707" i="3" s="1"/>
  <c r="M1708" i="3"/>
  <c r="T1708" i="3" s="1"/>
  <c r="M1709" i="3"/>
  <c r="T1709" i="3" s="1"/>
  <c r="M1710" i="3"/>
  <c r="T1710" i="3" s="1"/>
  <c r="M1711" i="3"/>
  <c r="T1711" i="3" s="1"/>
  <c r="M1712" i="3"/>
  <c r="T1712" i="3" s="1"/>
  <c r="M1713" i="3"/>
  <c r="T1713" i="3" s="1"/>
  <c r="M1714" i="3"/>
  <c r="T1714" i="3" s="1"/>
  <c r="M1715" i="3"/>
  <c r="T1715" i="3" s="1"/>
  <c r="M1716" i="3"/>
  <c r="T1716" i="3" s="1"/>
  <c r="M1717" i="3"/>
  <c r="T1717" i="3" s="1"/>
  <c r="M1718" i="3"/>
  <c r="T1718" i="3" s="1"/>
  <c r="M1719" i="3"/>
  <c r="T1719" i="3" s="1"/>
  <c r="M1720" i="3"/>
  <c r="T1720" i="3" s="1"/>
  <c r="M1721" i="3"/>
  <c r="T1721" i="3" s="1"/>
  <c r="M1722" i="3"/>
  <c r="T1722" i="3" s="1"/>
  <c r="M1723" i="3"/>
  <c r="T1723" i="3" s="1"/>
  <c r="M1724" i="3"/>
  <c r="T1724" i="3" s="1"/>
  <c r="M1725" i="3"/>
  <c r="T1725" i="3" s="1"/>
  <c r="M1726" i="3"/>
  <c r="T1726" i="3" s="1"/>
  <c r="M1727" i="3"/>
  <c r="T1727" i="3" s="1"/>
  <c r="M1728" i="3"/>
  <c r="T1728" i="3" s="1"/>
  <c r="M1729" i="3"/>
  <c r="T1729" i="3" s="1"/>
  <c r="M1730" i="3"/>
  <c r="T1730" i="3" s="1"/>
  <c r="M1731" i="3"/>
  <c r="T1731" i="3" s="1"/>
  <c r="M1732" i="3"/>
  <c r="T1732" i="3" s="1"/>
  <c r="M1733" i="3"/>
  <c r="T1733" i="3" s="1"/>
  <c r="M1734" i="3"/>
  <c r="T1734" i="3" s="1"/>
  <c r="M1735" i="3"/>
  <c r="T1735" i="3" s="1"/>
  <c r="M1736" i="3"/>
  <c r="T1736" i="3" s="1"/>
  <c r="M1737" i="3"/>
  <c r="T1737" i="3" s="1"/>
  <c r="M1738" i="3"/>
  <c r="T1738" i="3" s="1"/>
  <c r="M1739" i="3"/>
  <c r="T1739" i="3" s="1"/>
  <c r="M1740" i="3"/>
  <c r="T1740" i="3" s="1"/>
  <c r="M1741" i="3"/>
  <c r="T1741" i="3" s="1"/>
  <c r="M1742" i="3"/>
  <c r="T1742" i="3" s="1"/>
  <c r="M1743" i="3"/>
  <c r="T1743" i="3" s="1"/>
  <c r="M1744" i="3"/>
  <c r="T1744" i="3" s="1"/>
  <c r="M1745" i="3"/>
  <c r="T1745" i="3" s="1"/>
  <c r="M1746" i="3"/>
  <c r="T1746" i="3" s="1"/>
  <c r="M1747" i="3"/>
  <c r="T1747" i="3" s="1"/>
  <c r="M1748" i="3"/>
  <c r="T1748" i="3" s="1"/>
  <c r="M1749" i="3"/>
  <c r="T1749" i="3" s="1"/>
  <c r="M1750" i="3"/>
  <c r="T1750" i="3" s="1"/>
  <c r="M1751" i="3"/>
  <c r="T1751" i="3" s="1"/>
  <c r="M1752" i="3"/>
  <c r="T1752" i="3" s="1"/>
  <c r="M1753" i="3"/>
  <c r="T1753" i="3" s="1"/>
  <c r="M1754" i="3"/>
  <c r="T1754" i="3" s="1"/>
  <c r="M1755" i="3"/>
  <c r="T1755" i="3" s="1"/>
  <c r="M1756" i="3"/>
  <c r="T1756" i="3" s="1"/>
  <c r="M1757" i="3"/>
  <c r="T1757" i="3" s="1"/>
  <c r="M1758" i="3"/>
  <c r="T1758" i="3" s="1"/>
  <c r="M1759" i="3"/>
  <c r="T1759" i="3" s="1"/>
  <c r="M1760" i="3"/>
  <c r="T1760" i="3" s="1"/>
  <c r="M1761" i="3"/>
  <c r="T1761" i="3" s="1"/>
  <c r="M1762" i="3"/>
  <c r="T1762" i="3" s="1"/>
  <c r="M1763" i="3"/>
  <c r="T1763" i="3" s="1"/>
  <c r="M1764" i="3"/>
  <c r="T1764" i="3" s="1"/>
  <c r="M1765" i="3"/>
  <c r="T1765" i="3" s="1"/>
  <c r="M1766" i="3"/>
  <c r="T1766" i="3" s="1"/>
  <c r="M1767" i="3"/>
  <c r="T1767" i="3" s="1"/>
  <c r="M1768" i="3"/>
  <c r="T1768" i="3" s="1"/>
  <c r="M1769" i="3"/>
  <c r="T1769" i="3" s="1"/>
  <c r="M1770" i="3"/>
  <c r="T1770" i="3" s="1"/>
  <c r="M1771" i="3"/>
  <c r="T1771" i="3" s="1"/>
  <c r="M1772" i="3"/>
  <c r="T1772" i="3" s="1"/>
  <c r="M1773" i="3"/>
  <c r="T1773" i="3" s="1"/>
  <c r="M1774" i="3"/>
  <c r="T1774" i="3" s="1"/>
  <c r="M1775" i="3"/>
  <c r="T1775" i="3" s="1"/>
  <c r="M1776" i="3"/>
  <c r="T1776" i="3" s="1"/>
  <c r="M1777" i="3"/>
  <c r="T1777" i="3" s="1"/>
  <c r="M1778" i="3"/>
  <c r="T1778" i="3" s="1"/>
  <c r="M1779" i="3"/>
  <c r="T1779" i="3" s="1"/>
  <c r="M1780" i="3"/>
  <c r="T1780" i="3" s="1"/>
  <c r="M1781" i="3"/>
  <c r="T1781" i="3" s="1"/>
  <c r="M1782" i="3"/>
  <c r="T1782" i="3" s="1"/>
  <c r="M1783" i="3"/>
  <c r="T1783" i="3" s="1"/>
  <c r="M1784" i="3"/>
  <c r="T1784" i="3" s="1"/>
  <c r="M1785" i="3"/>
  <c r="T1785" i="3" s="1"/>
  <c r="M1786" i="3"/>
  <c r="T1786" i="3" s="1"/>
  <c r="M1787" i="3"/>
  <c r="T1787" i="3" s="1"/>
  <c r="M1788" i="3"/>
  <c r="T1788" i="3" s="1"/>
  <c r="M1789" i="3"/>
  <c r="T1789" i="3" s="1"/>
  <c r="M1790" i="3"/>
  <c r="T1790" i="3" s="1"/>
  <c r="M1791" i="3"/>
  <c r="T1791" i="3" s="1"/>
  <c r="M1792" i="3"/>
  <c r="T1792" i="3" s="1"/>
  <c r="M1793" i="3"/>
  <c r="T1793" i="3" s="1"/>
  <c r="M1794" i="3"/>
  <c r="T1794" i="3" s="1"/>
  <c r="M1795" i="3"/>
  <c r="T1795" i="3" s="1"/>
  <c r="M1796" i="3"/>
  <c r="T1796" i="3" s="1"/>
  <c r="M1797" i="3"/>
  <c r="T1797" i="3" s="1"/>
  <c r="M1798" i="3"/>
  <c r="T1798" i="3" s="1"/>
  <c r="M1799" i="3"/>
  <c r="T1799" i="3" s="1"/>
  <c r="M1800" i="3"/>
  <c r="T1800" i="3" s="1"/>
  <c r="M1801" i="3"/>
  <c r="T1801" i="3" s="1"/>
  <c r="M1802" i="3"/>
  <c r="T1802" i="3" s="1"/>
  <c r="M1803" i="3"/>
  <c r="T1803" i="3" s="1"/>
  <c r="M1804" i="3"/>
  <c r="T1804" i="3" s="1"/>
  <c r="M1805" i="3"/>
  <c r="T1805" i="3" s="1"/>
  <c r="M1806" i="3"/>
  <c r="T1806" i="3" s="1"/>
  <c r="M1807" i="3"/>
  <c r="T1807" i="3" s="1"/>
  <c r="M1808" i="3"/>
  <c r="T1808" i="3" s="1"/>
  <c r="M1809" i="3"/>
  <c r="T1809" i="3" s="1"/>
  <c r="M1810" i="3"/>
  <c r="T1810" i="3" s="1"/>
  <c r="M1811" i="3"/>
  <c r="T1811" i="3" s="1"/>
  <c r="M1812" i="3"/>
  <c r="T1812" i="3" s="1"/>
  <c r="M1813" i="3"/>
  <c r="T1813" i="3" s="1"/>
  <c r="M1814" i="3"/>
  <c r="T1814" i="3" s="1"/>
  <c r="M1815" i="3"/>
  <c r="T1815" i="3" s="1"/>
  <c r="M1816" i="3"/>
  <c r="T1816" i="3" s="1"/>
  <c r="M1817" i="3"/>
  <c r="T1817" i="3" s="1"/>
  <c r="M1818" i="3"/>
  <c r="T1818" i="3" s="1"/>
  <c r="M1819" i="3"/>
  <c r="T1819" i="3" s="1"/>
  <c r="M1820" i="3"/>
  <c r="T1820" i="3" s="1"/>
  <c r="M1821" i="3"/>
  <c r="T1821" i="3" s="1"/>
  <c r="M1822" i="3"/>
  <c r="T1822" i="3" s="1"/>
  <c r="M1823" i="3"/>
  <c r="T1823" i="3" s="1"/>
  <c r="M1824" i="3"/>
  <c r="T1824" i="3" s="1"/>
  <c r="M1825" i="3"/>
  <c r="T1825" i="3" s="1"/>
  <c r="M1826" i="3"/>
  <c r="T1826" i="3" s="1"/>
  <c r="M1827" i="3"/>
  <c r="T1827" i="3" s="1"/>
  <c r="M1828" i="3"/>
  <c r="T1828" i="3" s="1"/>
  <c r="M1829" i="3"/>
  <c r="T1829" i="3" s="1"/>
  <c r="M1830" i="3"/>
  <c r="T1830" i="3" s="1"/>
  <c r="M1831" i="3"/>
  <c r="T1831" i="3" s="1"/>
  <c r="M1832" i="3"/>
  <c r="T1832" i="3" s="1"/>
  <c r="M1833" i="3"/>
  <c r="T1833" i="3" s="1"/>
  <c r="M1834" i="3"/>
  <c r="T1834" i="3" s="1"/>
  <c r="M1835" i="3"/>
  <c r="T1835" i="3" s="1"/>
  <c r="M1836" i="3"/>
  <c r="T1836" i="3" s="1"/>
  <c r="M1837" i="3"/>
  <c r="T1837" i="3" s="1"/>
  <c r="M1838" i="3"/>
  <c r="T1838" i="3" s="1"/>
  <c r="M1839" i="3"/>
  <c r="T1839" i="3" s="1"/>
  <c r="M1840" i="3"/>
  <c r="T1840" i="3" s="1"/>
  <c r="M1841" i="3"/>
  <c r="T1841" i="3" s="1"/>
  <c r="M1842" i="3"/>
  <c r="T1842" i="3" s="1"/>
  <c r="M1843" i="3"/>
  <c r="T1843" i="3" s="1"/>
  <c r="M1844" i="3"/>
  <c r="T1844" i="3" s="1"/>
  <c r="M1845" i="3"/>
  <c r="T1845" i="3" s="1"/>
  <c r="M1846" i="3"/>
  <c r="T1846" i="3" s="1"/>
  <c r="M1847" i="3"/>
  <c r="T1847" i="3" s="1"/>
  <c r="M1848" i="3"/>
  <c r="T1848" i="3" s="1"/>
  <c r="M1849" i="3"/>
  <c r="T1849" i="3" s="1"/>
  <c r="M1850" i="3"/>
  <c r="T1850" i="3" s="1"/>
  <c r="M1851" i="3"/>
  <c r="T1851" i="3" s="1"/>
  <c r="M1852" i="3"/>
  <c r="T1852" i="3" s="1"/>
  <c r="M1853" i="3"/>
  <c r="T1853" i="3" s="1"/>
  <c r="M1854" i="3"/>
  <c r="T1854" i="3" s="1"/>
  <c r="M1855" i="3"/>
  <c r="T1855" i="3" s="1"/>
  <c r="M1856" i="3"/>
  <c r="T1856" i="3" s="1"/>
  <c r="M1857" i="3"/>
  <c r="T1857" i="3" s="1"/>
  <c r="M1858" i="3"/>
  <c r="T1858" i="3" s="1"/>
  <c r="M1859" i="3"/>
  <c r="T1859" i="3" s="1"/>
  <c r="M1860" i="3"/>
  <c r="T1860" i="3" s="1"/>
  <c r="M1861" i="3"/>
  <c r="T1861" i="3" s="1"/>
  <c r="M1862" i="3"/>
  <c r="T1862" i="3" s="1"/>
  <c r="M1863" i="3"/>
  <c r="T1863" i="3" s="1"/>
  <c r="M1864" i="3"/>
  <c r="T1864" i="3" s="1"/>
  <c r="M1865" i="3"/>
  <c r="T1865" i="3" s="1"/>
  <c r="M1866" i="3"/>
  <c r="T1866" i="3" s="1"/>
  <c r="M1867" i="3"/>
  <c r="T1867" i="3" s="1"/>
  <c r="M1868" i="3"/>
  <c r="T1868" i="3" s="1"/>
  <c r="M1869" i="3"/>
  <c r="T1869" i="3" s="1"/>
  <c r="M1870" i="3"/>
  <c r="T1870" i="3" s="1"/>
  <c r="M1871" i="3"/>
  <c r="T1871" i="3" s="1"/>
  <c r="M1872" i="3"/>
  <c r="T1872" i="3" s="1"/>
  <c r="M1873" i="3"/>
  <c r="T1873" i="3" s="1"/>
  <c r="M1874" i="3"/>
  <c r="T1874" i="3" s="1"/>
  <c r="M1875" i="3"/>
  <c r="T1875" i="3" s="1"/>
  <c r="M1876" i="3"/>
  <c r="T1876" i="3" s="1"/>
  <c r="M1877" i="3"/>
  <c r="T1877" i="3" s="1"/>
  <c r="M1878" i="3"/>
  <c r="T1878" i="3" s="1"/>
  <c r="M1879" i="3"/>
  <c r="T1879" i="3" s="1"/>
  <c r="M1880" i="3"/>
  <c r="T1880" i="3" s="1"/>
  <c r="M1881" i="3"/>
  <c r="T1881" i="3" s="1"/>
  <c r="M1882" i="3"/>
  <c r="T1882" i="3" s="1"/>
  <c r="M1883" i="3"/>
  <c r="T1883" i="3" s="1"/>
  <c r="M1884" i="3"/>
  <c r="T1884" i="3" s="1"/>
  <c r="M1885" i="3"/>
  <c r="T1885" i="3" s="1"/>
  <c r="M1886" i="3"/>
  <c r="T1886" i="3" s="1"/>
  <c r="M1887" i="3"/>
  <c r="T1887" i="3" s="1"/>
  <c r="M1888" i="3"/>
  <c r="T1888" i="3" s="1"/>
  <c r="M1889" i="3"/>
  <c r="T1889" i="3" s="1"/>
  <c r="M1890" i="3"/>
  <c r="T1890" i="3" s="1"/>
  <c r="M1891" i="3"/>
  <c r="T1891" i="3" s="1"/>
  <c r="M1892" i="3"/>
  <c r="T1892" i="3" s="1"/>
  <c r="M1893" i="3"/>
  <c r="T1893" i="3" s="1"/>
  <c r="M1894" i="3"/>
  <c r="T1894" i="3" s="1"/>
  <c r="M1895" i="3"/>
  <c r="T1895" i="3" s="1"/>
  <c r="M1896" i="3"/>
  <c r="T1896" i="3" s="1"/>
  <c r="M1897" i="3"/>
  <c r="T1897" i="3" s="1"/>
  <c r="M1898" i="3"/>
  <c r="T1898" i="3" s="1"/>
  <c r="M1899" i="3"/>
  <c r="T1899" i="3" s="1"/>
  <c r="M1900" i="3"/>
  <c r="T1900" i="3" s="1"/>
  <c r="M1901" i="3"/>
  <c r="T1901" i="3" s="1"/>
  <c r="M1902" i="3"/>
  <c r="T1902" i="3" s="1"/>
  <c r="M1903" i="3"/>
  <c r="T1903" i="3" s="1"/>
  <c r="M2" i="3"/>
  <c r="G35" i="3"/>
  <c r="H35" i="3"/>
  <c r="I35" i="3"/>
  <c r="J35" i="3"/>
  <c r="K35" i="3"/>
  <c r="L35" i="3"/>
  <c r="G36" i="3"/>
  <c r="H36" i="3"/>
  <c r="I36" i="3"/>
  <c r="J36" i="3"/>
  <c r="K36" i="3"/>
  <c r="L36" i="3"/>
  <c r="G37" i="3"/>
  <c r="H37" i="3"/>
  <c r="I37" i="3"/>
  <c r="J37" i="3"/>
  <c r="K37" i="3"/>
  <c r="L37" i="3"/>
  <c r="G38" i="3"/>
  <c r="H38" i="3"/>
  <c r="I38" i="3"/>
  <c r="J38" i="3"/>
  <c r="K38" i="3"/>
  <c r="L38" i="3"/>
  <c r="G39" i="3"/>
  <c r="H39" i="3"/>
  <c r="I39" i="3"/>
  <c r="J39" i="3"/>
  <c r="K39" i="3"/>
  <c r="L39" i="3"/>
  <c r="G40" i="3"/>
  <c r="H40" i="3"/>
  <c r="I40" i="3"/>
  <c r="J40" i="3"/>
  <c r="K40" i="3"/>
  <c r="L40" i="3"/>
  <c r="G41" i="3"/>
  <c r="H41" i="3"/>
  <c r="I41" i="3"/>
  <c r="J41" i="3"/>
  <c r="K41" i="3"/>
  <c r="L41" i="3"/>
  <c r="G42" i="3"/>
  <c r="H42" i="3"/>
  <c r="I42" i="3"/>
  <c r="J42" i="3"/>
  <c r="K42" i="3"/>
  <c r="L42" i="3"/>
  <c r="G43" i="3"/>
  <c r="H43" i="3"/>
  <c r="I43" i="3"/>
  <c r="J43" i="3"/>
  <c r="K43" i="3"/>
  <c r="L43" i="3"/>
  <c r="G44" i="3"/>
  <c r="H44" i="3"/>
  <c r="I44" i="3"/>
  <c r="J44" i="3"/>
  <c r="K44" i="3"/>
  <c r="L44" i="3"/>
  <c r="G45" i="3"/>
  <c r="H45" i="3"/>
  <c r="I45" i="3"/>
  <c r="J45" i="3"/>
  <c r="K45" i="3"/>
  <c r="L45" i="3"/>
  <c r="G46" i="3"/>
  <c r="H46" i="3"/>
  <c r="I46" i="3"/>
  <c r="J46" i="3"/>
  <c r="K46" i="3"/>
  <c r="L46" i="3"/>
  <c r="G47" i="3"/>
  <c r="H47" i="3"/>
  <c r="I47" i="3"/>
  <c r="J47" i="3"/>
  <c r="K47" i="3"/>
  <c r="L47" i="3"/>
  <c r="G48" i="3"/>
  <c r="H48" i="3"/>
  <c r="I48" i="3"/>
  <c r="J48" i="3"/>
  <c r="K48" i="3"/>
  <c r="L48" i="3"/>
  <c r="G49" i="3"/>
  <c r="H49" i="3"/>
  <c r="I49" i="3"/>
  <c r="J49" i="3"/>
  <c r="K49" i="3"/>
  <c r="L49" i="3"/>
  <c r="G50" i="3"/>
  <c r="H50" i="3"/>
  <c r="I50" i="3"/>
  <c r="J50" i="3"/>
  <c r="K50" i="3"/>
  <c r="L50" i="3"/>
  <c r="G51" i="3"/>
  <c r="H51" i="3"/>
  <c r="I51" i="3"/>
  <c r="J51" i="3"/>
  <c r="K51" i="3"/>
  <c r="L51" i="3"/>
  <c r="G52" i="3"/>
  <c r="H52" i="3"/>
  <c r="I52" i="3"/>
  <c r="J52" i="3"/>
  <c r="K52" i="3"/>
  <c r="L52" i="3"/>
  <c r="G53" i="3"/>
  <c r="H53" i="3"/>
  <c r="I53" i="3"/>
  <c r="J53" i="3"/>
  <c r="K53" i="3"/>
  <c r="L53" i="3"/>
  <c r="G54" i="3"/>
  <c r="H54" i="3"/>
  <c r="I54" i="3"/>
  <c r="J54" i="3"/>
  <c r="K54" i="3"/>
  <c r="L54" i="3"/>
  <c r="G55" i="3"/>
  <c r="H55" i="3"/>
  <c r="I55" i="3"/>
  <c r="J55" i="3"/>
  <c r="K55" i="3"/>
  <c r="L55" i="3"/>
  <c r="G56" i="3"/>
  <c r="H56" i="3"/>
  <c r="I56" i="3"/>
  <c r="J56" i="3"/>
  <c r="K56" i="3"/>
  <c r="L56" i="3"/>
  <c r="G57" i="3"/>
  <c r="H57" i="3"/>
  <c r="I57" i="3"/>
  <c r="J57" i="3"/>
  <c r="K57" i="3"/>
  <c r="L57" i="3"/>
  <c r="G58" i="3"/>
  <c r="H58" i="3"/>
  <c r="I58" i="3"/>
  <c r="J58" i="3"/>
  <c r="K58" i="3"/>
  <c r="L58" i="3"/>
  <c r="G59" i="3"/>
  <c r="H59" i="3"/>
  <c r="I59" i="3"/>
  <c r="J59" i="3"/>
  <c r="K59" i="3"/>
  <c r="L59" i="3"/>
  <c r="G60" i="3"/>
  <c r="H60" i="3"/>
  <c r="I60" i="3"/>
  <c r="J60" i="3"/>
  <c r="K60" i="3"/>
  <c r="L60" i="3"/>
  <c r="G61" i="3"/>
  <c r="H61" i="3"/>
  <c r="I61" i="3"/>
  <c r="J61" i="3"/>
  <c r="K61" i="3"/>
  <c r="L61" i="3"/>
  <c r="G62" i="3"/>
  <c r="H62" i="3"/>
  <c r="I62" i="3"/>
  <c r="J62" i="3"/>
  <c r="K62" i="3"/>
  <c r="L62" i="3"/>
  <c r="G63" i="3"/>
  <c r="H63" i="3"/>
  <c r="I63" i="3"/>
  <c r="J63" i="3"/>
  <c r="K63" i="3"/>
  <c r="L63" i="3"/>
  <c r="G64" i="3"/>
  <c r="H64" i="3"/>
  <c r="I64" i="3"/>
  <c r="J64" i="3"/>
  <c r="K64" i="3"/>
  <c r="L64" i="3"/>
  <c r="G65" i="3"/>
  <c r="H65" i="3"/>
  <c r="I65" i="3"/>
  <c r="J65" i="3"/>
  <c r="K65" i="3"/>
  <c r="L65" i="3"/>
  <c r="G66" i="3"/>
  <c r="H66" i="3"/>
  <c r="I66" i="3"/>
  <c r="J66" i="3"/>
  <c r="K66" i="3"/>
  <c r="L66" i="3"/>
  <c r="G67" i="3"/>
  <c r="H67" i="3"/>
  <c r="I67" i="3"/>
  <c r="J67" i="3"/>
  <c r="K67" i="3"/>
  <c r="L67" i="3"/>
  <c r="G68" i="3"/>
  <c r="H68" i="3"/>
  <c r="I68" i="3"/>
  <c r="J68" i="3"/>
  <c r="K68" i="3"/>
  <c r="L68" i="3"/>
  <c r="G69" i="3"/>
  <c r="H69" i="3"/>
  <c r="I69" i="3"/>
  <c r="J69" i="3"/>
  <c r="K69" i="3"/>
  <c r="L69" i="3"/>
  <c r="G70" i="3"/>
  <c r="H70" i="3"/>
  <c r="I70" i="3"/>
  <c r="J70" i="3"/>
  <c r="K70" i="3"/>
  <c r="L70" i="3"/>
  <c r="G71" i="3"/>
  <c r="H71" i="3"/>
  <c r="I71" i="3"/>
  <c r="J71" i="3"/>
  <c r="K71" i="3"/>
  <c r="L71" i="3"/>
  <c r="G72" i="3"/>
  <c r="H72" i="3"/>
  <c r="I72" i="3"/>
  <c r="J72" i="3"/>
  <c r="K72" i="3"/>
  <c r="L72" i="3"/>
  <c r="G73" i="3"/>
  <c r="H73" i="3"/>
  <c r="I73" i="3"/>
  <c r="J73" i="3"/>
  <c r="K73" i="3"/>
  <c r="L73" i="3"/>
  <c r="G74" i="3"/>
  <c r="H74" i="3"/>
  <c r="I74" i="3"/>
  <c r="J74" i="3"/>
  <c r="K74" i="3"/>
  <c r="L74" i="3"/>
  <c r="G75" i="3"/>
  <c r="H75" i="3"/>
  <c r="I75" i="3"/>
  <c r="J75" i="3"/>
  <c r="K75" i="3"/>
  <c r="L75" i="3"/>
  <c r="G76" i="3"/>
  <c r="H76" i="3"/>
  <c r="I76" i="3"/>
  <c r="J76" i="3"/>
  <c r="K76" i="3"/>
  <c r="L76" i="3"/>
  <c r="G77" i="3"/>
  <c r="H77" i="3"/>
  <c r="I77" i="3"/>
  <c r="J77" i="3"/>
  <c r="K77" i="3"/>
  <c r="L77" i="3"/>
  <c r="G78" i="3"/>
  <c r="H78" i="3"/>
  <c r="I78" i="3"/>
  <c r="J78" i="3"/>
  <c r="K78" i="3"/>
  <c r="L78" i="3"/>
  <c r="G79" i="3"/>
  <c r="H79" i="3"/>
  <c r="I79" i="3"/>
  <c r="J79" i="3"/>
  <c r="K79" i="3"/>
  <c r="L79" i="3"/>
  <c r="G80" i="3"/>
  <c r="H80" i="3"/>
  <c r="I80" i="3"/>
  <c r="J80" i="3"/>
  <c r="K80" i="3"/>
  <c r="L80" i="3"/>
  <c r="G81" i="3"/>
  <c r="H81" i="3"/>
  <c r="I81" i="3"/>
  <c r="J81" i="3"/>
  <c r="K81" i="3"/>
  <c r="L81" i="3"/>
  <c r="G82" i="3"/>
  <c r="H82" i="3"/>
  <c r="I82" i="3"/>
  <c r="J82" i="3"/>
  <c r="K82" i="3"/>
  <c r="L82" i="3"/>
  <c r="G83" i="3"/>
  <c r="H83" i="3"/>
  <c r="I83" i="3"/>
  <c r="J83" i="3"/>
  <c r="K83" i="3"/>
  <c r="L83" i="3"/>
  <c r="G84" i="3"/>
  <c r="H84" i="3"/>
  <c r="I84" i="3"/>
  <c r="J84" i="3"/>
  <c r="K84" i="3"/>
  <c r="L84" i="3"/>
  <c r="G85" i="3"/>
  <c r="H85" i="3"/>
  <c r="I85" i="3"/>
  <c r="J85" i="3"/>
  <c r="K85" i="3"/>
  <c r="L85" i="3"/>
  <c r="G86" i="3"/>
  <c r="H86" i="3"/>
  <c r="I86" i="3"/>
  <c r="J86" i="3"/>
  <c r="K86" i="3"/>
  <c r="L86" i="3"/>
  <c r="G87" i="3"/>
  <c r="H87" i="3"/>
  <c r="I87" i="3"/>
  <c r="J87" i="3"/>
  <c r="K87" i="3"/>
  <c r="L87" i="3"/>
  <c r="G88" i="3"/>
  <c r="H88" i="3"/>
  <c r="I88" i="3"/>
  <c r="J88" i="3"/>
  <c r="K88" i="3"/>
  <c r="L88" i="3"/>
  <c r="G89" i="3"/>
  <c r="H89" i="3"/>
  <c r="I89" i="3"/>
  <c r="J89" i="3"/>
  <c r="K89" i="3"/>
  <c r="L89" i="3"/>
  <c r="G90" i="3"/>
  <c r="H90" i="3"/>
  <c r="I90" i="3"/>
  <c r="J90" i="3"/>
  <c r="K90" i="3"/>
  <c r="L90" i="3"/>
  <c r="G91" i="3"/>
  <c r="H91" i="3"/>
  <c r="I91" i="3"/>
  <c r="J91" i="3"/>
  <c r="K91" i="3"/>
  <c r="L91" i="3"/>
  <c r="G92" i="3"/>
  <c r="H92" i="3"/>
  <c r="I92" i="3"/>
  <c r="J92" i="3"/>
  <c r="K92" i="3"/>
  <c r="L92" i="3"/>
  <c r="G93" i="3"/>
  <c r="H93" i="3"/>
  <c r="I93" i="3"/>
  <c r="J93" i="3"/>
  <c r="K93" i="3"/>
  <c r="L93" i="3"/>
  <c r="G94" i="3"/>
  <c r="H94" i="3"/>
  <c r="I94" i="3"/>
  <c r="J94" i="3"/>
  <c r="K94" i="3"/>
  <c r="L94" i="3"/>
  <c r="G95" i="3"/>
  <c r="H95" i="3"/>
  <c r="I95" i="3"/>
  <c r="J95" i="3"/>
  <c r="K95" i="3"/>
  <c r="L95" i="3"/>
  <c r="G96" i="3"/>
  <c r="H96" i="3"/>
  <c r="I96" i="3"/>
  <c r="J96" i="3"/>
  <c r="K96" i="3"/>
  <c r="L96" i="3"/>
  <c r="G97" i="3"/>
  <c r="H97" i="3"/>
  <c r="I97" i="3"/>
  <c r="J97" i="3"/>
  <c r="K97" i="3"/>
  <c r="L97" i="3"/>
  <c r="G98" i="3"/>
  <c r="H98" i="3"/>
  <c r="I98" i="3"/>
  <c r="J98" i="3"/>
  <c r="K98" i="3"/>
  <c r="L98" i="3"/>
  <c r="G99" i="3"/>
  <c r="H99" i="3"/>
  <c r="I99" i="3"/>
  <c r="J99" i="3"/>
  <c r="K99" i="3"/>
  <c r="L99" i="3"/>
  <c r="G100" i="3"/>
  <c r="H100" i="3"/>
  <c r="I100" i="3"/>
  <c r="J100" i="3"/>
  <c r="K100" i="3"/>
  <c r="L100" i="3"/>
  <c r="G101" i="3"/>
  <c r="H101" i="3"/>
  <c r="I101" i="3"/>
  <c r="J101" i="3"/>
  <c r="K101" i="3"/>
  <c r="L101" i="3"/>
  <c r="G102" i="3"/>
  <c r="H102" i="3"/>
  <c r="I102" i="3"/>
  <c r="J102" i="3"/>
  <c r="K102" i="3"/>
  <c r="L102" i="3"/>
  <c r="G103" i="3"/>
  <c r="H103" i="3"/>
  <c r="I103" i="3"/>
  <c r="J103" i="3"/>
  <c r="K103" i="3"/>
  <c r="L103" i="3"/>
  <c r="G104" i="3"/>
  <c r="H104" i="3"/>
  <c r="I104" i="3"/>
  <c r="J104" i="3"/>
  <c r="K104" i="3"/>
  <c r="L104" i="3"/>
  <c r="G105" i="3"/>
  <c r="H105" i="3"/>
  <c r="I105" i="3"/>
  <c r="J105" i="3"/>
  <c r="K105" i="3"/>
  <c r="L105" i="3"/>
  <c r="G106" i="3"/>
  <c r="H106" i="3"/>
  <c r="I106" i="3"/>
  <c r="J106" i="3"/>
  <c r="K106" i="3"/>
  <c r="L106" i="3"/>
  <c r="G107" i="3"/>
  <c r="H107" i="3"/>
  <c r="I107" i="3"/>
  <c r="J107" i="3"/>
  <c r="K107" i="3"/>
  <c r="L107" i="3"/>
  <c r="G108" i="3"/>
  <c r="H108" i="3"/>
  <c r="I108" i="3"/>
  <c r="J108" i="3"/>
  <c r="K108" i="3"/>
  <c r="L108" i="3"/>
  <c r="G109" i="3"/>
  <c r="H109" i="3"/>
  <c r="I109" i="3"/>
  <c r="J109" i="3"/>
  <c r="K109" i="3"/>
  <c r="L109" i="3"/>
  <c r="G110" i="3"/>
  <c r="H110" i="3"/>
  <c r="I110" i="3"/>
  <c r="J110" i="3"/>
  <c r="K110" i="3"/>
  <c r="L110" i="3"/>
  <c r="G111" i="3"/>
  <c r="H111" i="3"/>
  <c r="I111" i="3"/>
  <c r="J111" i="3"/>
  <c r="K111" i="3"/>
  <c r="L111" i="3"/>
  <c r="G112" i="3"/>
  <c r="H112" i="3"/>
  <c r="I112" i="3"/>
  <c r="J112" i="3"/>
  <c r="K112" i="3"/>
  <c r="L112" i="3"/>
  <c r="G113" i="3"/>
  <c r="H113" i="3"/>
  <c r="I113" i="3"/>
  <c r="J113" i="3"/>
  <c r="K113" i="3"/>
  <c r="L113" i="3"/>
  <c r="G114" i="3"/>
  <c r="H114" i="3"/>
  <c r="I114" i="3"/>
  <c r="J114" i="3"/>
  <c r="K114" i="3"/>
  <c r="L114" i="3"/>
  <c r="G115" i="3"/>
  <c r="H115" i="3"/>
  <c r="I115" i="3"/>
  <c r="J115" i="3"/>
  <c r="K115" i="3"/>
  <c r="L115" i="3"/>
  <c r="G116" i="3"/>
  <c r="H116" i="3"/>
  <c r="I116" i="3"/>
  <c r="J116" i="3"/>
  <c r="K116" i="3"/>
  <c r="L116" i="3"/>
  <c r="G117" i="3"/>
  <c r="H117" i="3"/>
  <c r="I117" i="3"/>
  <c r="J117" i="3"/>
  <c r="K117" i="3"/>
  <c r="L117" i="3"/>
  <c r="G118" i="3"/>
  <c r="H118" i="3"/>
  <c r="I118" i="3"/>
  <c r="J118" i="3"/>
  <c r="K118" i="3"/>
  <c r="L118" i="3"/>
  <c r="G119" i="3"/>
  <c r="H119" i="3"/>
  <c r="I119" i="3"/>
  <c r="J119" i="3"/>
  <c r="K119" i="3"/>
  <c r="L119" i="3"/>
  <c r="G120" i="3"/>
  <c r="H120" i="3"/>
  <c r="I120" i="3"/>
  <c r="J120" i="3"/>
  <c r="K120" i="3"/>
  <c r="L120" i="3"/>
  <c r="G121" i="3"/>
  <c r="H121" i="3"/>
  <c r="I121" i="3"/>
  <c r="J121" i="3"/>
  <c r="K121" i="3"/>
  <c r="L121" i="3"/>
  <c r="G122" i="3"/>
  <c r="H122" i="3"/>
  <c r="I122" i="3"/>
  <c r="J122" i="3"/>
  <c r="K122" i="3"/>
  <c r="L122" i="3"/>
  <c r="G123" i="3"/>
  <c r="H123" i="3"/>
  <c r="I123" i="3"/>
  <c r="J123" i="3"/>
  <c r="K123" i="3"/>
  <c r="L123" i="3"/>
  <c r="G124" i="3"/>
  <c r="H124" i="3"/>
  <c r="I124" i="3"/>
  <c r="J124" i="3"/>
  <c r="K124" i="3"/>
  <c r="L124" i="3"/>
  <c r="G125" i="3"/>
  <c r="H125" i="3"/>
  <c r="I125" i="3"/>
  <c r="J125" i="3"/>
  <c r="K125" i="3"/>
  <c r="L125" i="3"/>
  <c r="G126" i="3"/>
  <c r="H126" i="3"/>
  <c r="I126" i="3"/>
  <c r="J126" i="3"/>
  <c r="K126" i="3"/>
  <c r="L126" i="3"/>
  <c r="G127" i="3"/>
  <c r="H127" i="3"/>
  <c r="I127" i="3"/>
  <c r="J127" i="3"/>
  <c r="K127" i="3"/>
  <c r="L127" i="3"/>
  <c r="G128" i="3"/>
  <c r="H128" i="3"/>
  <c r="I128" i="3"/>
  <c r="J128" i="3"/>
  <c r="K128" i="3"/>
  <c r="L128" i="3"/>
  <c r="G129" i="3"/>
  <c r="H129" i="3"/>
  <c r="I129" i="3"/>
  <c r="J129" i="3"/>
  <c r="K129" i="3"/>
  <c r="L129" i="3"/>
  <c r="G130" i="3"/>
  <c r="H130" i="3"/>
  <c r="I130" i="3"/>
  <c r="J130" i="3"/>
  <c r="K130" i="3"/>
  <c r="L130" i="3"/>
  <c r="G131" i="3"/>
  <c r="H131" i="3"/>
  <c r="I131" i="3"/>
  <c r="J131" i="3"/>
  <c r="K131" i="3"/>
  <c r="L131" i="3"/>
  <c r="G132" i="3"/>
  <c r="H132" i="3"/>
  <c r="I132" i="3"/>
  <c r="J132" i="3"/>
  <c r="K132" i="3"/>
  <c r="L132" i="3"/>
  <c r="G133" i="3"/>
  <c r="H133" i="3"/>
  <c r="I133" i="3"/>
  <c r="J133" i="3"/>
  <c r="K133" i="3"/>
  <c r="L133" i="3"/>
  <c r="G134" i="3"/>
  <c r="H134" i="3"/>
  <c r="I134" i="3"/>
  <c r="J134" i="3"/>
  <c r="K134" i="3"/>
  <c r="L134" i="3"/>
  <c r="G135" i="3"/>
  <c r="H135" i="3"/>
  <c r="I135" i="3"/>
  <c r="J135" i="3"/>
  <c r="K135" i="3"/>
  <c r="L135" i="3"/>
  <c r="G136" i="3"/>
  <c r="H136" i="3"/>
  <c r="I136" i="3"/>
  <c r="J136" i="3"/>
  <c r="K136" i="3"/>
  <c r="L136" i="3"/>
  <c r="G137" i="3"/>
  <c r="H137" i="3"/>
  <c r="I137" i="3"/>
  <c r="J137" i="3"/>
  <c r="K137" i="3"/>
  <c r="L137" i="3"/>
  <c r="G138" i="3"/>
  <c r="H138" i="3"/>
  <c r="I138" i="3"/>
  <c r="J138" i="3"/>
  <c r="K138" i="3"/>
  <c r="L138" i="3"/>
  <c r="G139" i="3"/>
  <c r="H139" i="3"/>
  <c r="I139" i="3"/>
  <c r="J139" i="3"/>
  <c r="K139" i="3"/>
  <c r="L139" i="3"/>
  <c r="G140" i="3"/>
  <c r="H140" i="3"/>
  <c r="I140" i="3"/>
  <c r="J140" i="3"/>
  <c r="K140" i="3"/>
  <c r="L140" i="3"/>
  <c r="G141" i="3"/>
  <c r="H141" i="3"/>
  <c r="I141" i="3"/>
  <c r="J141" i="3"/>
  <c r="K141" i="3"/>
  <c r="L141" i="3"/>
  <c r="G142" i="3"/>
  <c r="H142" i="3"/>
  <c r="I142" i="3"/>
  <c r="J142" i="3"/>
  <c r="K142" i="3"/>
  <c r="L142" i="3"/>
  <c r="G143" i="3"/>
  <c r="H143" i="3"/>
  <c r="I143" i="3"/>
  <c r="J143" i="3"/>
  <c r="K143" i="3"/>
  <c r="L143" i="3"/>
  <c r="G144" i="3"/>
  <c r="H144" i="3"/>
  <c r="I144" i="3"/>
  <c r="J144" i="3"/>
  <c r="K144" i="3"/>
  <c r="L144" i="3"/>
  <c r="G145" i="3"/>
  <c r="H145" i="3"/>
  <c r="I145" i="3"/>
  <c r="J145" i="3"/>
  <c r="K145" i="3"/>
  <c r="L145" i="3"/>
  <c r="G146" i="3"/>
  <c r="H146" i="3"/>
  <c r="I146" i="3"/>
  <c r="J146" i="3"/>
  <c r="K146" i="3"/>
  <c r="L146" i="3"/>
  <c r="G147" i="3"/>
  <c r="H147" i="3"/>
  <c r="I147" i="3"/>
  <c r="J147" i="3"/>
  <c r="K147" i="3"/>
  <c r="L147" i="3"/>
  <c r="G148" i="3"/>
  <c r="H148" i="3"/>
  <c r="I148" i="3"/>
  <c r="J148" i="3"/>
  <c r="K148" i="3"/>
  <c r="L148" i="3"/>
  <c r="G149" i="3"/>
  <c r="H149" i="3"/>
  <c r="I149" i="3"/>
  <c r="J149" i="3"/>
  <c r="K149" i="3"/>
  <c r="L149" i="3"/>
  <c r="G150" i="3"/>
  <c r="H150" i="3"/>
  <c r="I150" i="3"/>
  <c r="J150" i="3"/>
  <c r="K150" i="3"/>
  <c r="L150" i="3"/>
  <c r="G151" i="3"/>
  <c r="H151" i="3"/>
  <c r="I151" i="3"/>
  <c r="J151" i="3"/>
  <c r="K151" i="3"/>
  <c r="L151" i="3"/>
  <c r="G152" i="3"/>
  <c r="H152" i="3"/>
  <c r="I152" i="3"/>
  <c r="J152" i="3"/>
  <c r="K152" i="3"/>
  <c r="L152" i="3"/>
  <c r="G153" i="3"/>
  <c r="H153" i="3"/>
  <c r="I153" i="3"/>
  <c r="J153" i="3"/>
  <c r="K153" i="3"/>
  <c r="L153" i="3"/>
  <c r="G154" i="3"/>
  <c r="H154" i="3"/>
  <c r="I154" i="3"/>
  <c r="J154" i="3"/>
  <c r="K154" i="3"/>
  <c r="L154" i="3"/>
  <c r="G155" i="3"/>
  <c r="H155" i="3"/>
  <c r="I155" i="3"/>
  <c r="J155" i="3"/>
  <c r="K155" i="3"/>
  <c r="L155" i="3"/>
  <c r="G156" i="3"/>
  <c r="H156" i="3"/>
  <c r="I156" i="3"/>
  <c r="J156" i="3"/>
  <c r="K156" i="3"/>
  <c r="L156" i="3"/>
  <c r="G157" i="3"/>
  <c r="H157" i="3"/>
  <c r="I157" i="3"/>
  <c r="J157" i="3"/>
  <c r="K157" i="3"/>
  <c r="L157" i="3"/>
  <c r="G158" i="3"/>
  <c r="H158" i="3"/>
  <c r="I158" i="3"/>
  <c r="J158" i="3"/>
  <c r="K158" i="3"/>
  <c r="L158" i="3"/>
  <c r="G159" i="3"/>
  <c r="H159" i="3"/>
  <c r="I159" i="3"/>
  <c r="J159" i="3"/>
  <c r="K159" i="3"/>
  <c r="L159" i="3"/>
  <c r="G160" i="3"/>
  <c r="H160" i="3"/>
  <c r="I160" i="3"/>
  <c r="J160" i="3"/>
  <c r="K160" i="3"/>
  <c r="L160" i="3"/>
  <c r="G161" i="3"/>
  <c r="H161" i="3"/>
  <c r="I161" i="3"/>
  <c r="J161" i="3"/>
  <c r="K161" i="3"/>
  <c r="L161" i="3"/>
  <c r="G162" i="3"/>
  <c r="H162" i="3"/>
  <c r="I162" i="3"/>
  <c r="J162" i="3"/>
  <c r="K162" i="3"/>
  <c r="L162" i="3"/>
  <c r="G163" i="3"/>
  <c r="H163" i="3"/>
  <c r="I163" i="3"/>
  <c r="J163" i="3"/>
  <c r="K163" i="3"/>
  <c r="L163" i="3"/>
  <c r="G164" i="3"/>
  <c r="H164" i="3"/>
  <c r="I164" i="3"/>
  <c r="J164" i="3"/>
  <c r="K164" i="3"/>
  <c r="L164" i="3"/>
  <c r="G165" i="3"/>
  <c r="H165" i="3"/>
  <c r="I165" i="3"/>
  <c r="J165" i="3"/>
  <c r="K165" i="3"/>
  <c r="L165" i="3"/>
  <c r="G166" i="3"/>
  <c r="H166" i="3"/>
  <c r="I166" i="3"/>
  <c r="J166" i="3"/>
  <c r="K166" i="3"/>
  <c r="L166" i="3"/>
  <c r="G167" i="3"/>
  <c r="H167" i="3"/>
  <c r="I167" i="3"/>
  <c r="J167" i="3"/>
  <c r="K167" i="3"/>
  <c r="L167" i="3"/>
  <c r="G168" i="3"/>
  <c r="H168" i="3"/>
  <c r="I168" i="3"/>
  <c r="J168" i="3"/>
  <c r="K168" i="3"/>
  <c r="L168" i="3"/>
  <c r="G169" i="3"/>
  <c r="H169" i="3"/>
  <c r="I169" i="3"/>
  <c r="J169" i="3"/>
  <c r="K169" i="3"/>
  <c r="L169" i="3"/>
  <c r="G170" i="3"/>
  <c r="H170" i="3"/>
  <c r="I170" i="3"/>
  <c r="J170" i="3"/>
  <c r="K170" i="3"/>
  <c r="L170" i="3"/>
  <c r="G171" i="3"/>
  <c r="H171" i="3"/>
  <c r="I171" i="3"/>
  <c r="J171" i="3"/>
  <c r="K171" i="3"/>
  <c r="L171" i="3"/>
  <c r="G172" i="3"/>
  <c r="H172" i="3"/>
  <c r="I172" i="3"/>
  <c r="J172" i="3"/>
  <c r="K172" i="3"/>
  <c r="L172" i="3"/>
  <c r="G173" i="3"/>
  <c r="H173" i="3"/>
  <c r="I173" i="3"/>
  <c r="J173" i="3"/>
  <c r="K173" i="3"/>
  <c r="L173" i="3"/>
  <c r="G174" i="3"/>
  <c r="H174" i="3"/>
  <c r="I174" i="3"/>
  <c r="J174" i="3"/>
  <c r="K174" i="3"/>
  <c r="L174" i="3"/>
  <c r="G175" i="3"/>
  <c r="H175" i="3"/>
  <c r="I175" i="3"/>
  <c r="J175" i="3"/>
  <c r="K175" i="3"/>
  <c r="L175" i="3"/>
  <c r="G176" i="3"/>
  <c r="H176" i="3"/>
  <c r="I176" i="3"/>
  <c r="J176" i="3"/>
  <c r="K176" i="3"/>
  <c r="L176" i="3"/>
  <c r="G177" i="3"/>
  <c r="H177" i="3"/>
  <c r="I177" i="3"/>
  <c r="J177" i="3"/>
  <c r="K177" i="3"/>
  <c r="L177" i="3"/>
  <c r="G178" i="3"/>
  <c r="H178" i="3"/>
  <c r="I178" i="3"/>
  <c r="J178" i="3"/>
  <c r="K178" i="3"/>
  <c r="L178" i="3"/>
  <c r="G179" i="3"/>
  <c r="H179" i="3"/>
  <c r="I179" i="3"/>
  <c r="J179" i="3"/>
  <c r="K179" i="3"/>
  <c r="L179" i="3"/>
  <c r="G180" i="3"/>
  <c r="H180" i="3"/>
  <c r="I180" i="3"/>
  <c r="J180" i="3"/>
  <c r="K180" i="3"/>
  <c r="L180" i="3"/>
  <c r="G181" i="3"/>
  <c r="H181" i="3"/>
  <c r="I181" i="3"/>
  <c r="J181" i="3"/>
  <c r="K181" i="3"/>
  <c r="L181" i="3"/>
  <c r="G182" i="3"/>
  <c r="H182" i="3"/>
  <c r="I182" i="3"/>
  <c r="J182" i="3"/>
  <c r="K182" i="3"/>
  <c r="L182" i="3"/>
  <c r="G183" i="3"/>
  <c r="H183" i="3"/>
  <c r="I183" i="3"/>
  <c r="J183" i="3"/>
  <c r="K183" i="3"/>
  <c r="L183" i="3"/>
  <c r="G184" i="3"/>
  <c r="H184" i="3"/>
  <c r="I184" i="3"/>
  <c r="J184" i="3"/>
  <c r="K184" i="3"/>
  <c r="L184" i="3"/>
  <c r="G185" i="3"/>
  <c r="H185" i="3"/>
  <c r="I185" i="3"/>
  <c r="J185" i="3"/>
  <c r="K185" i="3"/>
  <c r="L185" i="3"/>
  <c r="G186" i="3"/>
  <c r="H186" i="3"/>
  <c r="I186" i="3"/>
  <c r="J186" i="3"/>
  <c r="K186" i="3"/>
  <c r="L186" i="3"/>
  <c r="G187" i="3"/>
  <c r="H187" i="3"/>
  <c r="I187" i="3"/>
  <c r="J187" i="3"/>
  <c r="K187" i="3"/>
  <c r="L187" i="3"/>
  <c r="G188" i="3"/>
  <c r="H188" i="3"/>
  <c r="I188" i="3"/>
  <c r="J188" i="3"/>
  <c r="K188" i="3"/>
  <c r="L188" i="3"/>
  <c r="G189" i="3"/>
  <c r="H189" i="3"/>
  <c r="I189" i="3"/>
  <c r="J189" i="3"/>
  <c r="K189" i="3"/>
  <c r="L189" i="3"/>
  <c r="G190" i="3"/>
  <c r="H190" i="3"/>
  <c r="I190" i="3"/>
  <c r="J190" i="3"/>
  <c r="K190" i="3"/>
  <c r="L190" i="3"/>
  <c r="G191" i="3"/>
  <c r="H191" i="3"/>
  <c r="I191" i="3"/>
  <c r="J191" i="3"/>
  <c r="K191" i="3"/>
  <c r="L191" i="3"/>
  <c r="G192" i="3"/>
  <c r="H192" i="3"/>
  <c r="I192" i="3"/>
  <c r="J192" i="3"/>
  <c r="K192" i="3"/>
  <c r="L192" i="3"/>
  <c r="G193" i="3"/>
  <c r="H193" i="3"/>
  <c r="I193" i="3"/>
  <c r="J193" i="3"/>
  <c r="K193" i="3"/>
  <c r="L193" i="3"/>
  <c r="G194" i="3"/>
  <c r="H194" i="3"/>
  <c r="I194" i="3"/>
  <c r="J194" i="3"/>
  <c r="K194" i="3"/>
  <c r="L194" i="3"/>
  <c r="G195" i="3"/>
  <c r="H195" i="3"/>
  <c r="I195" i="3"/>
  <c r="J195" i="3"/>
  <c r="K195" i="3"/>
  <c r="L195" i="3"/>
  <c r="G196" i="3"/>
  <c r="H196" i="3"/>
  <c r="I196" i="3"/>
  <c r="J196" i="3"/>
  <c r="K196" i="3"/>
  <c r="L196" i="3"/>
  <c r="G197" i="3"/>
  <c r="H197" i="3"/>
  <c r="I197" i="3"/>
  <c r="J197" i="3"/>
  <c r="K197" i="3"/>
  <c r="L197" i="3"/>
  <c r="G198" i="3"/>
  <c r="H198" i="3"/>
  <c r="I198" i="3"/>
  <c r="J198" i="3"/>
  <c r="K198" i="3"/>
  <c r="L198" i="3"/>
  <c r="G199" i="3"/>
  <c r="H199" i="3"/>
  <c r="I199" i="3"/>
  <c r="J199" i="3"/>
  <c r="K199" i="3"/>
  <c r="L199" i="3"/>
  <c r="G200" i="3"/>
  <c r="H200" i="3"/>
  <c r="I200" i="3"/>
  <c r="J200" i="3"/>
  <c r="K200" i="3"/>
  <c r="L200" i="3"/>
  <c r="G201" i="3"/>
  <c r="H201" i="3"/>
  <c r="I201" i="3"/>
  <c r="J201" i="3"/>
  <c r="K201" i="3"/>
  <c r="L201" i="3"/>
  <c r="G202" i="3"/>
  <c r="H202" i="3"/>
  <c r="I202" i="3"/>
  <c r="J202" i="3"/>
  <c r="K202" i="3"/>
  <c r="L202" i="3"/>
  <c r="G203" i="3"/>
  <c r="H203" i="3"/>
  <c r="I203" i="3"/>
  <c r="J203" i="3"/>
  <c r="K203" i="3"/>
  <c r="L203" i="3"/>
  <c r="G204" i="3"/>
  <c r="H204" i="3"/>
  <c r="I204" i="3"/>
  <c r="J204" i="3"/>
  <c r="K204" i="3"/>
  <c r="L204" i="3"/>
  <c r="G205" i="3"/>
  <c r="H205" i="3"/>
  <c r="I205" i="3"/>
  <c r="J205" i="3"/>
  <c r="K205" i="3"/>
  <c r="L205" i="3"/>
  <c r="G206" i="3"/>
  <c r="H206" i="3"/>
  <c r="I206" i="3"/>
  <c r="J206" i="3"/>
  <c r="K206" i="3"/>
  <c r="L206" i="3"/>
  <c r="G207" i="3"/>
  <c r="H207" i="3"/>
  <c r="I207" i="3"/>
  <c r="J207" i="3"/>
  <c r="K207" i="3"/>
  <c r="L207" i="3"/>
  <c r="G208" i="3"/>
  <c r="H208" i="3"/>
  <c r="I208" i="3"/>
  <c r="J208" i="3"/>
  <c r="K208" i="3"/>
  <c r="L208" i="3"/>
  <c r="G209" i="3"/>
  <c r="H209" i="3"/>
  <c r="I209" i="3"/>
  <c r="J209" i="3"/>
  <c r="K209" i="3"/>
  <c r="L209" i="3"/>
  <c r="G210" i="3"/>
  <c r="H210" i="3"/>
  <c r="I210" i="3"/>
  <c r="J210" i="3"/>
  <c r="K210" i="3"/>
  <c r="L210" i="3"/>
  <c r="G211" i="3"/>
  <c r="H211" i="3"/>
  <c r="I211" i="3"/>
  <c r="J211" i="3"/>
  <c r="K211" i="3"/>
  <c r="L211" i="3"/>
  <c r="G212" i="3"/>
  <c r="H212" i="3"/>
  <c r="I212" i="3"/>
  <c r="J212" i="3"/>
  <c r="K212" i="3"/>
  <c r="L212" i="3"/>
  <c r="G213" i="3"/>
  <c r="H213" i="3"/>
  <c r="I213" i="3"/>
  <c r="J213" i="3"/>
  <c r="K213" i="3"/>
  <c r="L213" i="3"/>
  <c r="G214" i="3"/>
  <c r="H214" i="3"/>
  <c r="I214" i="3"/>
  <c r="J214" i="3"/>
  <c r="K214" i="3"/>
  <c r="L214" i="3"/>
  <c r="G215" i="3"/>
  <c r="H215" i="3"/>
  <c r="I215" i="3"/>
  <c r="J215" i="3"/>
  <c r="K215" i="3"/>
  <c r="L215" i="3"/>
  <c r="G216" i="3"/>
  <c r="H216" i="3"/>
  <c r="I216" i="3"/>
  <c r="J216" i="3"/>
  <c r="K216" i="3"/>
  <c r="L216" i="3"/>
  <c r="G217" i="3"/>
  <c r="H217" i="3"/>
  <c r="I217" i="3"/>
  <c r="J217" i="3"/>
  <c r="K217" i="3"/>
  <c r="L217" i="3"/>
  <c r="G218" i="3"/>
  <c r="H218" i="3"/>
  <c r="I218" i="3"/>
  <c r="J218" i="3"/>
  <c r="K218" i="3"/>
  <c r="L218" i="3"/>
  <c r="G219" i="3"/>
  <c r="H219" i="3"/>
  <c r="I219" i="3"/>
  <c r="J219" i="3"/>
  <c r="K219" i="3"/>
  <c r="L219" i="3"/>
  <c r="G220" i="3"/>
  <c r="H220" i="3"/>
  <c r="I220" i="3"/>
  <c r="J220" i="3"/>
  <c r="K220" i="3"/>
  <c r="L220" i="3"/>
  <c r="G221" i="3"/>
  <c r="H221" i="3"/>
  <c r="I221" i="3"/>
  <c r="J221" i="3"/>
  <c r="K221" i="3"/>
  <c r="L221" i="3"/>
  <c r="G222" i="3"/>
  <c r="H222" i="3"/>
  <c r="I222" i="3"/>
  <c r="J222" i="3"/>
  <c r="K222" i="3"/>
  <c r="L222" i="3"/>
  <c r="G223" i="3"/>
  <c r="H223" i="3"/>
  <c r="I223" i="3"/>
  <c r="J223" i="3"/>
  <c r="K223" i="3"/>
  <c r="L223" i="3"/>
  <c r="G224" i="3"/>
  <c r="H224" i="3"/>
  <c r="I224" i="3"/>
  <c r="J224" i="3"/>
  <c r="K224" i="3"/>
  <c r="L224" i="3"/>
  <c r="G225" i="3"/>
  <c r="H225" i="3"/>
  <c r="I225" i="3"/>
  <c r="J225" i="3"/>
  <c r="K225" i="3"/>
  <c r="L225" i="3"/>
  <c r="G226" i="3"/>
  <c r="H226" i="3"/>
  <c r="I226" i="3"/>
  <c r="J226" i="3"/>
  <c r="K226" i="3"/>
  <c r="L226" i="3"/>
  <c r="G227" i="3"/>
  <c r="H227" i="3"/>
  <c r="I227" i="3"/>
  <c r="J227" i="3"/>
  <c r="K227" i="3"/>
  <c r="L227" i="3"/>
  <c r="G228" i="3"/>
  <c r="H228" i="3"/>
  <c r="I228" i="3"/>
  <c r="J228" i="3"/>
  <c r="K228" i="3"/>
  <c r="L228" i="3"/>
  <c r="G229" i="3"/>
  <c r="H229" i="3"/>
  <c r="I229" i="3"/>
  <c r="J229" i="3"/>
  <c r="K229" i="3"/>
  <c r="L229" i="3"/>
  <c r="G230" i="3"/>
  <c r="H230" i="3"/>
  <c r="I230" i="3"/>
  <c r="J230" i="3"/>
  <c r="K230" i="3"/>
  <c r="L230" i="3"/>
  <c r="G231" i="3"/>
  <c r="H231" i="3"/>
  <c r="I231" i="3"/>
  <c r="J231" i="3"/>
  <c r="K231" i="3"/>
  <c r="L231" i="3"/>
  <c r="G232" i="3"/>
  <c r="H232" i="3"/>
  <c r="I232" i="3"/>
  <c r="J232" i="3"/>
  <c r="K232" i="3"/>
  <c r="L232" i="3"/>
  <c r="G233" i="3"/>
  <c r="H233" i="3"/>
  <c r="I233" i="3"/>
  <c r="J233" i="3"/>
  <c r="K233" i="3"/>
  <c r="L233" i="3"/>
  <c r="G234" i="3"/>
  <c r="H234" i="3"/>
  <c r="I234" i="3"/>
  <c r="J234" i="3"/>
  <c r="K234" i="3"/>
  <c r="L234" i="3"/>
  <c r="G235" i="3"/>
  <c r="H235" i="3"/>
  <c r="I235" i="3"/>
  <c r="J235" i="3"/>
  <c r="K235" i="3"/>
  <c r="L235" i="3"/>
  <c r="G236" i="3"/>
  <c r="H236" i="3"/>
  <c r="I236" i="3"/>
  <c r="J236" i="3"/>
  <c r="K236" i="3"/>
  <c r="L236" i="3"/>
  <c r="G237" i="3"/>
  <c r="H237" i="3"/>
  <c r="I237" i="3"/>
  <c r="J237" i="3"/>
  <c r="K237" i="3"/>
  <c r="L237" i="3"/>
  <c r="G238" i="3"/>
  <c r="H238" i="3"/>
  <c r="I238" i="3"/>
  <c r="J238" i="3"/>
  <c r="K238" i="3"/>
  <c r="L238" i="3"/>
  <c r="G239" i="3"/>
  <c r="H239" i="3"/>
  <c r="I239" i="3"/>
  <c r="J239" i="3"/>
  <c r="K239" i="3"/>
  <c r="L239" i="3"/>
  <c r="G240" i="3"/>
  <c r="H240" i="3"/>
  <c r="I240" i="3"/>
  <c r="J240" i="3"/>
  <c r="K240" i="3"/>
  <c r="L240" i="3"/>
  <c r="G241" i="3"/>
  <c r="H241" i="3"/>
  <c r="I241" i="3"/>
  <c r="J241" i="3"/>
  <c r="K241" i="3"/>
  <c r="L241" i="3"/>
  <c r="G242" i="3"/>
  <c r="H242" i="3"/>
  <c r="I242" i="3"/>
  <c r="J242" i="3"/>
  <c r="K242" i="3"/>
  <c r="L242" i="3"/>
  <c r="G243" i="3"/>
  <c r="H243" i="3"/>
  <c r="I243" i="3"/>
  <c r="J243" i="3"/>
  <c r="K243" i="3"/>
  <c r="L243" i="3"/>
  <c r="G244" i="3"/>
  <c r="H244" i="3"/>
  <c r="I244" i="3"/>
  <c r="J244" i="3"/>
  <c r="K244" i="3"/>
  <c r="L244" i="3"/>
  <c r="G245" i="3"/>
  <c r="H245" i="3"/>
  <c r="I245" i="3"/>
  <c r="J245" i="3"/>
  <c r="K245" i="3"/>
  <c r="L245" i="3"/>
  <c r="G246" i="3"/>
  <c r="H246" i="3"/>
  <c r="I246" i="3"/>
  <c r="J246" i="3"/>
  <c r="K246" i="3"/>
  <c r="L246" i="3"/>
  <c r="G247" i="3"/>
  <c r="H247" i="3"/>
  <c r="I247" i="3"/>
  <c r="J247" i="3"/>
  <c r="K247" i="3"/>
  <c r="L247" i="3"/>
  <c r="G248" i="3"/>
  <c r="H248" i="3"/>
  <c r="I248" i="3"/>
  <c r="J248" i="3"/>
  <c r="K248" i="3"/>
  <c r="L248" i="3"/>
  <c r="G249" i="3"/>
  <c r="H249" i="3"/>
  <c r="I249" i="3"/>
  <c r="J249" i="3"/>
  <c r="K249" i="3"/>
  <c r="L249" i="3"/>
  <c r="G250" i="3"/>
  <c r="H250" i="3"/>
  <c r="I250" i="3"/>
  <c r="J250" i="3"/>
  <c r="K250" i="3"/>
  <c r="L250" i="3"/>
  <c r="G251" i="3"/>
  <c r="H251" i="3"/>
  <c r="I251" i="3"/>
  <c r="J251" i="3"/>
  <c r="K251" i="3"/>
  <c r="L251" i="3"/>
  <c r="G252" i="3"/>
  <c r="H252" i="3"/>
  <c r="I252" i="3"/>
  <c r="J252" i="3"/>
  <c r="K252" i="3"/>
  <c r="L252" i="3"/>
  <c r="G253" i="3"/>
  <c r="H253" i="3"/>
  <c r="I253" i="3"/>
  <c r="J253" i="3"/>
  <c r="K253" i="3"/>
  <c r="L253" i="3"/>
  <c r="G254" i="3"/>
  <c r="H254" i="3"/>
  <c r="I254" i="3"/>
  <c r="J254" i="3"/>
  <c r="K254" i="3"/>
  <c r="L254" i="3"/>
  <c r="G255" i="3"/>
  <c r="H255" i="3"/>
  <c r="I255" i="3"/>
  <c r="J255" i="3"/>
  <c r="K255" i="3"/>
  <c r="L255" i="3"/>
  <c r="G256" i="3"/>
  <c r="H256" i="3"/>
  <c r="I256" i="3"/>
  <c r="J256" i="3"/>
  <c r="K256" i="3"/>
  <c r="L256" i="3"/>
  <c r="G257" i="3"/>
  <c r="H257" i="3"/>
  <c r="I257" i="3"/>
  <c r="J257" i="3"/>
  <c r="K257" i="3"/>
  <c r="L257" i="3"/>
  <c r="G258" i="3"/>
  <c r="H258" i="3"/>
  <c r="I258" i="3"/>
  <c r="J258" i="3"/>
  <c r="K258" i="3"/>
  <c r="L258" i="3"/>
  <c r="G259" i="3"/>
  <c r="H259" i="3"/>
  <c r="I259" i="3"/>
  <c r="J259" i="3"/>
  <c r="K259" i="3"/>
  <c r="L259" i="3"/>
  <c r="G260" i="3"/>
  <c r="H260" i="3"/>
  <c r="I260" i="3"/>
  <c r="J260" i="3"/>
  <c r="K260" i="3"/>
  <c r="L260" i="3"/>
  <c r="G261" i="3"/>
  <c r="H261" i="3"/>
  <c r="I261" i="3"/>
  <c r="J261" i="3"/>
  <c r="K261" i="3"/>
  <c r="L261" i="3"/>
  <c r="G262" i="3"/>
  <c r="H262" i="3"/>
  <c r="I262" i="3"/>
  <c r="J262" i="3"/>
  <c r="K262" i="3"/>
  <c r="L262" i="3"/>
  <c r="G263" i="3"/>
  <c r="H263" i="3"/>
  <c r="I263" i="3"/>
  <c r="J263" i="3"/>
  <c r="K263" i="3"/>
  <c r="L263" i="3"/>
  <c r="G264" i="3"/>
  <c r="H264" i="3"/>
  <c r="I264" i="3"/>
  <c r="J264" i="3"/>
  <c r="K264" i="3"/>
  <c r="L264" i="3"/>
  <c r="G265" i="3"/>
  <c r="H265" i="3"/>
  <c r="I265" i="3"/>
  <c r="J265" i="3"/>
  <c r="K265" i="3"/>
  <c r="L265" i="3"/>
  <c r="G266" i="3"/>
  <c r="H266" i="3"/>
  <c r="I266" i="3"/>
  <c r="J266" i="3"/>
  <c r="K266" i="3"/>
  <c r="L266" i="3"/>
  <c r="G267" i="3"/>
  <c r="H267" i="3"/>
  <c r="I267" i="3"/>
  <c r="J267" i="3"/>
  <c r="K267" i="3"/>
  <c r="L267" i="3"/>
  <c r="G268" i="3"/>
  <c r="H268" i="3"/>
  <c r="I268" i="3"/>
  <c r="J268" i="3"/>
  <c r="K268" i="3"/>
  <c r="L268" i="3"/>
  <c r="G269" i="3"/>
  <c r="H269" i="3"/>
  <c r="I269" i="3"/>
  <c r="J269" i="3"/>
  <c r="K269" i="3"/>
  <c r="L269" i="3"/>
  <c r="G270" i="3"/>
  <c r="H270" i="3"/>
  <c r="I270" i="3"/>
  <c r="J270" i="3"/>
  <c r="K270" i="3"/>
  <c r="L270" i="3"/>
  <c r="G271" i="3"/>
  <c r="H271" i="3"/>
  <c r="I271" i="3"/>
  <c r="J271" i="3"/>
  <c r="K271" i="3"/>
  <c r="L271" i="3"/>
  <c r="G272" i="3"/>
  <c r="H272" i="3"/>
  <c r="I272" i="3"/>
  <c r="J272" i="3"/>
  <c r="K272" i="3"/>
  <c r="L272" i="3"/>
  <c r="G273" i="3"/>
  <c r="H273" i="3"/>
  <c r="I273" i="3"/>
  <c r="J273" i="3"/>
  <c r="K273" i="3"/>
  <c r="L273" i="3"/>
  <c r="G274" i="3"/>
  <c r="H274" i="3"/>
  <c r="I274" i="3"/>
  <c r="J274" i="3"/>
  <c r="K274" i="3"/>
  <c r="L274" i="3"/>
  <c r="G275" i="3"/>
  <c r="H275" i="3"/>
  <c r="I275" i="3"/>
  <c r="J275" i="3"/>
  <c r="K275" i="3"/>
  <c r="L275" i="3"/>
  <c r="G276" i="3"/>
  <c r="H276" i="3"/>
  <c r="I276" i="3"/>
  <c r="J276" i="3"/>
  <c r="K276" i="3"/>
  <c r="L276" i="3"/>
  <c r="G277" i="3"/>
  <c r="H277" i="3"/>
  <c r="I277" i="3"/>
  <c r="J277" i="3"/>
  <c r="K277" i="3"/>
  <c r="L277" i="3"/>
  <c r="G278" i="3"/>
  <c r="H278" i="3"/>
  <c r="I278" i="3"/>
  <c r="J278" i="3"/>
  <c r="K278" i="3"/>
  <c r="L278" i="3"/>
  <c r="G279" i="3"/>
  <c r="H279" i="3"/>
  <c r="I279" i="3"/>
  <c r="J279" i="3"/>
  <c r="K279" i="3"/>
  <c r="L279" i="3"/>
  <c r="G280" i="3"/>
  <c r="H280" i="3"/>
  <c r="I280" i="3"/>
  <c r="J280" i="3"/>
  <c r="K280" i="3"/>
  <c r="L280" i="3"/>
  <c r="G281" i="3"/>
  <c r="H281" i="3"/>
  <c r="I281" i="3"/>
  <c r="J281" i="3"/>
  <c r="K281" i="3"/>
  <c r="L281" i="3"/>
  <c r="G282" i="3"/>
  <c r="H282" i="3"/>
  <c r="I282" i="3"/>
  <c r="J282" i="3"/>
  <c r="K282" i="3"/>
  <c r="L282" i="3"/>
  <c r="G283" i="3"/>
  <c r="H283" i="3"/>
  <c r="I283" i="3"/>
  <c r="J283" i="3"/>
  <c r="K283" i="3"/>
  <c r="L283" i="3"/>
  <c r="G284" i="3"/>
  <c r="H284" i="3"/>
  <c r="I284" i="3"/>
  <c r="J284" i="3"/>
  <c r="K284" i="3"/>
  <c r="L284" i="3"/>
  <c r="G285" i="3"/>
  <c r="H285" i="3"/>
  <c r="I285" i="3"/>
  <c r="J285" i="3"/>
  <c r="K285" i="3"/>
  <c r="L285" i="3"/>
  <c r="G286" i="3"/>
  <c r="H286" i="3"/>
  <c r="I286" i="3"/>
  <c r="J286" i="3"/>
  <c r="K286" i="3"/>
  <c r="L286" i="3"/>
  <c r="G287" i="3"/>
  <c r="H287" i="3"/>
  <c r="I287" i="3"/>
  <c r="J287" i="3"/>
  <c r="K287" i="3"/>
  <c r="L287" i="3"/>
  <c r="G288" i="3"/>
  <c r="H288" i="3"/>
  <c r="I288" i="3"/>
  <c r="J288" i="3"/>
  <c r="K288" i="3"/>
  <c r="L288" i="3"/>
  <c r="G289" i="3"/>
  <c r="H289" i="3"/>
  <c r="I289" i="3"/>
  <c r="J289" i="3"/>
  <c r="K289" i="3"/>
  <c r="L289" i="3"/>
  <c r="G290" i="3"/>
  <c r="H290" i="3"/>
  <c r="I290" i="3"/>
  <c r="J290" i="3"/>
  <c r="K290" i="3"/>
  <c r="L290" i="3"/>
  <c r="G291" i="3"/>
  <c r="H291" i="3"/>
  <c r="I291" i="3"/>
  <c r="J291" i="3"/>
  <c r="K291" i="3"/>
  <c r="L291" i="3"/>
  <c r="G292" i="3"/>
  <c r="H292" i="3"/>
  <c r="I292" i="3"/>
  <c r="J292" i="3"/>
  <c r="K292" i="3"/>
  <c r="L292" i="3"/>
  <c r="G293" i="3"/>
  <c r="H293" i="3"/>
  <c r="I293" i="3"/>
  <c r="J293" i="3"/>
  <c r="K293" i="3"/>
  <c r="L293" i="3"/>
  <c r="G294" i="3"/>
  <c r="H294" i="3"/>
  <c r="I294" i="3"/>
  <c r="J294" i="3"/>
  <c r="K294" i="3"/>
  <c r="L294" i="3"/>
  <c r="G295" i="3"/>
  <c r="H295" i="3"/>
  <c r="I295" i="3"/>
  <c r="J295" i="3"/>
  <c r="K295" i="3"/>
  <c r="L295" i="3"/>
  <c r="G296" i="3"/>
  <c r="H296" i="3"/>
  <c r="I296" i="3"/>
  <c r="J296" i="3"/>
  <c r="K296" i="3"/>
  <c r="L296" i="3"/>
  <c r="G297" i="3"/>
  <c r="H297" i="3"/>
  <c r="I297" i="3"/>
  <c r="J297" i="3"/>
  <c r="K297" i="3"/>
  <c r="L297" i="3"/>
  <c r="G298" i="3"/>
  <c r="H298" i="3"/>
  <c r="I298" i="3"/>
  <c r="J298" i="3"/>
  <c r="K298" i="3"/>
  <c r="L298" i="3"/>
  <c r="G299" i="3"/>
  <c r="H299" i="3"/>
  <c r="I299" i="3"/>
  <c r="J299" i="3"/>
  <c r="K299" i="3"/>
  <c r="L299" i="3"/>
  <c r="G300" i="3"/>
  <c r="H300" i="3"/>
  <c r="I300" i="3"/>
  <c r="J300" i="3"/>
  <c r="K300" i="3"/>
  <c r="L300" i="3"/>
  <c r="G301" i="3"/>
  <c r="H301" i="3"/>
  <c r="I301" i="3"/>
  <c r="J301" i="3"/>
  <c r="K301" i="3"/>
  <c r="L301" i="3"/>
  <c r="G302" i="3"/>
  <c r="H302" i="3"/>
  <c r="I302" i="3"/>
  <c r="J302" i="3"/>
  <c r="K302" i="3"/>
  <c r="L302" i="3"/>
  <c r="G303" i="3"/>
  <c r="H303" i="3"/>
  <c r="I303" i="3"/>
  <c r="J303" i="3"/>
  <c r="K303" i="3"/>
  <c r="L303" i="3"/>
  <c r="G304" i="3"/>
  <c r="H304" i="3"/>
  <c r="I304" i="3"/>
  <c r="J304" i="3"/>
  <c r="K304" i="3"/>
  <c r="L304" i="3"/>
  <c r="G305" i="3"/>
  <c r="H305" i="3"/>
  <c r="I305" i="3"/>
  <c r="J305" i="3"/>
  <c r="K305" i="3"/>
  <c r="L305" i="3"/>
  <c r="G306" i="3"/>
  <c r="H306" i="3"/>
  <c r="I306" i="3"/>
  <c r="J306" i="3"/>
  <c r="K306" i="3"/>
  <c r="L306" i="3"/>
  <c r="G307" i="3"/>
  <c r="H307" i="3"/>
  <c r="I307" i="3"/>
  <c r="J307" i="3"/>
  <c r="K307" i="3"/>
  <c r="L307" i="3"/>
  <c r="G308" i="3"/>
  <c r="H308" i="3"/>
  <c r="I308" i="3"/>
  <c r="J308" i="3"/>
  <c r="K308" i="3"/>
  <c r="L308" i="3"/>
  <c r="G309" i="3"/>
  <c r="H309" i="3"/>
  <c r="I309" i="3"/>
  <c r="J309" i="3"/>
  <c r="K309" i="3"/>
  <c r="L309" i="3"/>
  <c r="G310" i="3"/>
  <c r="H310" i="3"/>
  <c r="I310" i="3"/>
  <c r="J310" i="3"/>
  <c r="K310" i="3"/>
  <c r="L310" i="3"/>
  <c r="G311" i="3"/>
  <c r="H311" i="3"/>
  <c r="I311" i="3"/>
  <c r="J311" i="3"/>
  <c r="K311" i="3"/>
  <c r="L311" i="3"/>
  <c r="G312" i="3"/>
  <c r="H312" i="3"/>
  <c r="I312" i="3"/>
  <c r="J312" i="3"/>
  <c r="K312" i="3"/>
  <c r="L312" i="3"/>
  <c r="G313" i="3"/>
  <c r="H313" i="3"/>
  <c r="I313" i="3"/>
  <c r="J313" i="3"/>
  <c r="K313" i="3"/>
  <c r="L313" i="3"/>
  <c r="G314" i="3"/>
  <c r="H314" i="3"/>
  <c r="I314" i="3"/>
  <c r="J314" i="3"/>
  <c r="K314" i="3"/>
  <c r="L314" i="3"/>
  <c r="G315" i="3"/>
  <c r="H315" i="3"/>
  <c r="I315" i="3"/>
  <c r="J315" i="3"/>
  <c r="K315" i="3"/>
  <c r="L315" i="3"/>
  <c r="G316" i="3"/>
  <c r="H316" i="3"/>
  <c r="I316" i="3"/>
  <c r="J316" i="3"/>
  <c r="K316" i="3"/>
  <c r="L316" i="3"/>
  <c r="G317" i="3"/>
  <c r="H317" i="3"/>
  <c r="I317" i="3"/>
  <c r="J317" i="3"/>
  <c r="K317" i="3"/>
  <c r="L317" i="3"/>
  <c r="G318" i="3"/>
  <c r="H318" i="3"/>
  <c r="I318" i="3"/>
  <c r="J318" i="3"/>
  <c r="K318" i="3"/>
  <c r="L318" i="3"/>
  <c r="G319" i="3"/>
  <c r="H319" i="3"/>
  <c r="I319" i="3"/>
  <c r="J319" i="3"/>
  <c r="K319" i="3"/>
  <c r="L319" i="3"/>
  <c r="G320" i="3"/>
  <c r="H320" i="3"/>
  <c r="I320" i="3"/>
  <c r="J320" i="3"/>
  <c r="K320" i="3"/>
  <c r="L320" i="3"/>
  <c r="G321" i="3"/>
  <c r="H321" i="3"/>
  <c r="I321" i="3"/>
  <c r="J321" i="3"/>
  <c r="K321" i="3"/>
  <c r="L321" i="3"/>
  <c r="G322" i="3"/>
  <c r="H322" i="3"/>
  <c r="I322" i="3"/>
  <c r="J322" i="3"/>
  <c r="K322" i="3"/>
  <c r="L322" i="3"/>
  <c r="G323" i="3"/>
  <c r="H323" i="3"/>
  <c r="I323" i="3"/>
  <c r="J323" i="3"/>
  <c r="K323" i="3"/>
  <c r="L323" i="3"/>
  <c r="G324" i="3"/>
  <c r="H324" i="3"/>
  <c r="I324" i="3"/>
  <c r="J324" i="3"/>
  <c r="K324" i="3"/>
  <c r="L324" i="3"/>
  <c r="G325" i="3"/>
  <c r="H325" i="3"/>
  <c r="I325" i="3"/>
  <c r="J325" i="3"/>
  <c r="K325" i="3"/>
  <c r="L325" i="3"/>
  <c r="G326" i="3"/>
  <c r="H326" i="3"/>
  <c r="I326" i="3"/>
  <c r="J326" i="3"/>
  <c r="K326" i="3"/>
  <c r="L326" i="3"/>
  <c r="G327" i="3"/>
  <c r="H327" i="3"/>
  <c r="I327" i="3"/>
  <c r="J327" i="3"/>
  <c r="K327" i="3"/>
  <c r="L327" i="3"/>
  <c r="G328" i="3"/>
  <c r="H328" i="3"/>
  <c r="I328" i="3"/>
  <c r="J328" i="3"/>
  <c r="K328" i="3"/>
  <c r="L328" i="3"/>
  <c r="G329" i="3"/>
  <c r="H329" i="3"/>
  <c r="I329" i="3"/>
  <c r="J329" i="3"/>
  <c r="K329" i="3"/>
  <c r="L329" i="3"/>
  <c r="G330" i="3"/>
  <c r="H330" i="3"/>
  <c r="I330" i="3"/>
  <c r="J330" i="3"/>
  <c r="K330" i="3"/>
  <c r="L330" i="3"/>
  <c r="G331" i="3"/>
  <c r="H331" i="3"/>
  <c r="I331" i="3"/>
  <c r="J331" i="3"/>
  <c r="K331" i="3"/>
  <c r="L331" i="3"/>
  <c r="G332" i="3"/>
  <c r="H332" i="3"/>
  <c r="I332" i="3"/>
  <c r="J332" i="3"/>
  <c r="K332" i="3"/>
  <c r="L332" i="3"/>
  <c r="G333" i="3"/>
  <c r="H333" i="3"/>
  <c r="I333" i="3"/>
  <c r="J333" i="3"/>
  <c r="K333" i="3"/>
  <c r="L333" i="3"/>
  <c r="G334" i="3"/>
  <c r="H334" i="3"/>
  <c r="I334" i="3"/>
  <c r="J334" i="3"/>
  <c r="K334" i="3"/>
  <c r="L334" i="3"/>
  <c r="G335" i="3"/>
  <c r="H335" i="3"/>
  <c r="I335" i="3"/>
  <c r="J335" i="3"/>
  <c r="K335" i="3"/>
  <c r="L335" i="3"/>
  <c r="G336" i="3"/>
  <c r="H336" i="3"/>
  <c r="I336" i="3"/>
  <c r="J336" i="3"/>
  <c r="K336" i="3"/>
  <c r="L336" i="3"/>
  <c r="G337" i="3"/>
  <c r="H337" i="3"/>
  <c r="I337" i="3"/>
  <c r="J337" i="3"/>
  <c r="K337" i="3"/>
  <c r="L337" i="3"/>
  <c r="G338" i="3"/>
  <c r="H338" i="3"/>
  <c r="I338" i="3"/>
  <c r="J338" i="3"/>
  <c r="K338" i="3"/>
  <c r="L338" i="3"/>
  <c r="G339" i="3"/>
  <c r="H339" i="3"/>
  <c r="I339" i="3"/>
  <c r="J339" i="3"/>
  <c r="K339" i="3"/>
  <c r="L339" i="3"/>
  <c r="G340" i="3"/>
  <c r="H340" i="3"/>
  <c r="I340" i="3"/>
  <c r="J340" i="3"/>
  <c r="K340" i="3"/>
  <c r="L340" i="3"/>
  <c r="G341" i="3"/>
  <c r="H341" i="3"/>
  <c r="I341" i="3"/>
  <c r="J341" i="3"/>
  <c r="K341" i="3"/>
  <c r="L341" i="3"/>
  <c r="G342" i="3"/>
  <c r="H342" i="3"/>
  <c r="I342" i="3"/>
  <c r="J342" i="3"/>
  <c r="K342" i="3"/>
  <c r="L342" i="3"/>
  <c r="G343" i="3"/>
  <c r="H343" i="3"/>
  <c r="I343" i="3"/>
  <c r="J343" i="3"/>
  <c r="K343" i="3"/>
  <c r="L343" i="3"/>
  <c r="G344" i="3"/>
  <c r="H344" i="3"/>
  <c r="I344" i="3"/>
  <c r="J344" i="3"/>
  <c r="K344" i="3"/>
  <c r="L344" i="3"/>
  <c r="G345" i="3"/>
  <c r="H345" i="3"/>
  <c r="I345" i="3"/>
  <c r="J345" i="3"/>
  <c r="K345" i="3"/>
  <c r="L345" i="3"/>
  <c r="G346" i="3"/>
  <c r="H346" i="3"/>
  <c r="I346" i="3"/>
  <c r="J346" i="3"/>
  <c r="K346" i="3"/>
  <c r="L346" i="3"/>
  <c r="G347" i="3"/>
  <c r="H347" i="3"/>
  <c r="I347" i="3"/>
  <c r="J347" i="3"/>
  <c r="K347" i="3"/>
  <c r="L347" i="3"/>
  <c r="G348" i="3"/>
  <c r="H348" i="3"/>
  <c r="I348" i="3"/>
  <c r="J348" i="3"/>
  <c r="K348" i="3"/>
  <c r="L348" i="3"/>
  <c r="G349" i="3"/>
  <c r="H349" i="3"/>
  <c r="I349" i="3"/>
  <c r="J349" i="3"/>
  <c r="K349" i="3"/>
  <c r="L349" i="3"/>
  <c r="G350" i="3"/>
  <c r="H350" i="3"/>
  <c r="I350" i="3"/>
  <c r="J350" i="3"/>
  <c r="K350" i="3"/>
  <c r="L350" i="3"/>
  <c r="G351" i="3"/>
  <c r="H351" i="3"/>
  <c r="I351" i="3"/>
  <c r="J351" i="3"/>
  <c r="K351" i="3"/>
  <c r="L351" i="3"/>
  <c r="G352" i="3"/>
  <c r="H352" i="3"/>
  <c r="I352" i="3"/>
  <c r="J352" i="3"/>
  <c r="K352" i="3"/>
  <c r="L352" i="3"/>
  <c r="G353" i="3"/>
  <c r="H353" i="3"/>
  <c r="I353" i="3"/>
  <c r="J353" i="3"/>
  <c r="K353" i="3"/>
  <c r="L353" i="3"/>
  <c r="G354" i="3"/>
  <c r="H354" i="3"/>
  <c r="I354" i="3"/>
  <c r="J354" i="3"/>
  <c r="K354" i="3"/>
  <c r="L354" i="3"/>
  <c r="G355" i="3"/>
  <c r="H355" i="3"/>
  <c r="I355" i="3"/>
  <c r="J355" i="3"/>
  <c r="K355" i="3"/>
  <c r="L355" i="3"/>
  <c r="G356" i="3"/>
  <c r="H356" i="3"/>
  <c r="I356" i="3"/>
  <c r="J356" i="3"/>
  <c r="K356" i="3"/>
  <c r="L356" i="3"/>
  <c r="G357" i="3"/>
  <c r="H357" i="3"/>
  <c r="I357" i="3"/>
  <c r="J357" i="3"/>
  <c r="K357" i="3"/>
  <c r="L357" i="3"/>
  <c r="G358" i="3"/>
  <c r="H358" i="3"/>
  <c r="I358" i="3"/>
  <c r="J358" i="3"/>
  <c r="K358" i="3"/>
  <c r="L358" i="3"/>
  <c r="G359" i="3"/>
  <c r="H359" i="3"/>
  <c r="I359" i="3"/>
  <c r="J359" i="3"/>
  <c r="K359" i="3"/>
  <c r="L359" i="3"/>
  <c r="G360" i="3"/>
  <c r="H360" i="3"/>
  <c r="I360" i="3"/>
  <c r="J360" i="3"/>
  <c r="K360" i="3"/>
  <c r="L360" i="3"/>
  <c r="G361" i="3"/>
  <c r="H361" i="3"/>
  <c r="I361" i="3"/>
  <c r="J361" i="3"/>
  <c r="K361" i="3"/>
  <c r="L361" i="3"/>
  <c r="G362" i="3"/>
  <c r="H362" i="3"/>
  <c r="I362" i="3"/>
  <c r="J362" i="3"/>
  <c r="K362" i="3"/>
  <c r="L362" i="3"/>
  <c r="G363" i="3"/>
  <c r="H363" i="3"/>
  <c r="I363" i="3"/>
  <c r="J363" i="3"/>
  <c r="K363" i="3"/>
  <c r="L363" i="3"/>
  <c r="G364" i="3"/>
  <c r="H364" i="3"/>
  <c r="I364" i="3"/>
  <c r="J364" i="3"/>
  <c r="K364" i="3"/>
  <c r="L364" i="3"/>
  <c r="G365" i="3"/>
  <c r="H365" i="3"/>
  <c r="I365" i="3"/>
  <c r="J365" i="3"/>
  <c r="K365" i="3"/>
  <c r="L365" i="3"/>
  <c r="G366" i="3"/>
  <c r="H366" i="3"/>
  <c r="I366" i="3"/>
  <c r="J366" i="3"/>
  <c r="K366" i="3"/>
  <c r="L366" i="3"/>
  <c r="G367" i="3"/>
  <c r="H367" i="3"/>
  <c r="I367" i="3"/>
  <c r="J367" i="3"/>
  <c r="K367" i="3"/>
  <c r="L367" i="3"/>
  <c r="G368" i="3"/>
  <c r="H368" i="3"/>
  <c r="I368" i="3"/>
  <c r="J368" i="3"/>
  <c r="K368" i="3"/>
  <c r="L368" i="3"/>
  <c r="G369" i="3"/>
  <c r="H369" i="3"/>
  <c r="I369" i="3"/>
  <c r="J369" i="3"/>
  <c r="K369" i="3"/>
  <c r="L369" i="3"/>
  <c r="G370" i="3"/>
  <c r="H370" i="3"/>
  <c r="I370" i="3"/>
  <c r="J370" i="3"/>
  <c r="K370" i="3"/>
  <c r="L370" i="3"/>
  <c r="G371" i="3"/>
  <c r="H371" i="3"/>
  <c r="I371" i="3"/>
  <c r="J371" i="3"/>
  <c r="K371" i="3"/>
  <c r="L371" i="3"/>
  <c r="G372" i="3"/>
  <c r="H372" i="3"/>
  <c r="I372" i="3"/>
  <c r="J372" i="3"/>
  <c r="K372" i="3"/>
  <c r="L372" i="3"/>
  <c r="G373" i="3"/>
  <c r="H373" i="3"/>
  <c r="I373" i="3"/>
  <c r="J373" i="3"/>
  <c r="K373" i="3"/>
  <c r="L373" i="3"/>
  <c r="G374" i="3"/>
  <c r="H374" i="3"/>
  <c r="I374" i="3"/>
  <c r="J374" i="3"/>
  <c r="K374" i="3"/>
  <c r="L374" i="3"/>
  <c r="G375" i="3"/>
  <c r="H375" i="3"/>
  <c r="I375" i="3"/>
  <c r="J375" i="3"/>
  <c r="K375" i="3"/>
  <c r="L375" i="3"/>
  <c r="G376" i="3"/>
  <c r="H376" i="3"/>
  <c r="I376" i="3"/>
  <c r="J376" i="3"/>
  <c r="K376" i="3"/>
  <c r="L376" i="3"/>
  <c r="G377" i="3"/>
  <c r="H377" i="3"/>
  <c r="I377" i="3"/>
  <c r="J377" i="3"/>
  <c r="K377" i="3"/>
  <c r="L377" i="3"/>
  <c r="G378" i="3"/>
  <c r="H378" i="3"/>
  <c r="I378" i="3"/>
  <c r="J378" i="3"/>
  <c r="K378" i="3"/>
  <c r="L378" i="3"/>
  <c r="G379" i="3"/>
  <c r="H379" i="3"/>
  <c r="I379" i="3"/>
  <c r="J379" i="3"/>
  <c r="K379" i="3"/>
  <c r="L379" i="3"/>
  <c r="G380" i="3"/>
  <c r="H380" i="3"/>
  <c r="I380" i="3"/>
  <c r="J380" i="3"/>
  <c r="K380" i="3"/>
  <c r="L380" i="3"/>
  <c r="G381" i="3"/>
  <c r="H381" i="3"/>
  <c r="I381" i="3"/>
  <c r="J381" i="3"/>
  <c r="K381" i="3"/>
  <c r="L381" i="3"/>
  <c r="G382" i="3"/>
  <c r="H382" i="3"/>
  <c r="I382" i="3"/>
  <c r="J382" i="3"/>
  <c r="K382" i="3"/>
  <c r="L382" i="3"/>
  <c r="G383" i="3"/>
  <c r="H383" i="3"/>
  <c r="I383" i="3"/>
  <c r="J383" i="3"/>
  <c r="K383" i="3"/>
  <c r="L383" i="3"/>
  <c r="G384" i="3"/>
  <c r="H384" i="3"/>
  <c r="I384" i="3"/>
  <c r="J384" i="3"/>
  <c r="K384" i="3"/>
  <c r="L384" i="3"/>
  <c r="G385" i="3"/>
  <c r="H385" i="3"/>
  <c r="I385" i="3"/>
  <c r="J385" i="3"/>
  <c r="K385" i="3"/>
  <c r="L385" i="3"/>
  <c r="G386" i="3"/>
  <c r="H386" i="3"/>
  <c r="I386" i="3"/>
  <c r="J386" i="3"/>
  <c r="K386" i="3"/>
  <c r="L386" i="3"/>
  <c r="G387" i="3"/>
  <c r="H387" i="3"/>
  <c r="I387" i="3"/>
  <c r="J387" i="3"/>
  <c r="K387" i="3"/>
  <c r="L387" i="3"/>
  <c r="G388" i="3"/>
  <c r="H388" i="3"/>
  <c r="I388" i="3"/>
  <c r="J388" i="3"/>
  <c r="K388" i="3"/>
  <c r="L388" i="3"/>
  <c r="G389" i="3"/>
  <c r="H389" i="3"/>
  <c r="I389" i="3"/>
  <c r="J389" i="3"/>
  <c r="K389" i="3"/>
  <c r="L389" i="3"/>
  <c r="G390" i="3"/>
  <c r="H390" i="3"/>
  <c r="I390" i="3"/>
  <c r="J390" i="3"/>
  <c r="K390" i="3"/>
  <c r="L390" i="3"/>
  <c r="G391" i="3"/>
  <c r="H391" i="3"/>
  <c r="I391" i="3"/>
  <c r="J391" i="3"/>
  <c r="K391" i="3"/>
  <c r="L391" i="3"/>
  <c r="G392" i="3"/>
  <c r="H392" i="3"/>
  <c r="I392" i="3"/>
  <c r="J392" i="3"/>
  <c r="K392" i="3"/>
  <c r="L392" i="3"/>
  <c r="G393" i="3"/>
  <c r="H393" i="3"/>
  <c r="I393" i="3"/>
  <c r="J393" i="3"/>
  <c r="K393" i="3"/>
  <c r="L393" i="3"/>
  <c r="G394" i="3"/>
  <c r="H394" i="3"/>
  <c r="I394" i="3"/>
  <c r="J394" i="3"/>
  <c r="K394" i="3"/>
  <c r="L394" i="3"/>
  <c r="G395" i="3"/>
  <c r="H395" i="3"/>
  <c r="I395" i="3"/>
  <c r="J395" i="3"/>
  <c r="K395" i="3"/>
  <c r="L395" i="3"/>
  <c r="G396" i="3"/>
  <c r="H396" i="3"/>
  <c r="I396" i="3"/>
  <c r="J396" i="3"/>
  <c r="K396" i="3"/>
  <c r="L396" i="3"/>
  <c r="G397" i="3"/>
  <c r="H397" i="3"/>
  <c r="I397" i="3"/>
  <c r="J397" i="3"/>
  <c r="K397" i="3"/>
  <c r="L397" i="3"/>
  <c r="G398" i="3"/>
  <c r="H398" i="3"/>
  <c r="I398" i="3"/>
  <c r="J398" i="3"/>
  <c r="K398" i="3"/>
  <c r="L398" i="3"/>
  <c r="G399" i="3"/>
  <c r="H399" i="3"/>
  <c r="I399" i="3"/>
  <c r="J399" i="3"/>
  <c r="K399" i="3"/>
  <c r="L399" i="3"/>
  <c r="G400" i="3"/>
  <c r="H400" i="3"/>
  <c r="I400" i="3"/>
  <c r="J400" i="3"/>
  <c r="K400" i="3"/>
  <c r="L400" i="3"/>
  <c r="G401" i="3"/>
  <c r="H401" i="3"/>
  <c r="I401" i="3"/>
  <c r="J401" i="3"/>
  <c r="K401" i="3"/>
  <c r="L401" i="3"/>
  <c r="G402" i="3"/>
  <c r="H402" i="3"/>
  <c r="I402" i="3"/>
  <c r="J402" i="3"/>
  <c r="K402" i="3"/>
  <c r="L402" i="3"/>
  <c r="G403" i="3"/>
  <c r="H403" i="3"/>
  <c r="I403" i="3"/>
  <c r="J403" i="3"/>
  <c r="K403" i="3"/>
  <c r="L403" i="3"/>
  <c r="G404" i="3"/>
  <c r="H404" i="3"/>
  <c r="I404" i="3"/>
  <c r="J404" i="3"/>
  <c r="K404" i="3"/>
  <c r="L404" i="3"/>
  <c r="G405" i="3"/>
  <c r="H405" i="3"/>
  <c r="I405" i="3"/>
  <c r="J405" i="3"/>
  <c r="K405" i="3"/>
  <c r="L405" i="3"/>
  <c r="G406" i="3"/>
  <c r="H406" i="3"/>
  <c r="I406" i="3"/>
  <c r="J406" i="3"/>
  <c r="K406" i="3"/>
  <c r="L406" i="3"/>
  <c r="G407" i="3"/>
  <c r="H407" i="3"/>
  <c r="I407" i="3"/>
  <c r="J407" i="3"/>
  <c r="K407" i="3"/>
  <c r="L407" i="3"/>
  <c r="G408" i="3"/>
  <c r="H408" i="3"/>
  <c r="I408" i="3"/>
  <c r="J408" i="3"/>
  <c r="K408" i="3"/>
  <c r="L408" i="3"/>
  <c r="G409" i="3"/>
  <c r="H409" i="3"/>
  <c r="I409" i="3"/>
  <c r="J409" i="3"/>
  <c r="K409" i="3"/>
  <c r="L409" i="3"/>
  <c r="G410" i="3"/>
  <c r="H410" i="3"/>
  <c r="I410" i="3"/>
  <c r="J410" i="3"/>
  <c r="K410" i="3"/>
  <c r="L410" i="3"/>
  <c r="G411" i="3"/>
  <c r="H411" i="3"/>
  <c r="I411" i="3"/>
  <c r="J411" i="3"/>
  <c r="K411" i="3"/>
  <c r="L411" i="3"/>
  <c r="G412" i="3"/>
  <c r="H412" i="3"/>
  <c r="I412" i="3"/>
  <c r="J412" i="3"/>
  <c r="K412" i="3"/>
  <c r="L412" i="3"/>
  <c r="G413" i="3"/>
  <c r="H413" i="3"/>
  <c r="I413" i="3"/>
  <c r="J413" i="3"/>
  <c r="K413" i="3"/>
  <c r="L413" i="3"/>
  <c r="G414" i="3"/>
  <c r="H414" i="3"/>
  <c r="I414" i="3"/>
  <c r="J414" i="3"/>
  <c r="K414" i="3"/>
  <c r="L414" i="3"/>
  <c r="G415" i="3"/>
  <c r="H415" i="3"/>
  <c r="I415" i="3"/>
  <c r="J415" i="3"/>
  <c r="K415" i="3"/>
  <c r="L415" i="3"/>
  <c r="G416" i="3"/>
  <c r="H416" i="3"/>
  <c r="I416" i="3"/>
  <c r="J416" i="3"/>
  <c r="K416" i="3"/>
  <c r="L416" i="3"/>
  <c r="G417" i="3"/>
  <c r="H417" i="3"/>
  <c r="I417" i="3"/>
  <c r="J417" i="3"/>
  <c r="K417" i="3"/>
  <c r="L417" i="3"/>
  <c r="G418" i="3"/>
  <c r="H418" i="3"/>
  <c r="I418" i="3"/>
  <c r="J418" i="3"/>
  <c r="K418" i="3"/>
  <c r="L418" i="3"/>
  <c r="G419" i="3"/>
  <c r="H419" i="3"/>
  <c r="I419" i="3"/>
  <c r="J419" i="3"/>
  <c r="K419" i="3"/>
  <c r="L419" i="3"/>
  <c r="G420" i="3"/>
  <c r="H420" i="3"/>
  <c r="I420" i="3"/>
  <c r="J420" i="3"/>
  <c r="K420" i="3"/>
  <c r="L420" i="3"/>
  <c r="G421" i="3"/>
  <c r="H421" i="3"/>
  <c r="I421" i="3"/>
  <c r="J421" i="3"/>
  <c r="K421" i="3"/>
  <c r="L421" i="3"/>
  <c r="G422" i="3"/>
  <c r="H422" i="3"/>
  <c r="I422" i="3"/>
  <c r="J422" i="3"/>
  <c r="K422" i="3"/>
  <c r="L422" i="3"/>
  <c r="G423" i="3"/>
  <c r="H423" i="3"/>
  <c r="I423" i="3"/>
  <c r="J423" i="3"/>
  <c r="K423" i="3"/>
  <c r="L423" i="3"/>
  <c r="G424" i="3"/>
  <c r="H424" i="3"/>
  <c r="I424" i="3"/>
  <c r="J424" i="3"/>
  <c r="K424" i="3"/>
  <c r="L424" i="3"/>
  <c r="G425" i="3"/>
  <c r="H425" i="3"/>
  <c r="I425" i="3"/>
  <c r="J425" i="3"/>
  <c r="K425" i="3"/>
  <c r="L425" i="3"/>
  <c r="G426" i="3"/>
  <c r="H426" i="3"/>
  <c r="I426" i="3"/>
  <c r="J426" i="3"/>
  <c r="K426" i="3"/>
  <c r="L426" i="3"/>
  <c r="G427" i="3"/>
  <c r="H427" i="3"/>
  <c r="I427" i="3"/>
  <c r="J427" i="3"/>
  <c r="K427" i="3"/>
  <c r="L427" i="3"/>
  <c r="G428" i="3"/>
  <c r="H428" i="3"/>
  <c r="I428" i="3"/>
  <c r="J428" i="3"/>
  <c r="K428" i="3"/>
  <c r="L428" i="3"/>
  <c r="G429" i="3"/>
  <c r="H429" i="3"/>
  <c r="I429" i="3"/>
  <c r="J429" i="3"/>
  <c r="K429" i="3"/>
  <c r="L429" i="3"/>
  <c r="G430" i="3"/>
  <c r="H430" i="3"/>
  <c r="I430" i="3"/>
  <c r="J430" i="3"/>
  <c r="K430" i="3"/>
  <c r="L430" i="3"/>
  <c r="G431" i="3"/>
  <c r="H431" i="3"/>
  <c r="I431" i="3"/>
  <c r="J431" i="3"/>
  <c r="K431" i="3"/>
  <c r="L431" i="3"/>
  <c r="G432" i="3"/>
  <c r="H432" i="3"/>
  <c r="I432" i="3"/>
  <c r="J432" i="3"/>
  <c r="K432" i="3"/>
  <c r="L432" i="3"/>
  <c r="G433" i="3"/>
  <c r="H433" i="3"/>
  <c r="I433" i="3"/>
  <c r="J433" i="3"/>
  <c r="K433" i="3"/>
  <c r="L433" i="3"/>
  <c r="G434" i="3"/>
  <c r="H434" i="3"/>
  <c r="I434" i="3"/>
  <c r="J434" i="3"/>
  <c r="K434" i="3"/>
  <c r="L434" i="3"/>
  <c r="G435" i="3"/>
  <c r="H435" i="3"/>
  <c r="I435" i="3"/>
  <c r="J435" i="3"/>
  <c r="K435" i="3"/>
  <c r="L435" i="3"/>
  <c r="G436" i="3"/>
  <c r="H436" i="3"/>
  <c r="I436" i="3"/>
  <c r="J436" i="3"/>
  <c r="K436" i="3"/>
  <c r="L436" i="3"/>
  <c r="G437" i="3"/>
  <c r="H437" i="3"/>
  <c r="I437" i="3"/>
  <c r="J437" i="3"/>
  <c r="K437" i="3"/>
  <c r="L437" i="3"/>
  <c r="G438" i="3"/>
  <c r="H438" i="3"/>
  <c r="I438" i="3"/>
  <c r="J438" i="3"/>
  <c r="K438" i="3"/>
  <c r="L438" i="3"/>
  <c r="G439" i="3"/>
  <c r="H439" i="3"/>
  <c r="I439" i="3"/>
  <c r="J439" i="3"/>
  <c r="K439" i="3"/>
  <c r="L439" i="3"/>
  <c r="G440" i="3"/>
  <c r="H440" i="3"/>
  <c r="I440" i="3"/>
  <c r="J440" i="3"/>
  <c r="K440" i="3"/>
  <c r="L440" i="3"/>
  <c r="G441" i="3"/>
  <c r="H441" i="3"/>
  <c r="I441" i="3"/>
  <c r="J441" i="3"/>
  <c r="K441" i="3"/>
  <c r="L441" i="3"/>
  <c r="G442" i="3"/>
  <c r="H442" i="3"/>
  <c r="I442" i="3"/>
  <c r="J442" i="3"/>
  <c r="K442" i="3"/>
  <c r="L442" i="3"/>
  <c r="G443" i="3"/>
  <c r="H443" i="3"/>
  <c r="I443" i="3"/>
  <c r="J443" i="3"/>
  <c r="K443" i="3"/>
  <c r="L443" i="3"/>
  <c r="G444" i="3"/>
  <c r="H444" i="3"/>
  <c r="I444" i="3"/>
  <c r="J444" i="3"/>
  <c r="K444" i="3"/>
  <c r="L444" i="3"/>
  <c r="G445" i="3"/>
  <c r="H445" i="3"/>
  <c r="I445" i="3"/>
  <c r="J445" i="3"/>
  <c r="K445" i="3"/>
  <c r="L445" i="3"/>
  <c r="G446" i="3"/>
  <c r="H446" i="3"/>
  <c r="I446" i="3"/>
  <c r="J446" i="3"/>
  <c r="K446" i="3"/>
  <c r="L446" i="3"/>
  <c r="G447" i="3"/>
  <c r="H447" i="3"/>
  <c r="I447" i="3"/>
  <c r="J447" i="3"/>
  <c r="K447" i="3"/>
  <c r="L447" i="3"/>
  <c r="G448" i="3"/>
  <c r="H448" i="3"/>
  <c r="I448" i="3"/>
  <c r="J448" i="3"/>
  <c r="K448" i="3"/>
  <c r="L448" i="3"/>
  <c r="G449" i="3"/>
  <c r="H449" i="3"/>
  <c r="I449" i="3"/>
  <c r="J449" i="3"/>
  <c r="K449" i="3"/>
  <c r="L449" i="3"/>
  <c r="G450" i="3"/>
  <c r="H450" i="3"/>
  <c r="I450" i="3"/>
  <c r="J450" i="3"/>
  <c r="K450" i="3"/>
  <c r="L450" i="3"/>
  <c r="G451" i="3"/>
  <c r="H451" i="3"/>
  <c r="I451" i="3"/>
  <c r="J451" i="3"/>
  <c r="K451" i="3"/>
  <c r="L451" i="3"/>
  <c r="G452" i="3"/>
  <c r="H452" i="3"/>
  <c r="I452" i="3"/>
  <c r="J452" i="3"/>
  <c r="K452" i="3"/>
  <c r="L452" i="3"/>
  <c r="G453" i="3"/>
  <c r="H453" i="3"/>
  <c r="I453" i="3"/>
  <c r="J453" i="3"/>
  <c r="K453" i="3"/>
  <c r="L453" i="3"/>
  <c r="G454" i="3"/>
  <c r="H454" i="3"/>
  <c r="I454" i="3"/>
  <c r="J454" i="3"/>
  <c r="K454" i="3"/>
  <c r="L454" i="3"/>
  <c r="G455" i="3"/>
  <c r="H455" i="3"/>
  <c r="I455" i="3"/>
  <c r="J455" i="3"/>
  <c r="K455" i="3"/>
  <c r="L455" i="3"/>
  <c r="G456" i="3"/>
  <c r="H456" i="3"/>
  <c r="I456" i="3"/>
  <c r="J456" i="3"/>
  <c r="K456" i="3"/>
  <c r="L456" i="3"/>
  <c r="G457" i="3"/>
  <c r="H457" i="3"/>
  <c r="I457" i="3"/>
  <c r="J457" i="3"/>
  <c r="K457" i="3"/>
  <c r="L457" i="3"/>
  <c r="G458" i="3"/>
  <c r="H458" i="3"/>
  <c r="I458" i="3"/>
  <c r="J458" i="3"/>
  <c r="K458" i="3"/>
  <c r="L458" i="3"/>
  <c r="G459" i="3"/>
  <c r="H459" i="3"/>
  <c r="I459" i="3"/>
  <c r="J459" i="3"/>
  <c r="K459" i="3"/>
  <c r="L459" i="3"/>
  <c r="G460" i="3"/>
  <c r="H460" i="3"/>
  <c r="I460" i="3"/>
  <c r="J460" i="3"/>
  <c r="K460" i="3"/>
  <c r="L460" i="3"/>
  <c r="G461" i="3"/>
  <c r="H461" i="3"/>
  <c r="I461" i="3"/>
  <c r="J461" i="3"/>
  <c r="K461" i="3"/>
  <c r="L461" i="3"/>
  <c r="G462" i="3"/>
  <c r="H462" i="3"/>
  <c r="I462" i="3"/>
  <c r="J462" i="3"/>
  <c r="K462" i="3"/>
  <c r="L462" i="3"/>
  <c r="G463" i="3"/>
  <c r="H463" i="3"/>
  <c r="I463" i="3"/>
  <c r="J463" i="3"/>
  <c r="K463" i="3"/>
  <c r="L463" i="3"/>
  <c r="G464" i="3"/>
  <c r="H464" i="3"/>
  <c r="I464" i="3"/>
  <c r="J464" i="3"/>
  <c r="K464" i="3"/>
  <c r="L464" i="3"/>
  <c r="G465" i="3"/>
  <c r="H465" i="3"/>
  <c r="I465" i="3"/>
  <c r="J465" i="3"/>
  <c r="K465" i="3"/>
  <c r="L465" i="3"/>
  <c r="G466" i="3"/>
  <c r="H466" i="3"/>
  <c r="I466" i="3"/>
  <c r="J466" i="3"/>
  <c r="K466" i="3"/>
  <c r="L466" i="3"/>
  <c r="G467" i="3"/>
  <c r="H467" i="3"/>
  <c r="I467" i="3"/>
  <c r="J467" i="3"/>
  <c r="K467" i="3"/>
  <c r="L467" i="3"/>
  <c r="G468" i="3"/>
  <c r="H468" i="3"/>
  <c r="I468" i="3"/>
  <c r="J468" i="3"/>
  <c r="K468" i="3"/>
  <c r="L468" i="3"/>
  <c r="G469" i="3"/>
  <c r="H469" i="3"/>
  <c r="I469" i="3"/>
  <c r="J469" i="3"/>
  <c r="K469" i="3"/>
  <c r="L469" i="3"/>
  <c r="G470" i="3"/>
  <c r="H470" i="3"/>
  <c r="I470" i="3"/>
  <c r="J470" i="3"/>
  <c r="K470" i="3"/>
  <c r="L470" i="3"/>
  <c r="G471" i="3"/>
  <c r="H471" i="3"/>
  <c r="I471" i="3"/>
  <c r="J471" i="3"/>
  <c r="K471" i="3"/>
  <c r="L471" i="3"/>
  <c r="G472" i="3"/>
  <c r="H472" i="3"/>
  <c r="I472" i="3"/>
  <c r="J472" i="3"/>
  <c r="K472" i="3"/>
  <c r="L472" i="3"/>
  <c r="G473" i="3"/>
  <c r="H473" i="3"/>
  <c r="I473" i="3"/>
  <c r="J473" i="3"/>
  <c r="K473" i="3"/>
  <c r="L473" i="3"/>
  <c r="G474" i="3"/>
  <c r="H474" i="3"/>
  <c r="I474" i="3"/>
  <c r="J474" i="3"/>
  <c r="K474" i="3"/>
  <c r="L474" i="3"/>
  <c r="G475" i="3"/>
  <c r="H475" i="3"/>
  <c r="I475" i="3"/>
  <c r="J475" i="3"/>
  <c r="K475" i="3"/>
  <c r="L475" i="3"/>
  <c r="G476" i="3"/>
  <c r="H476" i="3"/>
  <c r="I476" i="3"/>
  <c r="J476" i="3"/>
  <c r="K476" i="3"/>
  <c r="L476" i="3"/>
  <c r="G477" i="3"/>
  <c r="H477" i="3"/>
  <c r="I477" i="3"/>
  <c r="J477" i="3"/>
  <c r="K477" i="3"/>
  <c r="L477" i="3"/>
  <c r="G478" i="3"/>
  <c r="H478" i="3"/>
  <c r="I478" i="3"/>
  <c r="J478" i="3"/>
  <c r="K478" i="3"/>
  <c r="L478" i="3"/>
  <c r="G479" i="3"/>
  <c r="H479" i="3"/>
  <c r="I479" i="3"/>
  <c r="J479" i="3"/>
  <c r="K479" i="3"/>
  <c r="L479" i="3"/>
  <c r="G480" i="3"/>
  <c r="H480" i="3"/>
  <c r="I480" i="3"/>
  <c r="J480" i="3"/>
  <c r="K480" i="3"/>
  <c r="L480" i="3"/>
  <c r="G481" i="3"/>
  <c r="H481" i="3"/>
  <c r="I481" i="3"/>
  <c r="J481" i="3"/>
  <c r="K481" i="3"/>
  <c r="L481" i="3"/>
  <c r="G482" i="3"/>
  <c r="H482" i="3"/>
  <c r="I482" i="3"/>
  <c r="J482" i="3"/>
  <c r="K482" i="3"/>
  <c r="L482" i="3"/>
  <c r="G483" i="3"/>
  <c r="H483" i="3"/>
  <c r="I483" i="3"/>
  <c r="J483" i="3"/>
  <c r="K483" i="3"/>
  <c r="L483" i="3"/>
  <c r="G484" i="3"/>
  <c r="H484" i="3"/>
  <c r="I484" i="3"/>
  <c r="J484" i="3"/>
  <c r="K484" i="3"/>
  <c r="L484" i="3"/>
  <c r="G485" i="3"/>
  <c r="H485" i="3"/>
  <c r="I485" i="3"/>
  <c r="J485" i="3"/>
  <c r="K485" i="3"/>
  <c r="L485" i="3"/>
  <c r="G486" i="3"/>
  <c r="H486" i="3"/>
  <c r="I486" i="3"/>
  <c r="J486" i="3"/>
  <c r="K486" i="3"/>
  <c r="L486" i="3"/>
  <c r="G487" i="3"/>
  <c r="H487" i="3"/>
  <c r="I487" i="3"/>
  <c r="J487" i="3"/>
  <c r="K487" i="3"/>
  <c r="L487" i="3"/>
  <c r="G488" i="3"/>
  <c r="H488" i="3"/>
  <c r="I488" i="3"/>
  <c r="J488" i="3"/>
  <c r="K488" i="3"/>
  <c r="L488" i="3"/>
  <c r="G489" i="3"/>
  <c r="H489" i="3"/>
  <c r="I489" i="3"/>
  <c r="J489" i="3"/>
  <c r="K489" i="3"/>
  <c r="L489" i="3"/>
  <c r="G490" i="3"/>
  <c r="H490" i="3"/>
  <c r="I490" i="3"/>
  <c r="J490" i="3"/>
  <c r="K490" i="3"/>
  <c r="L490" i="3"/>
  <c r="G491" i="3"/>
  <c r="H491" i="3"/>
  <c r="I491" i="3"/>
  <c r="J491" i="3"/>
  <c r="K491" i="3"/>
  <c r="L491" i="3"/>
  <c r="G492" i="3"/>
  <c r="H492" i="3"/>
  <c r="I492" i="3"/>
  <c r="J492" i="3"/>
  <c r="K492" i="3"/>
  <c r="L492" i="3"/>
  <c r="G493" i="3"/>
  <c r="H493" i="3"/>
  <c r="I493" i="3"/>
  <c r="J493" i="3"/>
  <c r="K493" i="3"/>
  <c r="L493" i="3"/>
  <c r="G494" i="3"/>
  <c r="H494" i="3"/>
  <c r="I494" i="3"/>
  <c r="J494" i="3"/>
  <c r="K494" i="3"/>
  <c r="L494" i="3"/>
  <c r="G495" i="3"/>
  <c r="H495" i="3"/>
  <c r="I495" i="3"/>
  <c r="J495" i="3"/>
  <c r="K495" i="3"/>
  <c r="L495" i="3"/>
  <c r="G496" i="3"/>
  <c r="H496" i="3"/>
  <c r="I496" i="3"/>
  <c r="J496" i="3"/>
  <c r="K496" i="3"/>
  <c r="L496" i="3"/>
  <c r="G497" i="3"/>
  <c r="H497" i="3"/>
  <c r="I497" i="3"/>
  <c r="J497" i="3"/>
  <c r="K497" i="3"/>
  <c r="L497" i="3"/>
  <c r="G498" i="3"/>
  <c r="H498" i="3"/>
  <c r="I498" i="3"/>
  <c r="J498" i="3"/>
  <c r="K498" i="3"/>
  <c r="L498" i="3"/>
  <c r="G499" i="3"/>
  <c r="H499" i="3"/>
  <c r="I499" i="3"/>
  <c r="J499" i="3"/>
  <c r="K499" i="3"/>
  <c r="L499" i="3"/>
  <c r="G500" i="3"/>
  <c r="H500" i="3"/>
  <c r="I500" i="3"/>
  <c r="J500" i="3"/>
  <c r="K500" i="3"/>
  <c r="L500" i="3"/>
  <c r="G501" i="3"/>
  <c r="H501" i="3"/>
  <c r="I501" i="3"/>
  <c r="J501" i="3"/>
  <c r="K501" i="3"/>
  <c r="L501" i="3"/>
  <c r="G502" i="3"/>
  <c r="H502" i="3"/>
  <c r="I502" i="3"/>
  <c r="J502" i="3"/>
  <c r="K502" i="3"/>
  <c r="L502" i="3"/>
  <c r="G503" i="3"/>
  <c r="H503" i="3"/>
  <c r="I503" i="3"/>
  <c r="J503" i="3"/>
  <c r="K503" i="3"/>
  <c r="L503" i="3"/>
  <c r="G504" i="3"/>
  <c r="H504" i="3"/>
  <c r="I504" i="3"/>
  <c r="J504" i="3"/>
  <c r="K504" i="3"/>
  <c r="L504" i="3"/>
  <c r="G505" i="3"/>
  <c r="H505" i="3"/>
  <c r="I505" i="3"/>
  <c r="J505" i="3"/>
  <c r="K505" i="3"/>
  <c r="L505" i="3"/>
  <c r="G506" i="3"/>
  <c r="H506" i="3"/>
  <c r="I506" i="3"/>
  <c r="J506" i="3"/>
  <c r="K506" i="3"/>
  <c r="L506" i="3"/>
  <c r="G507" i="3"/>
  <c r="H507" i="3"/>
  <c r="I507" i="3"/>
  <c r="J507" i="3"/>
  <c r="K507" i="3"/>
  <c r="L507" i="3"/>
  <c r="G508" i="3"/>
  <c r="H508" i="3"/>
  <c r="I508" i="3"/>
  <c r="J508" i="3"/>
  <c r="K508" i="3"/>
  <c r="L508" i="3"/>
  <c r="G509" i="3"/>
  <c r="H509" i="3"/>
  <c r="I509" i="3"/>
  <c r="J509" i="3"/>
  <c r="K509" i="3"/>
  <c r="L509" i="3"/>
  <c r="G510" i="3"/>
  <c r="H510" i="3"/>
  <c r="I510" i="3"/>
  <c r="J510" i="3"/>
  <c r="K510" i="3"/>
  <c r="L510" i="3"/>
  <c r="G511" i="3"/>
  <c r="H511" i="3"/>
  <c r="I511" i="3"/>
  <c r="J511" i="3"/>
  <c r="K511" i="3"/>
  <c r="L511" i="3"/>
  <c r="G512" i="3"/>
  <c r="H512" i="3"/>
  <c r="I512" i="3"/>
  <c r="J512" i="3"/>
  <c r="K512" i="3"/>
  <c r="L512" i="3"/>
  <c r="G513" i="3"/>
  <c r="H513" i="3"/>
  <c r="I513" i="3"/>
  <c r="J513" i="3"/>
  <c r="K513" i="3"/>
  <c r="L513" i="3"/>
  <c r="G514" i="3"/>
  <c r="H514" i="3"/>
  <c r="I514" i="3"/>
  <c r="J514" i="3"/>
  <c r="K514" i="3"/>
  <c r="L514" i="3"/>
  <c r="G515" i="3"/>
  <c r="H515" i="3"/>
  <c r="I515" i="3"/>
  <c r="J515" i="3"/>
  <c r="K515" i="3"/>
  <c r="L515" i="3"/>
  <c r="G516" i="3"/>
  <c r="H516" i="3"/>
  <c r="I516" i="3"/>
  <c r="J516" i="3"/>
  <c r="K516" i="3"/>
  <c r="L516" i="3"/>
  <c r="G517" i="3"/>
  <c r="H517" i="3"/>
  <c r="I517" i="3"/>
  <c r="J517" i="3"/>
  <c r="K517" i="3"/>
  <c r="L517" i="3"/>
  <c r="G518" i="3"/>
  <c r="H518" i="3"/>
  <c r="I518" i="3"/>
  <c r="J518" i="3"/>
  <c r="K518" i="3"/>
  <c r="L518" i="3"/>
  <c r="G519" i="3"/>
  <c r="H519" i="3"/>
  <c r="I519" i="3"/>
  <c r="J519" i="3"/>
  <c r="K519" i="3"/>
  <c r="L519" i="3"/>
  <c r="G520" i="3"/>
  <c r="H520" i="3"/>
  <c r="I520" i="3"/>
  <c r="J520" i="3"/>
  <c r="K520" i="3"/>
  <c r="L520" i="3"/>
  <c r="G521" i="3"/>
  <c r="H521" i="3"/>
  <c r="I521" i="3"/>
  <c r="J521" i="3"/>
  <c r="K521" i="3"/>
  <c r="L521" i="3"/>
  <c r="G522" i="3"/>
  <c r="H522" i="3"/>
  <c r="I522" i="3"/>
  <c r="J522" i="3"/>
  <c r="K522" i="3"/>
  <c r="L522" i="3"/>
  <c r="G523" i="3"/>
  <c r="H523" i="3"/>
  <c r="I523" i="3"/>
  <c r="J523" i="3"/>
  <c r="K523" i="3"/>
  <c r="L523" i="3"/>
  <c r="G524" i="3"/>
  <c r="H524" i="3"/>
  <c r="I524" i="3"/>
  <c r="J524" i="3"/>
  <c r="K524" i="3"/>
  <c r="L524" i="3"/>
  <c r="G525" i="3"/>
  <c r="H525" i="3"/>
  <c r="I525" i="3"/>
  <c r="J525" i="3"/>
  <c r="K525" i="3"/>
  <c r="L525" i="3"/>
  <c r="G526" i="3"/>
  <c r="H526" i="3"/>
  <c r="I526" i="3"/>
  <c r="J526" i="3"/>
  <c r="K526" i="3"/>
  <c r="L526" i="3"/>
  <c r="G527" i="3"/>
  <c r="H527" i="3"/>
  <c r="I527" i="3"/>
  <c r="J527" i="3"/>
  <c r="K527" i="3"/>
  <c r="L527" i="3"/>
  <c r="G528" i="3"/>
  <c r="H528" i="3"/>
  <c r="I528" i="3"/>
  <c r="J528" i="3"/>
  <c r="K528" i="3"/>
  <c r="L528" i="3"/>
  <c r="G529" i="3"/>
  <c r="H529" i="3"/>
  <c r="I529" i="3"/>
  <c r="J529" i="3"/>
  <c r="K529" i="3"/>
  <c r="L529" i="3"/>
  <c r="G530" i="3"/>
  <c r="H530" i="3"/>
  <c r="I530" i="3"/>
  <c r="J530" i="3"/>
  <c r="K530" i="3"/>
  <c r="L530" i="3"/>
  <c r="G531" i="3"/>
  <c r="H531" i="3"/>
  <c r="I531" i="3"/>
  <c r="J531" i="3"/>
  <c r="K531" i="3"/>
  <c r="L531" i="3"/>
  <c r="G532" i="3"/>
  <c r="H532" i="3"/>
  <c r="I532" i="3"/>
  <c r="J532" i="3"/>
  <c r="K532" i="3"/>
  <c r="L532" i="3"/>
  <c r="G533" i="3"/>
  <c r="H533" i="3"/>
  <c r="I533" i="3"/>
  <c r="J533" i="3"/>
  <c r="K533" i="3"/>
  <c r="L533" i="3"/>
  <c r="G534" i="3"/>
  <c r="H534" i="3"/>
  <c r="I534" i="3"/>
  <c r="J534" i="3"/>
  <c r="K534" i="3"/>
  <c r="L534" i="3"/>
  <c r="G535" i="3"/>
  <c r="H535" i="3"/>
  <c r="I535" i="3"/>
  <c r="J535" i="3"/>
  <c r="K535" i="3"/>
  <c r="L535" i="3"/>
  <c r="G536" i="3"/>
  <c r="H536" i="3"/>
  <c r="I536" i="3"/>
  <c r="J536" i="3"/>
  <c r="K536" i="3"/>
  <c r="L536" i="3"/>
  <c r="G537" i="3"/>
  <c r="H537" i="3"/>
  <c r="I537" i="3"/>
  <c r="J537" i="3"/>
  <c r="K537" i="3"/>
  <c r="L537" i="3"/>
  <c r="G538" i="3"/>
  <c r="H538" i="3"/>
  <c r="I538" i="3"/>
  <c r="J538" i="3"/>
  <c r="K538" i="3"/>
  <c r="L538" i="3"/>
  <c r="G539" i="3"/>
  <c r="H539" i="3"/>
  <c r="I539" i="3"/>
  <c r="J539" i="3"/>
  <c r="K539" i="3"/>
  <c r="L539" i="3"/>
  <c r="G540" i="3"/>
  <c r="H540" i="3"/>
  <c r="I540" i="3"/>
  <c r="J540" i="3"/>
  <c r="K540" i="3"/>
  <c r="L540" i="3"/>
  <c r="G541" i="3"/>
  <c r="H541" i="3"/>
  <c r="I541" i="3"/>
  <c r="J541" i="3"/>
  <c r="K541" i="3"/>
  <c r="L541" i="3"/>
  <c r="G542" i="3"/>
  <c r="H542" i="3"/>
  <c r="I542" i="3"/>
  <c r="J542" i="3"/>
  <c r="K542" i="3"/>
  <c r="L542" i="3"/>
  <c r="G543" i="3"/>
  <c r="H543" i="3"/>
  <c r="I543" i="3"/>
  <c r="J543" i="3"/>
  <c r="K543" i="3"/>
  <c r="L543" i="3"/>
  <c r="G544" i="3"/>
  <c r="H544" i="3"/>
  <c r="I544" i="3"/>
  <c r="J544" i="3"/>
  <c r="K544" i="3"/>
  <c r="L544" i="3"/>
  <c r="G545" i="3"/>
  <c r="H545" i="3"/>
  <c r="I545" i="3"/>
  <c r="J545" i="3"/>
  <c r="K545" i="3"/>
  <c r="L545" i="3"/>
  <c r="G546" i="3"/>
  <c r="H546" i="3"/>
  <c r="I546" i="3"/>
  <c r="J546" i="3"/>
  <c r="K546" i="3"/>
  <c r="L546" i="3"/>
  <c r="G547" i="3"/>
  <c r="H547" i="3"/>
  <c r="I547" i="3"/>
  <c r="J547" i="3"/>
  <c r="K547" i="3"/>
  <c r="L547" i="3"/>
  <c r="G548" i="3"/>
  <c r="H548" i="3"/>
  <c r="I548" i="3"/>
  <c r="J548" i="3"/>
  <c r="K548" i="3"/>
  <c r="L548" i="3"/>
  <c r="G549" i="3"/>
  <c r="H549" i="3"/>
  <c r="I549" i="3"/>
  <c r="J549" i="3"/>
  <c r="K549" i="3"/>
  <c r="L549" i="3"/>
  <c r="G550" i="3"/>
  <c r="H550" i="3"/>
  <c r="I550" i="3"/>
  <c r="J550" i="3"/>
  <c r="K550" i="3"/>
  <c r="L550" i="3"/>
  <c r="G551" i="3"/>
  <c r="H551" i="3"/>
  <c r="I551" i="3"/>
  <c r="J551" i="3"/>
  <c r="K551" i="3"/>
  <c r="L551" i="3"/>
  <c r="G552" i="3"/>
  <c r="H552" i="3"/>
  <c r="I552" i="3"/>
  <c r="J552" i="3"/>
  <c r="K552" i="3"/>
  <c r="L552" i="3"/>
  <c r="G553" i="3"/>
  <c r="H553" i="3"/>
  <c r="I553" i="3"/>
  <c r="J553" i="3"/>
  <c r="K553" i="3"/>
  <c r="L553" i="3"/>
  <c r="G554" i="3"/>
  <c r="H554" i="3"/>
  <c r="I554" i="3"/>
  <c r="J554" i="3"/>
  <c r="K554" i="3"/>
  <c r="L554" i="3"/>
  <c r="G555" i="3"/>
  <c r="H555" i="3"/>
  <c r="I555" i="3"/>
  <c r="J555" i="3"/>
  <c r="K555" i="3"/>
  <c r="L555" i="3"/>
  <c r="G556" i="3"/>
  <c r="H556" i="3"/>
  <c r="I556" i="3"/>
  <c r="J556" i="3"/>
  <c r="K556" i="3"/>
  <c r="L556" i="3"/>
  <c r="G557" i="3"/>
  <c r="H557" i="3"/>
  <c r="I557" i="3"/>
  <c r="J557" i="3"/>
  <c r="K557" i="3"/>
  <c r="L557" i="3"/>
  <c r="G558" i="3"/>
  <c r="H558" i="3"/>
  <c r="I558" i="3"/>
  <c r="J558" i="3"/>
  <c r="K558" i="3"/>
  <c r="L558" i="3"/>
  <c r="G559" i="3"/>
  <c r="H559" i="3"/>
  <c r="I559" i="3"/>
  <c r="J559" i="3"/>
  <c r="K559" i="3"/>
  <c r="L559" i="3"/>
  <c r="G560" i="3"/>
  <c r="H560" i="3"/>
  <c r="I560" i="3"/>
  <c r="J560" i="3"/>
  <c r="K560" i="3"/>
  <c r="L560" i="3"/>
  <c r="G561" i="3"/>
  <c r="H561" i="3"/>
  <c r="I561" i="3"/>
  <c r="J561" i="3"/>
  <c r="K561" i="3"/>
  <c r="L561" i="3"/>
  <c r="G562" i="3"/>
  <c r="H562" i="3"/>
  <c r="I562" i="3"/>
  <c r="J562" i="3"/>
  <c r="K562" i="3"/>
  <c r="L562" i="3"/>
  <c r="G563" i="3"/>
  <c r="H563" i="3"/>
  <c r="I563" i="3"/>
  <c r="J563" i="3"/>
  <c r="K563" i="3"/>
  <c r="L563" i="3"/>
  <c r="G564" i="3"/>
  <c r="H564" i="3"/>
  <c r="I564" i="3"/>
  <c r="J564" i="3"/>
  <c r="K564" i="3"/>
  <c r="L564" i="3"/>
  <c r="G565" i="3"/>
  <c r="H565" i="3"/>
  <c r="I565" i="3"/>
  <c r="J565" i="3"/>
  <c r="K565" i="3"/>
  <c r="L565" i="3"/>
  <c r="G566" i="3"/>
  <c r="H566" i="3"/>
  <c r="I566" i="3"/>
  <c r="J566" i="3"/>
  <c r="K566" i="3"/>
  <c r="L566" i="3"/>
  <c r="G567" i="3"/>
  <c r="H567" i="3"/>
  <c r="I567" i="3"/>
  <c r="J567" i="3"/>
  <c r="K567" i="3"/>
  <c r="L567" i="3"/>
  <c r="G568" i="3"/>
  <c r="H568" i="3"/>
  <c r="I568" i="3"/>
  <c r="J568" i="3"/>
  <c r="K568" i="3"/>
  <c r="L568" i="3"/>
  <c r="G569" i="3"/>
  <c r="H569" i="3"/>
  <c r="I569" i="3"/>
  <c r="J569" i="3"/>
  <c r="K569" i="3"/>
  <c r="L569" i="3"/>
  <c r="G570" i="3"/>
  <c r="H570" i="3"/>
  <c r="I570" i="3"/>
  <c r="J570" i="3"/>
  <c r="K570" i="3"/>
  <c r="L570" i="3"/>
  <c r="G571" i="3"/>
  <c r="H571" i="3"/>
  <c r="I571" i="3"/>
  <c r="J571" i="3"/>
  <c r="K571" i="3"/>
  <c r="L571" i="3"/>
  <c r="G572" i="3"/>
  <c r="H572" i="3"/>
  <c r="I572" i="3"/>
  <c r="J572" i="3"/>
  <c r="K572" i="3"/>
  <c r="L572" i="3"/>
  <c r="G573" i="3"/>
  <c r="H573" i="3"/>
  <c r="I573" i="3"/>
  <c r="J573" i="3"/>
  <c r="K573" i="3"/>
  <c r="L573" i="3"/>
  <c r="G574" i="3"/>
  <c r="H574" i="3"/>
  <c r="I574" i="3"/>
  <c r="J574" i="3"/>
  <c r="K574" i="3"/>
  <c r="L574" i="3"/>
  <c r="G575" i="3"/>
  <c r="H575" i="3"/>
  <c r="I575" i="3"/>
  <c r="J575" i="3"/>
  <c r="K575" i="3"/>
  <c r="L575" i="3"/>
  <c r="G576" i="3"/>
  <c r="H576" i="3"/>
  <c r="I576" i="3"/>
  <c r="J576" i="3"/>
  <c r="K576" i="3"/>
  <c r="L576" i="3"/>
  <c r="G577" i="3"/>
  <c r="H577" i="3"/>
  <c r="I577" i="3"/>
  <c r="J577" i="3"/>
  <c r="K577" i="3"/>
  <c r="L577" i="3"/>
  <c r="G578" i="3"/>
  <c r="H578" i="3"/>
  <c r="I578" i="3"/>
  <c r="J578" i="3"/>
  <c r="K578" i="3"/>
  <c r="L578" i="3"/>
  <c r="G579" i="3"/>
  <c r="H579" i="3"/>
  <c r="I579" i="3"/>
  <c r="J579" i="3"/>
  <c r="K579" i="3"/>
  <c r="L579" i="3"/>
  <c r="G580" i="3"/>
  <c r="H580" i="3"/>
  <c r="I580" i="3"/>
  <c r="J580" i="3"/>
  <c r="K580" i="3"/>
  <c r="L580" i="3"/>
  <c r="G581" i="3"/>
  <c r="H581" i="3"/>
  <c r="I581" i="3"/>
  <c r="J581" i="3"/>
  <c r="K581" i="3"/>
  <c r="L581" i="3"/>
  <c r="G582" i="3"/>
  <c r="H582" i="3"/>
  <c r="I582" i="3"/>
  <c r="J582" i="3"/>
  <c r="K582" i="3"/>
  <c r="L582" i="3"/>
  <c r="G583" i="3"/>
  <c r="H583" i="3"/>
  <c r="I583" i="3"/>
  <c r="J583" i="3"/>
  <c r="K583" i="3"/>
  <c r="L583" i="3"/>
  <c r="G584" i="3"/>
  <c r="H584" i="3"/>
  <c r="I584" i="3"/>
  <c r="J584" i="3"/>
  <c r="K584" i="3"/>
  <c r="L584" i="3"/>
  <c r="G585" i="3"/>
  <c r="H585" i="3"/>
  <c r="I585" i="3"/>
  <c r="J585" i="3"/>
  <c r="K585" i="3"/>
  <c r="L585" i="3"/>
  <c r="G586" i="3"/>
  <c r="H586" i="3"/>
  <c r="I586" i="3"/>
  <c r="J586" i="3"/>
  <c r="K586" i="3"/>
  <c r="L586" i="3"/>
  <c r="G587" i="3"/>
  <c r="H587" i="3"/>
  <c r="I587" i="3"/>
  <c r="J587" i="3"/>
  <c r="K587" i="3"/>
  <c r="L587" i="3"/>
  <c r="G588" i="3"/>
  <c r="H588" i="3"/>
  <c r="I588" i="3"/>
  <c r="J588" i="3"/>
  <c r="K588" i="3"/>
  <c r="L588" i="3"/>
  <c r="G589" i="3"/>
  <c r="H589" i="3"/>
  <c r="I589" i="3"/>
  <c r="J589" i="3"/>
  <c r="K589" i="3"/>
  <c r="L589" i="3"/>
  <c r="G590" i="3"/>
  <c r="H590" i="3"/>
  <c r="I590" i="3"/>
  <c r="J590" i="3"/>
  <c r="K590" i="3"/>
  <c r="L590" i="3"/>
  <c r="G591" i="3"/>
  <c r="H591" i="3"/>
  <c r="I591" i="3"/>
  <c r="J591" i="3"/>
  <c r="K591" i="3"/>
  <c r="L591" i="3"/>
  <c r="G592" i="3"/>
  <c r="H592" i="3"/>
  <c r="I592" i="3"/>
  <c r="J592" i="3"/>
  <c r="K592" i="3"/>
  <c r="L592" i="3"/>
  <c r="G593" i="3"/>
  <c r="H593" i="3"/>
  <c r="I593" i="3"/>
  <c r="J593" i="3"/>
  <c r="K593" i="3"/>
  <c r="L593" i="3"/>
  <c r="G594" i="3"/>
  <c r="H594" i="3"/>
  <c r="I594" i="3"/>
  <c r="J594" i="3"/>
  <c r="K594" i="3"/>
  <c r="L594" i="3"/>
  <c r="G595" i="3"/>
  <c r="H595" i="3"/>
  <c r="I595" i="3"/>
  <c r="J595" i="3"/>
  <c r="K595" i="3"/>
  <c r="L595" i="3"/>
  <c r="G596" i="3"/>
  <c r="H596" i="3"/>
  <c r="I596" i="3"/>
  <c r="J596" i="3"/>
  <c r="K596" i="3"/>
  <c r="L596" i="3"/>
  <c r="G597" i="3"/>
  <c r="H597" i="3"/>
  <c r="I597" i="3"/>
  <c r="J597" i="3"/>
  <c r="K597" i="3"/>
  <c r="L597" i="3"/>
  <c r="G598" i="3"/>
  <c r="H598" i="3"/>
  <c r="I598" i="3"/>
  <c r="J598" i="3"/>
  <c r="K598" i="3"/>
  <c r="L598" i="3"/>
  <c r="G599" i="3"/>
  <c r="H599" i="3"/>
  <c r="I599" i="3"/>
  <c r="J599" i="3"/>
  <c r="K599" i="3"/>
  <c r="L599" i="3"/>
  <c r="G600" i="3"/>
  <c r="H600" i="3"/>
  <c r="I600" i="3"/>
  <c r="J600" i="3"/>
  <c r="K600" i="3"/>
  <c r="L600" i="3"/>
  <c r="G601" i="3"/>
  <c r="H601" i="3"/>
  <c r="I601" i="3"/>
  <c r="J601" i="3"/>
  <c r="K601" i="3"/>
  <c r="L601" i="3"/>
  <c r="G602" i="3"/>
  <c r="H602" i="3"/>
  <c r="I602" i="3"/>
  <c r="J602" i="3"/>
  <c r="K602" i="3"/>
  <c r="L602" i="3"/>
  <c r="G603" i="3"/>
  <c r="H603" i="3"/>
  <c r="I603" i="3"/>
  <c r="J603" i="3"/>
  <c r="K603" i="3"/>
  <c r="L603" i="3"/>
  <c r="G604" i="3"/>
  <c r="H604" i="3"/>
  <c r="I604" i="3"/>
  <c r="J604" i="3"/>
  <c r="K604" i="3"/>
  <c r="L604" i="3"/>
  <c r="G605" i="3"/>
  <c r="H605" i="3"/>
  <c r="I605" i="3"/>
  <c r="J605" i="3"/>
  <c r="K605" i="3"/>
  <c r="L605" i="3"/>
  <c r="G606" i="3"/>
  <c r="H606" i="3"/>
  <c r="I606" i="3"/>
  <c r="J606" i="3"/>
  <c r="K606" i="3"/>
  <c r="L606" i="3"/>
  <c r="G607" i="3"/>
  <c r="H607" i="3"/>
  <c r="I607" i="3"/>
  <c r="J607" i="3"/>
  <c r="K607" i="3"/>
  <c r="L607" i="3"/>
  <c r="G608" i="3"/>
  <c r="H608" i="3"/>
  <c r="I608" i="3"/>
  <c r="J608" i="3"/>
  <c r="K608" i="3"/>
  <c r="L608" i="3"/>
  <c r="G609" i="3"/>
  <c r="H609" i="3"/>
  <c r="I609" i="3"/>
  <c r="J609" i="3"/>
  <c r="K609" i="3"/>
  <c r="L609" i="3"/>
  <c r="G610" i="3"/>
  <c r="H610" i="3"/>
  <c r="I610" i="3"/>
  <c r="J610" i="3"/>
  <c r="K610" i="3"/>
  <c r="L610" i="3"/>
  <c r="G611" i="3"/>
  <c r="H611" i="3"/>
  <c r="I611" i="3"/>
  <c r="J611" i="3"/>
  <c r="K611" i="3"/>
  <c r="L611" i="3"/>
  <c r="G612" i="3"/>
  <c r="H612" i="3"/>
  <c r="I612" i="3"/>
  <c r="J612" i="3"/>
  <c r="K612" i="3"/>
  <c r="L612" i="3"/>
  <c r="G613" i="3"/>
  <c r="H613" i="3"/>
  <c r="I613" i="3"/>
  <c r="J613" i="3"/>
  <c r="K613" i="3"/>
  <c r="L613" i="3"/>
  <c r="G614" i="3"/>
  <c r="H614" i="3"/>
  <c r="I614" i="3"/>
  <c r="J614" i="3"/>
  <c r="K614" i="3"/>
  <c r="L614" i="3"/>
  <c r="G615" i="3"/>
  <c r="H615" i="3"/>
  <c r="I615" i="3"/>
  <c r="J615" i="3"/>
  <c r="K615" i="3"/>
  <c r="L615" i="3"/>
  <c r="G616" i="3"/>
  <c r="H616" i="3"/>
  <c r="I616" i="3"/>
  <c r="J616" i="3"/>
  <c r="K616" i="3"/>
  <c r="L616" i="3"/>
  <c r="G617" i="3"/>
  <c r="H617" i="3"/>
  <c r="I617" i="3"/>
  <c r="J617" i="3"/>
  <c r="K617" i="3"/>
  <c r="L617" i="3"/>
  <c r="G618" i="3"/>
  <c r="H618" i="3"/>
  <c r="I618" i="3"/>
  <c r="J618" i="3"/>
  <c r="K618" i="3"/>
  <c r="L618" i="3"/>
  <c r="G619" i="3"/>
  <c r="H619" i="3"/>
  <c r="I619" i="3"/>
  <c r="J619" i="3"/>
  <c r="K619" i="3"/>
  <c r="L619" i="3"/>
  <c r="G620" i="3"/>
  <c r="H620" i="3"/>
  <c r="I620" i="3"/>
  <c r="J620" i="3"/>
  <c r="K620" i="3"/>
  <c r="L620" i="3"/>
  <c r="G621" i="3"/>
  <c r="H621" i="3"/>
  <c r="I621" i="3"/>
  <c r="J621" i="3"/>
  <c r="K621" i="3"/>
  <c r="L621" i="3"/>
  <c r="G622" i="3"/>
  <c r="H622" i="3"/>
  <c r="I622" i="3"/>
  <c r="J622" i="3"/>
  <c r="K622" i="3"/>
  <c r="L622" i="3"/>
  <c r="G623" i="3"/>
  <c r="H623" i="3"/>
  <c r="I623" i="3"/>
  <c r="J623" i="3"/>
  <c r="K623" i="3"/>
  <c r="L623" i="3"/>
  <c r="G624" i="3"/>
  <c r="H624" i="3"/>
  <c r="I624" i="3"/>
  <c r="J624" i="3"/>
  <c r="K624" i="3"/>
  <c r="L624" i="3"/>
  <c r="G625" i="3"/>
  <c r="H625" i="3"/>
  <c r="I625" i="3"/>
  <c r="J625" i="3"/>
  <c r="K625" i="3"/>
  <c r="L625" i="3"/>
  <c r="G626" i="3"/>
  <c r="H626" i="3"/>
  <c r="I626" i="3"/>
  <c r="J626" i="3"/>
  <c r="K626" i="3"/>
  <c r="L626" i="3"/>
  <c r="G627" i="3"/>
  <c r="H627" i="3"/>
  <c r="I627" i="3"/>
  <c r="J627" i="3"/>
  <c r="K627" i="3"/>
  <c r="L627" i="3"/>
  <c r="G628" i="3"/>
  <c r="H628" i="3"/>
  <c r="I628" i="3"/>
  <c r="J628" i="3"/>
  <c r="K628" i="3"/>
  <c r="L628" i="3"/>
  <c r="G629" i="3"/>
  <c r="H629" i="3"/>
  <c r="I629" i="3"/>
  <c r="J629" i="3"/>
  <c r="K629" i="3"/>
  <c r="L629" i="3"/>
  <c r="G630" i="3"/>
  <c r="H630" i="3"/>
  <c r="I630" i="3"/>
  <c r="J630" i="3"/>
  <c r="K630" i="3"/>
  <c r="L630" i="3"/>
  <c r="G631" i="3"/>
  <c r="H631" i="3"/>
  <c r="I631" i="3"/>
  <c r="J631" i="3"/>
  <c r="K631" i="3"/>
  <c r="L631" i="3"/>
  <c r="G632" i="3"/>
  <c r="H632" i="3"/>
  <c r="I632" i="3"/>
  <c r="J632" i="3"/>
  <c r="K632" i="3"/>
  <c r="L632" i="3"/>
  <c r="G633" i="3"/>
  <c r="H633" i="3"/>
  <c r="I633" i="3"/>
  <c r="J633" i="3"/>
  <c r="K633" i="3"/>
  <c r="L633" i="3"/>
  <c r="G634" i="3"/>
  <c r="H634" i="3"/>
  <c r="I634" i="3"/>
  <c r="J634" i="3"/>
  <c r="K634" i="3"/>
  <c r="L634" i="3"/>
  <c r="G635" i="3"/>
  <c r="H635" i="3"/>
  <c r="I635" i="3"/>
  <c r="J635" i="3"/>
  <c r="K635" i="3"/>
  <c r="L635" i="3"/>
  <c r="G636" i="3"/>
  <c r="H636" i="3"/>
  <c r="I636" i="3"/>
  <c r="J636" i="3"/>
  <c r="K636" i="3"/>
  <c r="L636" i="3"/>
  <c r="G637" i="3"/>
  <c r="H637" i="3"/>
  <c r="I637" i="3"/>
  <c r="J637" i="3"/>
  <c r="K637" i="3"/>
  <c r="L637" i="3"/>
  <c r="G638" i="3"/>
  <c r="H638" i="3"/>
  <c r="I638" i="3"/>
  <c r="J638" i="3"/>
  <c r="K638" i="3"/>
  <c r="L638" i="3"/>
  <c r="G639" i="3"/>
  <c r="H639" i="3"/>
  <c r="I639" i="3"/>
  <c r="J639" i="3"/>
  <c r="K639" i="3"/>
  <c r="L639" i="3"/>
  <c r="G640" i="3"/>
  <c r="H640" i="3"/>
  <c r="I640" i="3"/>
  <c r="J640" i="3"/>
  <c r="K640" i="3"/>
  <c r="L640" i="3"/>
  <c r="G641" i="3"/>
  <c r="H641" i="3"/>
  <c r="I641" i="3"/>
  <c r="J641" i="3"/>
  <c r="K641" i="3"/>
  <c r="L641" i="3"/>
  <c r="G642" i="3"/>
  <c r="H642" i="3"/>
  <c r="I642" i="3"/>
  <c r="J642" i="3"/>
  <c r="K642" i="3"/>
  <c r="L642" i="3"/>
  <c r="G643" i="3"/>
  <c r="H643" i="3"/>
  <c r="I643" i="3"/>
  <c r="J643" i="3"/>
  <c r="K643" i="3"/>
  <c r="L643" i="3"/>
  <c r="G644" i="3"/>
  <c r="H644" i="3"/>
  <c r="I644" i="3"/>
  <c r="J644" i="3"/>
  <c r="K644" i="3"/>
  <c r="L644" i="3"/>
  <c r="G645" i="3"/>
  <c r="H645" i="3"/>
  <c r="I645" i="3"/>
  <c r="J645" i="3"/>
  <c r="K645" i="3"/>
  <c r="L645" i="3"/>
  <c r="G646" i="3"/>
  <c r="H646" i="3"/>
  <c r="I646" i="3"/>
  <c r="J646" i="3"/>
  <c r="K646" i="3"/>
  <c r="L646" i="3"/>
  <c r="G647" i="3"/>
  <c r="H647" i="3"/>
  <c r="I647" i="3"/>
  <c r="J647" i="3"/>
  <c r="K647" i="3"/>
  <c r="L647" i="3"/>
  <c r="G648" i="3"/>
  <c r="H648" i="3"/>
  <c r="I648" i="3"/>
  <c r="J648" i="3"/>
  <c r="K648" i="3"/>
  <c r="L648" i="3"/>
  <c r="G649" i="3"/>
  <c r="H649" i="3"/>
  <c r="I649" i="3"/>
  <c r="J649" i="3"/>
  <c r="K649" i="3"/>
  <c r="L649" i="3"/>
  <c r="G650" i="3"/>
  <c r="H650" i="3"/>
  <c r="I650" i="3"/>
  <c r="J650" i="3"/>
  <c r="K650" i="3"/>
  <c r="L650" i="3"/>
  <c r="G651" i="3"/>
  <c r="H651" i="3"/>
  <c r="I651" i="3"/>
  <c r="J651" i="3"/>
  <c r="K651" i="3"/>
  <c r="L651" i="3"/>
  <c r="G652" i="3"/>
  <c r="H652" i="3"/>
  <c r="I652" i="3"/>
  <c r="J652" i="3"/>
  <c r="K652" i="3"/>
  <c r="L652" i="3"/>
  <c r="G653" i="3"/>
  <c r="H653" i="3"/>
  <c r="I653" i="3"/>
  <c r="J653" i="3"/>
  <c r="K653" i="3"/>
  <c r="L653" i="3"/>
  <c r="G654" i="3"/>
  <c r="H654" i="3"/>
  <c r="I654" i="3"/>
  <c r="J654" i="3"/>
  <c r="K654" i="3"/>
  <c r="L654" i="3"/>
  <c r="G655" i="3"/>
  <c r="H655" i="3"/>
  <c r="I655" i="3"/>
  <c r="J655" i="3"/>
  <c r="K655" i="3"/>
  <c r="L655" i="3"/>
  <c r="G656" i="3"/>
  <c r="H656" i="3"/>
  <c r="I656" i="3"/>
  <c r="J656" i="3"/>
  <c r="K656" i="3"/>
  <c r="L656" i="3"/>
  <c r="G657" i="3"/>
  <c r="H657" i="3"/>
  <c r="I657" i="3"/>
  <c r="J657" i="3"/>
  <c r="K657" i="3"/>
  <c r="L657" i="3"/>
  <c r="G658" i="3"/>
  <c r="H658" i="3"/>
  <c r="I658" i="3"/>
  <c r="J658" i="3"/>
  <c r="K658" i="3"/>
  <c r="L658" i="3"/>
  <c r="G659" i="3"/>
  <c r="H659" i="3"/>
  <c r="I659" i="3"/>
  <c r="J659" i="3"/>
  <c r="K659" i="3"/>
  <c r="L659" i="3"/>
  <c r="G660" i="3"/>
  <c r="H660" i="3"/>
  <c r="I660" i="3"/>
  <c r="J660" i="3"/>
  <c r="K660" i="3"/>
  <c r="L660" i="3"/>
  <c r="G661" i="3"/>
  <c r="H661" i="3"/>
  <c r="I661" i="3"/>
  <c r="J661" i="3"/>
  <c r="K661" i="3"/>
  <c r="L661" i="3"/>
  <c r="G662" i="3"/>
  <c r="H662" i="3"/>
  <c r="I662" i="3"/>
  <c r="J662" i="3"/>
  <c r="K662" i="3"/>
  <c r="L662" i="3"/>
  <c r="G663" i="3"/>
  <c r="H663" i="3"/>
  <c r="I663" i="3"/>
  <c r="J663" i="3"/>
  <c r="K663" i="3"/>
  <c r="L663" i="3"/>
  <c r="G664" i="3"/>
  <c r="H664" i="3"/>
  <c r="I664" i="3"/>
  <c r="J664" i="3"/>
  <c r="K664" i="3"/>
  <c r="L664" i="3"/>
  <c r="G665" i="3"/>
  <c r="H665" i="3"/>
  <c r="I665" i="3"/>
  <c r="J665" i="3"/>
  <c r="K665" i="3"/>
  <c r="L665" i="3"/>
  <c r="G666" i="3"/>
  <c r="H666" i="3"/>
  <c r="I666" i="3"/>
  <c r="J666" i="3"/>
  <c r="K666" i="3"/>
  <c r="L666" i="3"/>
  <c r="G667" i="3"/>
  <c r="H667" i="3"/>
  <c r="I667" i="3"/>
  <c r="J667" i="3"/>
  <c r="K667" i="3"/>
  <c r="L667" i="3"/>
  <c r="G668" i="3"/>
  <c r="H668" i="3"/>
  <c r="I668" i="3"/>
  <c r="J668" i="3"/>
  <c r="K668" i="3"/>
  <c r="L668" i="3"/>
  <c r="G669" i="3"/>
  <c r="H669" i="3"/>
  <c r="I669" i="3"/>
  <c r="J669" i="3"/>
  <c r="K669" i="3"/>
  <c r="L669" i="3"/>
  <c r="G670" i="3"/>
  <c r="H670" i="3"/>
  <c r="I670" i="3"/>
  <c r="J670" i="3"/>
  <c r="K670" i="3"/>
  <c r="L670" i="3"/>
  <c r="G671" i="3"/>
  <c r="H671" i="3"/>
  <c r="I671" i="3"/>
  <c r="J671" i="3"/>
  <c r="K671" i="3"/>
  <c r="L671" i="3"/>
  <c r="G672" i="3"/>
  <c r="H672" i="3"/>
  <c r="I672" i="3"/>
  <c r="J672" i="3"/>
  <c r="K672" i="3"/>
  <c r="L672" i="3"/>
  <c r="G673" i="3"/>
  <c r="H673" i="3"/>
  <c r="I673" i="3"/>
  <c r="J673" i="3"/>
  <c r="K673" i="3"/>
  <c r="L673" i="3"/>
  <c r="G674" i="3"/>
  <c r="H674" i="3"/>
  <c r="I674" i="3"/>
  <c r="J674" i="3"/>
  <c r="K674" i="3"/>
  <c r="L674" i="3"/>
  <c r="G675" i="3"/>
  <c r="H675" i="3"/>
  <c r="I675" i="3"/>
  <c r="J675" i="3"/>
  <c r="K675" i="3"/>
  <c r="L675" i="3"/>
  <c r="G676" i="3"/>
  <c r="H676" i="3"/>
  <c r="I676" i="3"/>
  <c r="J676" i="3"/>
  <c r="K676" i="3"/>
  <c r="L676" i="3"/>
  <c r="G677" i="3"/>
  <c r="H677" i="3"/>
  <c r="I677" i="3"/>
  <c r="J677" i="3"/>
  <c r="K677" i="3"/>
  <c r="L677" i="3"/>
  <c r="G678" i="3"/>
  <c r="H678" i="3"/>
  <c r="I678" i="3"/>
  <c r="J678" i="3"/>
  <c r="K678" i="3"/>
  <c r="L678" i="3"/>
  <c r="G679" i="3"/>
  <c r="H679" i="3"/>
  <c r="I679" i="3"/>
  <c r="J679" i="3"/>
  <c r="K679" i="3"/>
  <c r="L679" i="3"/>
  <c r="G680" i="3"/>
  <c r="H680" i="3"/>
  <c r="I680" i="3"/>
  <c r="J680" i="3"/>
  <c r="K680" i="3"/>
  <c r="L680" i="3"/>
  <c r="G681" i="3"/>
  <c r="H681" i="3"/>
  <c r="I681" i="3"/>
  <c r="J681" i="3"/>
  <c r="K681" i="3"/>
  <c r="L681" i="3"/>
  <c r="G682" i="3"/>
  <c r="H682" i="3"/>
  <c r="I682" i="3"/>
  <c r="J682" i="3"/>
  <c r="K682" i="3"/>
  <c r="L682" i="3"/>
  <c r="G683" i="3"/>
  <c r="H683" i="3"/>
  <c r="I683" i="3"/>
  <c r="J683" i="3"/>
  <c r="K683" i="3"/>
  <c r="L683" i="3"/>
  <c r="G684" i="3"/>
  <c r="H684" i="3"/>
  <c r="I684" i="3"/>
  <c r="J684" i="3"/>
  <c r="K684" i="3"/>
  <c r="L684" i="3"/>
  <c r="G685" i="3"/>
  <c r="H685" i="3"/>
  <c r="I685" i="3"/>
  <c r="J685" i="3"/>
  <c r="K685" i="3"/>
  <c r="L685" i="3"/>
  <c r="G686" i="3"/>
  <c r="H686" i="3"/>
  <c r="I686" i="3"/>
  <c r="J686" i="3"/>
  <c r="K686" i="3"/>
  <c r="L686" i="3"/>
  <c r="G687" i="3"/>
  <c r="H687" i="3"/>
  <c r="I687" i="3"/>
  <c r="J687" i="3"/>
  <c r="K687" i="3"/>
  <c r="L687" i="3"/>
  <c r="G688" i="3"/>
  <c r="H688" i="3"/>
  <c r="I688" i="3"/>
  <c r="J688" i="3"/>
  <c r="K688" i="3"/>
  <c r="L688" i="3"/>
  <c r="G689" i="3"/>
  <c r="H689" i="3"/>
  <c r="I689" i="3"/>
  <c r="J689" i="3"/>
  <c r="K689" i="3"/>
  <c r="L689" i="3"/>
  <c r="G690" i="3"/>
  <c r="H690" i="3"/>
  <c r="I690" i="3"/>
  <c r="J690" i="3"/>
  <c r="K690" i="3"/>
  <c r="L690" i="3"/>
  <c r="G691" i="3"/>
  <c r="H691" i="3"/>
  <c r="I691" i="3"/>
  <c r="J691" i="3"/>
  <c r="K691" i="3"/>
  <c r="L691" i="3"/>
  <c r="G692" i="3"/>
  <c r="H692" i="3"/>
  <c r="I692" i="3"/>
  <c r="J692" i="3"/>
  <c r="K692" i="3"/>
  <c r="L692" i="3"/>
  <c r="G693" i="3"/>
  <c r="H693" i="3"/>
  <c r="I693" i="3"/>
  <c r="J693" i="3"/>
  <c r="K693" i="3"/>
  <c r="L693" i="3"/>
  <c r="G694" i="3"/>
  <c r="H694" i="3"/>
  <c r="I694" i="3"/>
  <c r="J694" i="3"/>
  <c r="K694" i="3"/>
  <c r="L694" i="3"/>
  <c r="G695" i="3"/>
  <c r="H695" i="3"/>
  <c r="I695" i="3"/>
  <c r="J695" i="3"/>
  <c r="K695" i="3"/>
  <c r="L695" i="3"/>
  <c r="G696" i="3"/>
  <c r="H696" i="3"/>
  <c r="I696" i="3"/>
  <c r="J696" i="3"/>
  <c r="K696" i="3"/>
  <c r="L696" i="3"/>
  <c r="G697" i="3"/>
  <c r="H697" i="3"/>
  <c r="I697" i="3"/>
  <c r="J697" i="3"/>
  <c r="K697" i="3"/>
  <c r="L697" i="3"/>
  <c r="G698" i="3"/>
  <c r="H698" i="3"/>
  <c r="I698" i="3"/>
  <c r="J698" i="3"/>
  <c r="K698" i="3"/>
  <c r="L698" i="3"/>
  <c r="G699" i="3"/>
  <c r="H699" i="3"/>
  <c r="I699" i="3"/>
  <c r="J699" i="3"/>
  <c r="K699" i="3"/>
  <c r="L699" i="3"/>
  <c r="G700" i="3"/>
  <c r="H700" i="3"/>
  <c r="I700" i="3"/>
  <c r="J700" i="3"/>
  <c r="K700" i="3"/>
  <c r="L700" i="3"/>
  <c r="G701" i="3"/>
  <c r="H701" i="3"/>
  <c r="I701" i="3"/>
  <c r="J701" i="3"/>
  <c r="K701" i="3"/>
  <c r="L701" i="3"/>
  <c r="G702" i="3"/>
  <c r="H702" i="3"/>
  <c r="I702" i="3"/>
  <c r="J702" i="3"/>
  <c r="K702" i="3"/>
  <c r="L702" i="3"/>
  <c r="G703" i="3"/>
  <c r="H703" i="3"/>
  <c r="I703" i="3"/>
  <c r="J703" i="3"/>
  <c r="K703" i="3"/>
  <c r="L703" i="3"/>
  <c r="G704" i="3"/>
  <c r="H704" i="3"/>
  <c r="I704" i="3"/>
  <c r="J704" i="3"/>
  <c r="K704" i="3"/>
  <c r="L704" i="3"/>
  <c r="G705" i="3"/>
  <c r="H705" i="3"/>
  <c r="I705" i="3"/>
  <c r="J705" i="3"/>
  <c r="K705" i="3"/>
  <c r="L705" i="3"/>
  <c r="G706" i="3"/>
  <c r="H706" i="3"/>
  <c r="I706" i="3"/>
  <c r="J706" i="3"/>
  <c r="K706" i="3"/>
  <c r="L706" i="3"/>
  <c r="G707" i="3"/>
  <c r="H707" i="3"/>
  <c r="I707" i="3"/>
  <c r="J707" i="3"/>
  <c r="K707" i="3"/>
  <c r="L707" i="3"/>
  <c r="G708" i="3"/>
  <c r="H708" i="3"/>
  <c r="I708" i="3"/>
  <c r="J708" i="3"/>
  <c r="K708" i="3"/>
  <c r="L708" i="3"/>
  <c r="G709" i="3"/>
  <c r="H709" i="3"/>
  <c r="I709" i="3"/>
  <c r="J709" i="3"/>
  <c r="K709" i="3"/>
  <c r="L709" i="3"/>
  <c r="G710" i="3"/>
  <c r="H710" i="3"/>
  <c r="I710" i="3"/>
  <c r="J710" i="3"/>
  <c r="K710" i="3"/>
  <c r="L710" i="3"/>
  <c r="G711" i="3"/>
  <c r="H711" i="3"/>
  <c r="I711" i="3"/>
  <c r="J711" i="3"/>
  <c r="K711" i="3"/>
  <c r="L711" i="3"/>
  <c r="G712" i="3"/>
  <c r="H712" i="3"/>
  <c r="I712" i="3"/>
  <c r="J712" i="3"/>
  <c r="K712" i="3"/>
  <c r="L712" i="3"/>
  <c r="G713" i="3"/>
  <c r="H713" i="3"/>
  <c r="I713" i="3"/>
  <c r="J713" i="3"/>
  <c r="K713" i="3"/>
  <c r="L713" i="3"/>
  <c r="G714" i="3"/>
  <c r="H714" i="3"/>
  <c r="I714" i="3"/>
  <c r="J714" i="3"/>
  <c r="K714" i="3"/>
  <c r="L714" i="3"/>
  <c r="G715" i="3"/>
  <c r="H715" i="3"/>
  <c r="I715" i="3"/>
  <c r="J715" i="3"/>
  <c r="K715" i="3"/>
  <c r="L715" i="3"/>
  <c r="G716" i="3"/>
  <c r="H716" i="3"/>
  <c r="I716" i="3"/>
  <c r="J716" i="3"/>
  <c r="K716" i="3"/>
  <c r="L716" i="3"/>
  <c r="G717" i="3"/>
  <c r="H717" i="3"/>
  <c r="I717" i="3"/>
  <c r="J717" i="3"/>
  <c r="K717" i="3"/>
  <c r="L717" i="3"/>
  <c r="G718" i="3"/>
  <c r="H718" i="3"/>
  <c r="I718" i="3"/>
  <c r="J718" i="3"/>
  <c r="K718" i="3"/>
  <c r="L718" i="3"/>
  <c r="G719" i="3"/>
  <c r="H719" i="3"/>
  <c r="I719" i="3"/>
  <c r="J719" i="3"/>
  <c r="K719" i="3"/>
  <c r="L719" i="3"/>
  <c r="G720" i="3"/>
  <c r="H720" i="3"/>
  <c r="I720" i="3"/>
  <c r="J720" i="3"/>
  <c r="K720" i="3"/>
  <c r="L720" i="3"/>
  <c r="G721" i="3"/>
  <c r="H721" i="3"/>
  <c r="I721" i="3"/>
  <c r="J721" i="3"/>
  <c r="K721" i="3"/>
  <c r="L721" i="3"/>
  <c r="G722" i="3"/>
  <c r="H722" i="3"/>
  <c r="I722" i="3"/>
  <c r="J722" i="3"/>
  <c r="K722" i="3"/>
  <c r="L722" i="3"/>
  <c r="G723" i="3"/>
  <c r="H723" i="3"/>
  <c r="I723" i="3"/>
  <c r="J723" i="3"/>
  <c r="K723" i="3"/>
  <c r="L723" i="3"/>
  <c r="G724" i="3"/>
  <c r="H724" i="3"/>
  <c r="I724" i="3"/>
  <c r="J724" i="3"/>
  <c r="K724" i="3"/>
  <c r="L724" i="3"/>
  <c r="G725" i="3"/>
  <c r="H725" i="3"/>
  <c r="I725" i="3"/>
  <c r="J725" i="3"/>
  <c r="K725" i="3"/>
  <c r="L725" i="3"/>
  <c r="G726" i="3"/>
  <c r="H726" i="3"/>
  <c r="I726" i="3"/>
  <c r="J726" i="3"/>
  <c r="K726" i="3"/>
  <c r="L726" i="3"/>
  <c r="G727" i="3"/>
  <c r="H727" i="3"/>
  <c r="I727" i="3"/>
  <c r="J727" i="3"/>
  <c r="K727" i="3"/>
  <c r="L727" i="3"/>
  <c r="G728" i="3"/>
  <c r="H728" i="3"/>
  <c r="I728" i="3"/>
  <c r="J728" i="3"/>
  <c r="K728" i="3"/>
  <c r="L728" i="3"/>
  <c r="G729" i="3"/>
  <c r="H729" i="3"/>
  <c r="I729" i="3"/>
  <c r="J729" i="3"/>
  <c r="K729" i="3"/>
  <c r="L729" i="3"/>
  <c r="G730" i="3"/>
  <c r="H730" i="3"/>
  <c r="I730" i="3"/>
  <c r="J730" i="3"/>
  <c r="K730" i="3"/>
  <c r="L730" i="3"/>
  <c r="G731" i="3"/>
  <c r="H731" i="3"/>
  <c r="I731" i="3"/>
  <c r="J731" i="3"/>
  <c r="K731" i="3"/>
  <c r="L731" i="3"/>
  <c r="G732" i="3"/>
  <c r="H732" i="3"/>
  <c r="I732" i="3"/>
  <c r="J732" i="3"/>
  <c r="K732" i="3"/>
  <c r="L732" i="3"/>
  <c r="G733" i="3"/>
  <c r="H733" i="3"/>
  <c r="I733" i="3"/>
  <c r="J733" i="3"/>
  <c r="K733" i="3"/>
  <c r="L733" i="3"/>
  <c r="G734" i="3"/>
  <c r="H734" i="3"/>
  <c r="I734" i="3"/>
  <c r="J734" i="3"/>
  <c r="K734" i="3"/>
  <c r="L734" i="3"/>
  <c r="G735" i="3"/>
  <c r="H735" i="3"/>
  <c r="I735" i="3"/>
  <c r="J735" i="3"/>
  <c r="K735" i="3"/>
  <c r="L735" i="3"/>
  <c r="G736" i="3"/>
  <c r="H736" i="3"/>
  <c r="I736" i="3"/>
  <c r="J736" i="3"/>
  <c r="K736" i="3"/>
  <c r="L736" i="3"/>
  <c r="G737" i="3"/>
  <c r="H737" i="3"/>
  <c r="I737" i="3"/>
  <c r="J737" i="3"/>
  <c r="K737" i="3"/>
  <c r="L737" i="3"/>
  <c r="G738" i="3"/>
  <c r="H738" i="3"/>
  <c r="I738" i="3"/>
  <c r="J738" i="3"/>
  <c r="K738" i="3"/>
  <c r="L738" i="3"/>
  <c r="G739" i="3"/>
  <c r="H739" i="3"/>
  <c r="I739" i="3"/>
  <c r="J739" i="3"/>
  <c r="K739" i="3"/>
  <c r="L739" i="3"/>
  <c r="G740" i="3"/>
  <c r="H740" i="3"/>
  <c r="I740" i="3"/>
  <c r="J740" i="3"/>
  <c r="K740" i="3"/>
  <c r="L740" i="3"/>
  <c r="G741" i="3"/>
  <c r="H741" i="3"/>
  <c r="I741" i="3"/>
  <c r="J741" i="3"/>
  <c r="K741" i="3"/>
  <c r="L741" i="3"/>
  <c r="G742" i="3"/>
  <c r="H742" i="3"/>
  <c r="I742" i="3"/>
  <c r="J742" i="3"/>
  <c r="K742" i="3"/>
  <c r="L742" i="3"/>
  <c r="G743" i="3"/>
  <c r="H743" i="3"/>
  <c r="I743" i="3"/>
  <c r="J743" i="3"/>
  <c r="K743" i="3"/>
  <c r="L743" i="3"/>
  <c r="G744" i="3"/>
  <c r="H744" i="3"/>
  <c r="I744" i="3"/>
  <c r="J744" i="3"/>
  <c r="K744" i="3"/>
  <c r="L744" i="3"/>
  <c r="G745" i="3"/>
  <c r="H745" i="3"/>
  <c r="I745" i="3"/>
  <c r="J745" i="3"/>
  <c r="K745" i="3"/>
  <c r="L745" i="3"/>
  <c r="G746" i="3"/>
  <c r="H746" i="3"/>
  <c r="I746" i="3"/>
  <c r="J746" i="3"/>
  <c r="K746" i="3"/>
  <c r="L746" i="3"/>
  <c r="G747" i="3"/>
  <c r="H747" i="3"/>
  <c r="I747" i="3"/>
  <c r="J747" i="3"/>
  <c r="K747" i="3"/>
  <c r="L747" i="3"/>
  <c r="G748" i="3"/>
  <c r="H748" i="3"/>
  <c r="I748" i="3"/>
  <c r="J748" i="3"/>
  <c r="K748" i="3"/>
  <c r="L748" i="3"/>
  <c r="G749" i="3"/>
  <c r="H749" i="3"/>
  <c r="I749" i="3"/>
  <c r="J749" i="3"/>
  <c r="K749" i="3"/>
  <c r="L749" i="3"/>
  <c r="G750" i="3"/>
  <c r="H750" i="3"/>
  <c r="I750" i="3"/>
  <c r="J750" i="3"/>
  <c r="K750" i="3"/>
  <c r="L750" i="3"/>
  <c r="G751" i="3"/>
  <c r="H751" i="3"/>
  <c r="I751" i="3"/>
  <c r="J751" i="3"/>
  <c r="K751" i="3"/>
  <c r="L751" i="3"/>
  <c r="G752" i="3"/>
  <c r="H752" i="3"/>
  <c r="I752" i="3"/>
  <c r="J752" i="3"/>
  <c r="K752" i="3"/>
  <c r="L752" i="3"/>
  <c r="G753" i="3"/>
  <c r="H753" i="3"/>
  <c r="I753" i="3"/>
  <c r="J753" i="3"/>
  <c r="K753" i="3"/>
  <c r="L753" i="3"/>
  <c r="G754" i="3"/>
  <c r="H754" i="3"/>
  <c r="I754" i="3"/>
  <c r="J754" i="3"/>
  <c r="K754" i="3"/>
  <c r="L754" i="3"/>
  <c r="G755" i="3"/>
  <c r="H755" i="3"/>
  <c r="I755" i="3"/>
  <c r="J755" i="3"/>
  <c r="K755" i="3"/>
  <c r="L755" i="3"/>
  <c r="G756" i="3"/>
  <c r="H756" i="3"/>
  <c r="I756" i="3"/>
  <c r="J756" i="3"/>
  <c r="K756" i="3"/>
  <c r="L756" i="3"/>
  <c r="G757" i="3"/>
  <c r="H757" i="3"/>
  <c r="I757" i="3"/>
  <c r="J757" i="3"/>
  <c r="K757" i="3"/>
  <c r="L757" i="3"/>
  <c r="G758" i="3"/>
  <c r="H758" i="3"/>
  <c r="I758" i="3"/>
  <c r="J758" i="3"/>
  <c r="K758" i="3"/>
  <c r="L758" i="3"/>
  <c r="G759" i="3"/>
  <c r="H759" i="3"/>
  <c r="I759" i="3"/>
  <c r="J759" i="3"/>
  <c r="K759" i="3"/>
  <c r="L759" i="3"/>
  <c r="G760" i="3"/>
  <c r="H760" i="3"/>
  <c r="I760" i="3"/>
  <c r="J760" i="3"/>
  <c r="K760" i="3"/>
  <c r="L760" i="3"/>
  <c r="G761" i="3"/>
  <c r="H761" i="3"/>
  <c r="I761" i="3"/>
  <c r="J761" i="3"/>
  <c r="K761" i="3"/>
  <c r="L761" i="3"/>
  <c r="G762" i="3"/>
  <c r="H762" i="3"/>
  <c r="I762" i="3"/>
  <c r="J762" i="3"/>
  <c r="K762" i="3"/>
  <c r="L762" i="3"/>
  <c r="G763" i="3"/>
  <c r="H763" i="3"/>
  <c r="I763" i="3"/>
  <c r="J763" i="3"/>
  <c r="K763" i="3"/>
  <c r="L763" i="3"/>
  <c r="G764" i="3"/>
  <c r="H764" i="3"/>
  <c r="I764" i="3"/>
  <c r="J764" i="3"/>
  <c r="K764" i="3"/>
  <c r="L764" i="3"/>
  <c r="G765" i="3"/>
  <c r="H765" i="3"/>
  <c r="I765" i="3"/>
  <c r="J765" i="3"/>
  <c r="K765" i="3"/>
  <c r="L765" i="3"/>
  <c r="G766" i="3"/>
  <c r="H766" i="3"/>
  <c r="I766" i="3"/>
  <c r="J766" i="3"/>
  <c r="K766" i="3"/>
  <c r="L766" i="3"/>
  <c r="G767" i="3"/>
  <c r="H767" i="3"/>
  <c r="I767" i="3"/>
  <c r="J767" i="3"/>
  <c r="K767" i="3"/>
  <c r="L767" i="3"/>
  <c r="G768" i="3"/>
  <c r="H768" i="3"/>
  <c r="I768" i="3"/>
  <c r="J768" i="3"/>
  <c r="K768" i="3"/>
  <c r="L768" i="3"/>
  <c r="G769" i="3"/>
  <c r="H769" i="3"/>
  <c r="I769" i="3"/>
  <c r="J769" i="3"/>
  <c r="K769" i="3"/>
  <c r="L769" i="3"/>
  <c r="G770" i="3"/>
  <c r="H770" i="3"/>
  <c r="I770" i="3"/>
  <c r="J770" i="3"/>
  <c r="K770" i="3"/>
  <c r="L770" i="3"/>
  <c r="G771" i="3"/>
  <c r="H771" i="3"/>
  <c r="I771" i="3"/>
  <c r="J771" i="3"/>
  <c r="K771" i="3"/>
  <c r="L771" i="3"/>
  <c r="G772" i="3"/>
  <c r="H772" i="3"/>
  <c r="I772" i="3"/>
  <c r="J772" i="3"/>
  <c r="K772" i="3"/>
  <c r="L772" i="3"/>
  <c r="G773" i="3"/>
  <c r="H773" i="3"/>
  <c r="I773" i="3"/>
  <c r="J773" i="3"/>
  <c r="K773" i="3"/>
  <c r="L773" i="3"/>
  <c r="G774" i="3"/>
  <c r="H774" i="3"/>
  <c r="I774" i="3"/>
  <c r="J774" i="3"/>
  <c r="K774" i="3"/>
  <c r="L774" i="3"/>
  <c r="G775" i="3"/>
  <c r="H775" i="3"/>
  <c r="I775" i="3"/>
  <c r="J775" i="3"/>
  <c r="K775" i="3"/>
  <c r="L775" i="3"/>
  <c r="G776" i="3"/>
  <c r="H776" i="3"/>
  <c r="I776" i="3"/>
  <c r="J776" i="3"/>
  <c r="K776" i="3"/>
  <c r="L776" i="3"/>
  <c r="G777" i="3"/>
  <c r="H777" i="3"/>
  <c r="I777" i="3"/>
  <c r="J777" i="3"/>
  <c r="K777" i="3"/>
  <c r="L777" i="3"/>
  <c r="G778" i="3"/>
  <c r="H778" i="3"/>
  <c r="I778" i="3"/>
  <c r="J778" i="3"/>
  <c r="K778" i="3"/>
  <c r="L778" i="3"/>
  <c r="G779" i="3"/>
  <c r="H779" i="3"/>
  <c r="I779" i="3"/>
  <c r="J779" i="3"/>
  <c r="K779" i="3"/>
  <c r="L779" i="3"/>
  <c r="G780" i="3"/>
  <c r="H780" i="3"/>
  <c r="I780" i="3"/>
  <c r="J780" i="3"/>
  <c r="K780" i="3"/>
  <c r="L780" i="3"/>
  <c r="G781" i="3"/>
  <c r="H781" i="3"/>
  <c r="I781" i="3"/>
  <c r="J781" i="3"/>
  <c r="K781" i="3"/>
  <c r="L781" i="3"/>
  <c r="G782" i="3"/>
  <c r="H782" i="3"/>
  <c r="I782" i="3"/>
  <c r="J782" i="3"/>
  <c r="K782" i="3"/>
  <c r="L782" i="3"/>
  <c r="G783" i="3"/>
  <c r="H783" i="3"/>
  <c r="I783" i="3"/>
  <c r="J783" i="3"/>
  <c r="K783" i="3"/>
  <c r="L783" i="3"/>
  <c r="G784" i="3"/>
  <c r="H784" i="3"/>
  <c r="I784" i="3"/>
  <c r="J784" i="3"/>
  <c r="K784" i="3"/>
  <c r="L784" i="3"/>
  <c r="G785" i="3"/>
  <c r="H785" i="3"/>
  <c r="I785" i="3"/>
  <c r="J785" i="3"/>
  <c r="K785" i="3"/>
  <c r="L785" i="3"/>
  <c r="G786" i="3"/>
  <c r="H786" i="3"/>
  <c r="I786" i="3"/>
  <c r="J786" i="3"/>
  <c r="K786" i="3"/>
  <c r="L786" i="3"/>
  <c r="G787" i="3"/>
  <c r="H787" i="3"/>
  <c r="I787" i="3"/>
  <c r="J787" i="3"/>
  <c r="K787" i="3"/>
  <c r="L787" i="3"/>
  <c r="G788" i="3"/>
  <c r="H788" i="3"/>
  <c r="I788" i="3"/>
  <c r="J788" i="3"/>
  <c r="K788" i="3"/>
  <c r="L788" i="3"/>
  <c r="G789" i="3"/>
  <c r="H789" i="3"/>
  <c r="I789" i="3"/>
  <c r="J789" i="3"/>
  <c r="K789" i="3"/>
  <c r="L789" i="3"/>
  <c r="G790" i="3"/>
  <c r="H790" i="3"/>
  <c r="I790" i="3"/>
  <c r="J790" i="3"/>
  <c r="K790" i="3"/>
  <c r="L790" i="3"/>
  <c r="G791" i="3"/>
  <c r="H791" i="3"/>
  <c r="I791" i="3"/>
  <c r="J791" i="3"/>
  <c r="K791" i="3"/>
  <c r="L791" i="3"/>
  <c r="G792" i="3"/>
  <c r="H792" i="3"/>
  <c r="I792" i="3"/>
  <c r="J792" i="3"/>
  <c r="K792" i="3"/>
  <c r="L792" i="3"/>
  <c r="G793" i="3"/>
  <c r="H793" i="3"/>
  <c r="I793" i="3"/>
  <c r="J793" i="3"/>
  <c r="K793" i="3"/>
  <c r="L793" i="3"/>
  <c r="G794" i="3"/>
  <c r="H794" i="3"/>
  <c r="I794" i="3"/>
  <c r="J794" i="3"/>
  <c r="K794" i="3"/>
  <c r="L794" i="3"/>
  <c r="G795" i="3"/>
  <c r="H795" i="3"/>
  <c r="I795" i="3"/>
  <c r="J795" i="3"/>
  <c r="K795" i="3"/>
  <c r="L795" i="3"/>
  <c r="G796" i="3"/>
  <c r="H796" i="3"/>
  <c r="I796" i="3"/>
  <c r="J796" i="3"/>
  <c r="K796" i="3"/>
  <c r="L796" i="3"/>
  <c r="G797" i="3"/>
  <c r="H797" i="3"/>
  <c r="I797" i="3"/>
  <c r="J797" i="3"/>
  <c r="K797" i="3"/>
  <c r="L797" i="3"/>
  <c r="G798" i="3"/>
  <c r="H798" i="3"/>
  <c r="I798" i="3"/>
  <c r="J798" i="3"/>
  <c r="K798" i="3"/>
  <c r="L798" i="3"/>
  <c r="G799" i="3"/>
  <c r="H799" i="3"/>
  <c r="I799" i="3"/>
  <c r="J799" i="3"/>
  <c r="K799" i="3"/>
  <c r="L799" i="3"/>
  <c r="G800" i="3"/>
  <c r="H800" i="3"/>
  <c r="I800" i="3"/>
  <c r="J800" i="3"/>
  <c r="K800" i="3"/>
  <c r="L800" i="3"/>
  <c r="G801" i="3"/>
  <c r="H801" i="3"/>
  <c r="I801" i="3"/>
  <c r="J801" i="3"/>
  <c r="K801" i="3"/>
  <c r="L801" i="3"/>
  <c r="G802" i="3"/>
  <c r="H802" i="3"/>
  <c r="I802" i="3"/>
  <c r="J802" i="3"/>
  <c r="K802" i="3"/>
  <c r="L802" i="3"/>
  <c r="G803" i="3"/>
  <c r="H803" i="3"/>
  <c r="I803" i="3"/>
  <c r="J803" i="3"/>
  <c r="K803" i="3"/>
  <c r="L803" i="3"/>
  <c r="G804" i="3"/>
  <c r="H804" i="3"/>
  <c r="I804" i="3"/>
  <c r="J804" i="3"/>
  <c r="K804" i="3"/>
  <c r="L804" i="3"/>
  <c r="G805" i="3"/>
  <c r="H805" i="3"/>
  <c r="I805" i="3"/>
  <c r="J805" i="3"/>
  <c r="K805" i="3"/>
  <c r="L805" i="3"/>
  <c r="G806" i="3"/>
  <c r="H806" i="3"/>
  <c r="I806" i="3"/>
  <c r="J806" i="3"/>
  <c r="K806" i="3"/>
  <c r="L806" i="3"/>
  <c r="G807" i="3"/>
  <c r="H807" i="3"/>
  <c r="I807" i="3"/>
  <c r="J807" i="3"/>
  <c r="K807" i="3"/>
  <c r="L807" i="3"/>
  <c r="G808" i="3"/>
  <c r="H808" i="3"/>
  <c r="I808" i="3"/>
  <c r="J808" i="3"/>
  <c r="K808" i="3"/>
  <c r="L808" i="3"/>
  <c r="G809" i="3"/>
  <c r="H809" i="3"/>
  <c r="I809" i="3"/>
  <c r="J809" i="3"/>
  <c r="K809" i="3"/>
  <c r="L809" i="3"/>
  <c r="G810" i="3"/>
  <c r="H810" i="3"/>
  <c r="I810" i="3"/>
  <c r="J810" i="3"/>
  <c r="K810" i="3"/>
  <c r="L810" i="3"/>
  <c r="G811" i="3"/>
  <c r="H811" i="3"/>
  <c r="I811" i="3"/>
  <c r="J811" i="3"/>
  <c r="K811" i="3"/>
  <c r="L811" i="3"/>
  <c r="G812" i="3"/>
  <c r="H812" i="3"/>
  <c r="I812" i="3"/>
  <c r="J812" i="3"/>
  <c r="K812" i="3"/>
  <c r="L812" i="3"/>
  <c r="G813" i="3"/>
  <c r="H813" i="3"/>
  <c r="I813" i="3"/>
  <c r="J813" i="3"/>
  <c r="K813" i="3"/>
  <c r="L813" i="3"/>
  <c r="G814" i="3"/>
  <c r="H814" i="3"/>
  <c r="I814" i="3"/>
  <c r="J814" i="3"/>
  <c r="K814" i="3"/>
  <c r="L814" i="3"/>
  <c r="G815" i="3"/>
  <c r="H815" i="3"/>
  <c r="I815" i="3"/>
  <c r="J815" i="3"/>
  <c r="K815" i="3"/>
  <c r="L815" i="3"/>
  <c r="G816" i="3"/>
  <c r="H816" i="3"/>
  <c r="I816" i="3"/>
  <c r="J816" i="3"/>
  <c r="K816" i="3"/>
  <c r="L816" i="3"/>
  <c r="G817" i="3"/>
  <c r="H817" i="3"/>
  <c r="I817" i="3"/>
  <c r="J817" i="3"/>
  <c r="K817" i="3"/>
  <c r="R817" i="3" s="1"/>
  <c r="L817" i="3"/>
  <c r="G818" i="3"/>
  <c r="H818" i="3"/>
  <c r="I818" i="3"/>
  <c r="J818" i="3"/>
  <c r="K818" i="3"/>
  <c r="L818" i="3"/>
  <c r="G819" i="3"/>
  <c r="H819" i="3"/>
  <c r="I819" i="3"/>
  <c r="J819" i="3"/>
  <c r="K819" i="3"/>
  <c r="L819" i="3"/>
  <c r="G820" i="3"/>
  <c r="H820" i="3"/>
  <c r="I820" i="3"/>
  <c r="J820" i="3"/>
  <c r="K820" i="3"/>
  <c r="L820" i="3"/>
  <c r="G821" i="3"/>
  <c r="H821" i="3"/>
  <c r="I821" i="3"/>
  <c r="J821" i="3"/>
  <c r="K821" i="3"/>
  <c r="R821" i="3" s="1"/>
  <c r="L821" i="3"/>
  <c r="G822" i="3"/>
  <c r="H822" i="3"/>
  <c r="I822" i="3"/>
  <c r="J822" i="3"/>
  <c r="K822" i="3"/>
  <c r="L822" i="3"/>
  <c r="G823" i="3"/>
  <c r="H823" i="3"/>
  <c r="I823" i="3"/>
  <c r="J823" i="3"/>
  <c r="K823" i="3"/>
  <c r="L823" i="3"/>
  <c r="G824" i="3"/>
  <c r="H824" i="3"/>
  <c r="I824" i="3"/>
  <c r="J824" i="3"/>
  <c r="K824" i="3"/>
  <c r="L824" i="3"/>
  <c r="G825" i="3"/>
  <c r="H825" i="3"/>
  <c r="I825" i="3"/>
  <c r="J825" i="3"/>
  <c r="K825" i="3"/>
  <c r="R825" i="3" s="1"/>
  <c r="L825" i="3"/>
  <c r="G826" i="3"/>
  <c r="H826" i="3"/>
  <c r="I826" i="3"/>
  <c r="J826" i="3"/>
  <c r="K826" i="3"/>
  <c r="L826" i="3"/>
  <c r="G827" i="3"/>
  <c r="H827" i="3"/>
  <c r="I827" i="3"/>
  <c r="J827" i="3"/>
  <c r="K827" i="3"/>
  <c r="L827" i="3"/>
  <c r="G828" i="3"/>
  <c r="H828" i="3"/>
  <c r="I828" i="3"/>
  <c r="J828" i="3"/>
  <c r="K828" i="3"/>
  <c r="L828" i="3"/>
  <c r="G829" i="3"/>
  <c r="H829" i="3"/>
  <c r="I829" i="3"/>
  <c r="J829" i="3"/>
  <c r="K829" i="3"/>
  <c r="R829" i="3" s="1"/>
  <c r="L829" i="3"/>
  <c r="G830" i="3"/>
  <c r="H830" i="3"/>
  <c r="I830" i="3"/>
  <c r="J830" i="3"/>
  <c r="K830" i="3"/>
  <c r="L830" i="3"/>
  <c r="G831" i="3"/>
  <c r="H831" i="3"/>
  <c r="I831" i="3"/>
  <c r="J831" i="3"/>
  <c r="K831" i="3"/>
  <c r="L831" i="3"/>
  <c r="G832" i="3"/>
  <c r="H832" i="3"/>
  <c r="I832" i="3"/>
  <c r="J832" i="3"/>
  <c r="K832" i="3"/>
  <c r="L832" i="3"/>
  <c r="G833" i="3"/>
  <c r="H833" i="3"/>
  <c r="I833" i="3"/>
  <c r="J833" i="3"/>
  <c r="K833" i="3"/>
  <c r="R833" i="3" s="1"/>
  <c r="L833" i="3"/>
  <c r="G834" i="3"/>
  <c r="H834" i="3"/>
  <c r="I834" i="3"/>
  <c r="J834" i="3"/>
  <c r="K834" i="3"/>
  <c r="L834" i="3"/>
  <c r="G835" i="3"/>
  <c r="H835" i="3"/>
  <c r="I835" i="3"/>
  <c r="J835" i="3"/>
  <c r="K835" i="3"/>
  <c r="L835" i="3"/>
  <c r="G836" i="3"/>
  <c r="H836" i="3"/>
  <c r="I836" i="3"/>
  <c r="J836" i="3"/>
  <c r="K836" i="3"/>
  <c r="L836" i="3"/>
  <c r="G837" i="3"/>
  <c r="H837" i="3"/>
  <c r="I837" i="3"/>
  <c r="J837" i="3"/>
  <c r="K837" i="3"/>
  <c r="R837" i="3" s="1"/>
  <c r="L837" i="3"/>
  <c r="G838" i="3"/>
  <c r="H838" i="3"/>
  <c r="I838" i="3"/>
  <c r="J838" i="3"/>
  <c r="K838" i="3"/>
  <c r="L838" i="3"/>
  <c r="G839" i="3"/>
  <c r="H839" i="3"/>
  <c r="I839" i="3"/>
  <c r="J839" i="3"/>
  <c r="K839" i="3"/>
  <c r="L839" i="3"/>
  <c r="G840" i="3"/>
  <c r="H840" i="3"/>
  <c r="I840" i="3"/>
  <c r="J840" i="3"/>
  <c r="K840" i="3"/>
  <c r="L840" i="3"/>
  <c r="G841" i="3"/>
  <c r="H841" i="3"/>
  <c r="I841" i="3"/>
  <c r="J841" i="3"/>
  <c r="K841" i="3"/>
  <c r="R841" i="3" s="1"/>
  <c r="L841" i="3"/>
  <c r="G842" i="3"/>
  <c r="H842" i="3"/>
  <c r="I842" i="3"/>
  <c r="J842" i="3"/>
  <c r="K842" i="3"/>
  <c r="L842" i="3"/>
  <c r="G843" i="3"/>
  <c r="H843" i="3"/>
  <c r="I843" i="3"/>
  <c r="J843" i="3"/>
  <c r="K843" i="3"/>
  <c r="L843" i="3"/>
  <c r="G844" i="3"/>
  <c r="H844" i="3"/>
  <c r="I844" i="3"/>
  <c r="J844" i="3"/>
  <c r="K844" i="3"/>
  <c r="L844" i="3"/>
  <c r="G845" i="3"/>
  <c r="H845" i="3"/>
  <c r="I845" i="3"/>
  <c r="J845" i="3"/>
  <c r="K845" i="3"/>
  <c r="R845" i="3" s="1"/>
  <c r="L845" i="3"/>
  <c r="G846" i="3"/>
  <c r="H846" i="3"/>
  <c r="I846" i="3"/>
  <c r="J846" i="3"/>
  <c r="K846" i="3"/>
  <c r="L846" i="3"/>
  <c r="G847" i="3"/>
  <c r="H847" i="3"/>
  <c r="I847" i="3"/>
  <c r="J847" i="3"/>
  <c r="K847" i="3"/>
  <c r="L847" i="3"/>
  <c r="G848" i="3"/>
  <c r="H848" i="3"/>
  <c r="I848" i="3"/>
  <c r="J848" i="3"/>
  <c r="K848" i="3"/>
  <c r="L848" i="3"/>
  <c r="G849" i="3"/>
  <c r="H849" i="3"/>
  <c r="I849" i="3"/>
  <c r="J849" i="3"/>
  <c r="K849" i="3"/>
  <c r="R849" i="3" s="1"/>
  <c r="L849" i="3"/>
  <c r="G850" i="3"/>
  <c r="H850" i="3"/>
  <c r="I850" i="3"/>
  <c r="J850" i="3"/>
  <c r="K850" i="3"/>
  <c r="L850" i="3"/>
  <c r="G851" i="3"/>
  <c r="H851" i="3"/>
  <c r="I851" i="3"/>
  <c r="J851" i="3"/>
  <c r="K851" i="3"/>
  <c r="L851" i="3"/>
  <c r="G852" i="3"/>
  <c r="H852" i="3"/>
  <c r="I852" i="3"/>
  <c r="J852" i="3"/>
  <c r="K852" i="3"/>
  <c r="L852" i="3"/>
  <c r="G853" i="3"/>
  <c r="H853" i="3"/>
  <c r="I853" i="3"/>
  <c r="J853" i="3"/>
  <c r="K853" i="3"/>
  <c r="R853" i="3" s="1"/>
  <c r="L853" i="3"/>
  <c r="G854" i="3"/>
  <c r="H854" i="3"/>
  <c r="I854" i="3"/>
  <c r="J854" i="3"/>
  <c r="K854" i="3"/>
  <c r="L854" i="3"/>
  <c r="G855" i="3"/>
  <c r="H855" i="3"/>
  <c r="I855" i="3"/>
  <c r="J855" i="3"/>
  <c r="K855" i="3"/>
  <c r="L855" i="3"/>
  <c r="G856" i="3"/>
  <c r="H856" i="3"/>
  <c r="I856" i="3"/>
  <c r="J856" i="3"/>
  <c r="K856" i="3"/>
  <c r="L856" i="3"/>
  <c r="G857" i="3"/>
  <c r="H857" i="3"/>
  <c r="I857" i="3"/>
  <c r="J857" i="3"/>
  <c r="K857" i="3"/>
  <c r="R857" i="3" s="1"/>
  <c r="L857" i="3"/>
  <c r="G858" i="3"/>
  <c r="H858" i="3"/>
  <c r="I858" i="3"/>
  <c r="J858" i="3"/>
  <c r="K858" i="3"/>
  <c r="L858" i="3"/>
  <c r="G859" i="3"/>
  <c r="H859" i="3"/>
  <c r="I859" i="3"/>
  <c r="J859" i="3"/>
  <c r="K859" i="3"/>
  <c r="L859" i="3"/>
  <c r="G860" i="3"/>
  <c r="H860" i="3"/>
  <c r="I860" i="3"/>
  <c r="J860" i="3"/>
  <c r="K860" i="3"/>
  <c r="L860" i="3"/>
  <c r="G861" i="3"/>
  <c r="H861" i="3"/>
  <c r="I861" i="3"/>
  <c r="J861" i="3"/>
  <c r="K861" i="3"/>
  <c r="R861" i="3" s="1"/>
  <c r="L861" i="3"/>
  <c r="G862" i="3"/>
  <c r="H862" i="3"/>
  <c r="I862" i="3"/>
  <c r="J862" i="3"/>
  <c r="K862" i="3"/>
  <c r="L862" i="3"/>
  <c r="G863" i="3"/>
  <c r="H863" i="3"/>
  <c r="I863" i="3"/>
  <c r="J863" i="3"/>
  <c r="K863" i="3"/>
  <c r="L863" i="3"/>
  <c r="G864" i="3"/>
  <c r="H864" i="3"/>
  <c r="I864" i="3"/>
  <c r="J864" i="3"/>
  <c r="K864" i="3"/>
  <c r="L864" i="3"/>
  <c r="G865" i="3"/>
  <c r="H865" i="3"/>
  <c r="I865" i="3"/>
  <c r="J865" i="3"/>
  <c r="K865" i="3"/>
  <c r="R865" i="3" s="1"/>
  <c r="L865" i="3"/>
  <c r="G866" i="3"/>
  <c r="H866" i="3"/>
  <c r="I866" i="3"/>
  <c r="J866" i="3"/>
  <c r="K866" i="3"/>
  <c r="L866" i="3"/>
  <c r="G867" i="3"/>
  <c r="H867" i="3"/>
  <c r="I867" i="3"/>
  <c r="J867" i="3"/>
  <c r="K867" i="3"/>
  <c r="L867" i="3"/>
  <c r="G868" i="3"/>
  <c r="H868" i="3"/>
  <c r="I868" i="3"/>
  <c r="J868" i="3"/>
  <c r="K868" i="3"/>
  <c r="L868" i="3"/>
  <c r="G869" i="3"/>
  <c r="H869" i="3"/>
  <c r="I869" i="3"/>
  <c r="J869" i="3"/>
  <c r="K869" i="3"/>
  <c r="R869" i="3" s="1"/>
  <c r="L869" i="3"/>
  <c r="G870" i="3"/>
  <c r="H870" i="3"/>
  <c r="I870" i="3"/>
  <c r="J870" i="3"/>
  <c r="K870" i="3"/>
  <c r="L870" i="3"/>
  <c r="G871" i="3"/>
  <c r="H871" i="3"/>
  <c r="I871" i="3"/>
  <c r="J871" i="3"/>
  <c r="K871" i="3"/>
  <c r="L871" i="3"/>
  <c r="G872" i="3"/>
  <c r="H872" i="3"/>
  <c r="I872" i="3"/>
  <c r="J872" i="3"/>
  <c r="K872" i="3"/>
  <c r="L872" i="3"/>
  <c r="G873" i="3"/>
  <c r="H873" i="3"/>
  <c r="I873" i="3"/>
  <c r="J873" i="3"/>
  <c r="K873" i="3"/>
  <c r="R873" i="3" s="1"/>
  <c r="L873" i="3"/>
  <c r="G874" i="3"/>
  <c r="H874" i="3"/>
  <c r="I874" i="3"/>
  <c r="J874" i="3"/>
  <c r="K874" i="3"/>
  <c r="L874" i="3"/>
  <c r="G875" i="3"/>
  <c r="H875" i="3"/>
  <c r="I875" i="3"/>
  <c r="J875" i="3"/>
  <c r="K875" i="3"/>
  <c r="L875" i="3"/>
  <c r="G876" i="3"/>
  <c r="H876" i="3"/>
  <c r="I876" i="3"/>
  <c r="J876" i="3"/>
  <c r="K876" i="3"/>
  <c r="L876" i="3"/>
  <c r="G877" i="3"/>
  <c r="H877" i="3"/>
  <c r="I877" i="3"/>
  <c r="J877" i="3"/>
  <c r="K877" i="3"/>
  <c r="R877" i="3" s="1"/>
  <c r="L877" i="3"/>
  <c r="G878" i="3"/>
  <c r="H878" i="3"/>
  <c r="I878" i="3"/>
  <c r="J878" i="3"/>
  <c r="K878" i="3"/>
  <c r="L878" i="3"/>
  <c r="G879" i="3"/>
  <c r="H879" i="3"/>
  <c r="I879" i="3"/>
  <c r="J879" i="3"/>
  <c r="K879" i="3"/>
  <c r="L879" i="3"/>
  <c r="G880" i="3"/>
  <c r="H880" i="3"/>
  <c r="I880" i="3"/>
  <c r="J880" i="3"/>
  <c r="K880" i="3"/>
  <c r="L880" i="3"/>
  <c r="G881" i="3"/>
  <c r="H881" i="3"/>
  <c r="I881" i="3"/>
  <c r="J881" i="3"/>
  <c r="K881" i="3"/>
  <c r="R881" i="3" s="1"/>
  <c r="L881" i="3"/>
  <c r="G882" i="3"/>
  <c r="H882" i="3"/>
  <c r="I882" i="3"/>
  <c r="J882" i="3"/>
  <c r="K882" i="3"/>
  <c r="L882" i="3"/>
  <c r="G883" i="3"/>
  <c r="H883" i="3"/>
  <c r="I883" i="3"/>
  <c r="J883" i="3"/>
  <c r="K883" i="3"/>
  <c r="L883" i="3"/>
  <c r="G884" i="3"/>
  <c r="H884" i="3"/>
  <c r="I884" i="3"/>
  <c r="J884" i="3"/>
  <c r="K884" i="3"/>
  <c r="L884" i="3"/>
  <c r="G885" i="3"/>
  <c r="H885" i="3"/>
  <c r="I885" i="3"/>
  <c r="J885" i="3"/>
  <c r="K885" i="3"/>
  <c r="R885" i="3" s="1"/>
  <c r="L885" i="3"/>
  <c r="G886" i="3"/>
  <c r="H886" i="3"/>
  <c r="I886" i="3"/>
  <c r="J886" i="3"/>
  <c r="K886" i="3"/>
  <c r="L886" i="3"/>
  <c r="G887" i="3"/>
  <c r="H887" i="3"/>
  <c r="I887" i="3"/>
  <c r="J887" i="3"/>
  <c r="K887" i="3"/>
  <c r="L887" i="3"/>
  <c r="G888" i="3"/>
  <c r="H888" i="3"/>
  <c r="I888" i="3"/>
  <c r="J888" i="3"/>
  <c r="K888" i="3"/>
  <c r="L888" i="3"/>
  <c r="G889" i="3"/>
  <c r="H889" i="3"/>
  <c r="I889" i="3"/>
  <c r="J889" i="3"/>
  <c r="K889" i="3"/>
  <c r="R889" i="3" s="1"/>
  <c r="L889" i="3"/>
  <c r="G890" i="3"/>
  <c r="H890" i="3"/>
  <c r="I890" i="3"/>
  <c r="J890" i="3"/>
  <c r="K890" i="3"/>
  <c r="L890" i="3"/>
  <c r="G891" i="3"/>
  <c r="H891" i="3"/>
  <c r="I891" i="3"/>
  <c r="J891" i="3"/>
  <c r="K891" i="3"/>
  <c r="L891" i="3"/>
  <c r="G892" i="3"/>
  <c r="H892" i="3"/>
  <c r="I892" i="3"/>
  <c r="J892" i="3"/>
  <c r="K892" i="3"/>
  <c r="L892" i="3"/>
  <c r="G893" i="3"/>
  <c r="H893" i="3"/>
  <c r="I893" i="3"/>
  <c r="J893" i="3"/>
  <c r="K893" i="3"/>
  <c r="R893" i="3" s="1"/>
  <c r="L893" i="3"/>
  <c r="G894" i="3"/>
  <c r="H894" i="3"/>
  <c r="I894" i="3"/>
  <c r="J894" i="3"/>
  <c r="K894" i="3"/>
  <c r="L894" i="3"/>
  <c r="G895" i="3"/>
  <c r="H895" i="3"/>
  <c r="I895" i="3"/>
  <c r="J895" i="3"/>
  <c r="K895" i="3"/>
  <c r="L895" i="3"/>
  <c r="G896" i="3"/>
  <c r="H896" i="3"/>
  <c r="I896" i="3"/>
  <c r="J896" i="3"/>
  <c r="K896" i="3"/>
  <c r="L896" i="3"/>
  <c r="G897" i="3"/>
  <c r="H897" i="3"/>
  <c r="I897" i="3"/>
  <c r="J897" i="3"/>
  <c r="K897" i="3"/>
  <c r="R897" i="3" s="1"/>
  <c r="L897" i="3"/>
  <c r="G898" i="3"/>
  <c r="H898" i="3"/>
  <c r="I898" i="3"/>
  <c r="J898" i="3"/>
  <c r="K898" i="3"/>
  <c r="L898" i="3"/>
  <c r="G899" i="3"/>
  <c r="H899" i="3"/>
  <c r="I899" i="3"/>
  <c r="J899" i="3"/>
  <c r="K899" i="3"/>
  <c r="L899" i="3"/>
  <c r="G900" i="3"/>
  <c r="H900" i="3"/>
  <c r="I900" i="3"/>
  <c r="J900" i="3"/>
  <c r="K900" i="3"/>
  <c r="L900" i="3"/>
  <c r="G901" i="3"/>
  <c r="H901" i="3"/>
  <c r="I901" i="3"/>
  <c r="J901" i="3"/>
  <c r="K901" i="3"/>
  <c r="R901" i="3" s="1"/>
  <c r="L901" i="3"/>
  <c r="G902" i="3"/>
  <c r="H902" i="3"/>
  <c r="I902" i="3"/>
  <c r="J902" i="3"/>
  <c r="K902" i="3"/>
  <c r="L902" i="3"/>
  <c r="G903" i="3"/>
  <c r="H903" i="3"/>
  <c r="I903" i="3"/>
  <c r="J903" i="3"/>
  <c r="K903" i="3"/>
  <c r="L903" i="3"/>
  <c r="G904" i="3"/>
  <c r="H904" i="3"/>
  <c r="I904" i="3"/>
  <c r="J904" i="3"/>
  <c r="K904" i="3"/>
  <c r="L904" i="3"/>
  <c r="G905" i="3"/>
  <c r="H905" i="3"/>
  <c r="I905" i="3"/>
  <c r="J905" i="3"/>
  <c r="K905" i="3"/>
  <c r="R905" i="3" s="1"/>
  <c r="L905" i="3"/>
  <c r="G906" i="3"/>
  <c r="H906" i="3"/>
  <c r="I906" i="3"/>
  <c r="J906" i="3"/>
  <c r="K906" i="3"/>
  <c r="L906" i="3"/>
  <c r="G907" i="3"/>
  <c r="H907" i="3"/>
  <c r="I907" i="3"/>
  <c r="J907" i="3"/>
  <c r="K907" i="3"/>
  <c r="L907" i="3"/>
  <c r="G908" i="3"/>
  <c r="H908" i="3"/>
  <c r="I908" i="3"/>
  <c r="J908" i="3"/>
  <c r="K908" i="3"/>
  <c r="L908" i="3"/>
  <c r="G909" i="3"/>
  <c r="H909" i="3"/>
  <c r="I909" i="3"/>
  <c r="J909" i="3"/>
  <c r="K909" i="3"/>
  <c r="R909" i="3" s="1"/>
  <c r="L909" i="3"/>
  <c r="G910" i="3"/>
  <c r="H910" i="3"/>
  <c r="I910" i="3"/>
  <c r="J910" i="3"/>
  <c r="K910" i="3"/>
  <c r="L910" i="3"/>
  <c r="G911" i="3"/>
  <c r="H911" i="3"/>
  <c r="I911" i="3"/>
  <c r="J911" i="3"/>
  <c r="K911" i="3"/>
  <c r="L911" i="3"/>
  <c r="G912" i="3"/>
  <c r="H912" i="3"/>
  <c r="I912" i="3"/>
  <c r="J912" i="3"/>
  <c r="K912" i="3"/>
  <c r="L912" i="3"/>
  <c r="G913" i="3"/>
  <c r="H913" i="3"/>
  <c r="I913" i="3"/>
  <c r="J913" i="3"/>
  <c r="K913" i="3"/>
  <c r="R913" i="3" s="1"/>
  <c r="L913" i="3"/>
  <c r="G914" i="3"/>
  <c r="H914" i="3"/>
  <c r="I914" i="3"/>
  <c r="J914" i="3"/>
  <c r="K914" i="3"/>
  <c r="L914" i="3"/>
  <c r="G915" i="3"/>
  <c r="H915" i="3"/>
  <c r="I915" i="3"/>
  <c r="J915" i="3"/>
  <c r="K915" i="3"/>
  <c r="L915" i="3"/>
  <c r="G916" i="3"/>
  <c r="H916" i="3"/>
  <c r="I916" i="3"/>
  <c r="J916" i="3"/>
  <c r="K916" i="3"/>
  <c r="L916" i="3"/>
  <c r="G917" i="3"/>
  <c r="H917" i="3"/>
  <c r="I917" i="3"/>
  <c r="J917" i="3"/>
  <c r="K917" i="3"/>
  <c r="R917" i="3" s="1"/>
  <c r="L917" i="3"/>
  <c r="G918" i="3"/>
  <c r="H918" i="3"/>
  <c r="I918" i="3"/>
  <c r="J918" i="3"/>
  <c r="K918" i="3"/>
  <c r="L918" i="3"/>
  <c r="G919" i="3"/>
  <c r="H919" i="3"/>
  <c r="I919" i="3"/>
  <c r="J919" i="3"/>
  <c r="K919" i="3"/>
  <c r="L919" i="3"/>
  <c r="G920" i="3"/>
  <c r="H920" i="3"/>
  <c r="I920" i="3"/>
  <c r="J920" i="3"/>
  <c r="K920" i="3"/>
  <c r="L920" i="3"/>
  <c r="G921" i="3"/>
  <c r="H921" i="3"/>
  <c r="I921" i="3"/>
  <c r="J921" i="3"/>
  <c r="K921" i="3"/>
  <c r="R921" i="3" s="1"/>
  <c r="L921" i="3"/>
  <c r="G922" i="3"/>
  <c r="H922" i="3"/>
  <c r="I922" i="3"/>
  <c r="J922" i="3"/>
  <c r="K922" i="3"/>
  <c r="L922" i="3"/>
  <c r="G923" i="3"/>
  <c r="H923" i="3"/>
  <c r="I923" i="3"/>
  <c r="J923" i="3"/>
  <c r="K923" i="3"/>
  <c r="L923" i="3"/>
  <c r="G924" i="3"/>
  <c r="H924" i="3"/>
  <c r="I924" i="3"/>
  <c r="J924" i="3"/>
  <c r="K924" i="3"/>
  <c r="L924" i="3"/>
  <c r="G925" i="3"/>
  <c r="H925" i="3"/>
  <c r="I925" i="3"/>
  <c r="J925" i="3"/>
  <c r="K925" i="3"/>
  <c r="R925" i="3" s="1"/>
  <c r="L925" i="3"/>
  <c r="G926" i="3"/>
  <c r="H926" i="3"/>
  <c r="I926" i="3"/>
  <c r="J926" i="3"/>
  <c r="K926" i="3"/>
  <c r="L926" i="3"/>
  <c r="G927" i="3"/>
  <c r="H927" i="3"/>
  <c r="I927" i="3"/>
  <c r="J927" i="3"/>
  <c r="K927" i="3"/>
  <c r="L927" i="3"/>
  <c r="G928" i="3"/>
  <c r="H928" i="3"/>
  <c r="I928" i="3"/>
  <c r="J928" i="3"/>
  <c r="K928" i="3"/>
  <c r="L928" i="3"/>
  <c r="G929" i="3"/>
  <c r="H929" i="3"/>
  <c r="I929" i="3"/>
  <c r="J929" i="3"/>
  <c r="K929" i="3"/>
  <c r="R929" i="3" s="1"/>
  <c r="L929" i="3"/>
  <c r="G930" i="3"/>
  <c r="H930" i="3"/>
  <c r="I930" i="3"/>
  <c r="J930" i="3"/>
  <c r="K930" i="3"/>
  <c r="L930" i="3"/>
  <c r="G931" i="3"/>
  <c r="H931" i="3"/>
  <c r="I931" i="3"/>
  <c r="J931" i="3"/>
  <c r="K931" i="3"/>
  <c r="L931" i="3"/>
  <c r="G932" i="3"/>
  <c r="H932" i="3"/>
  <c r="I932" i="3"/>
  <c r="J932" i="3"/>
  <c r="K932" i="3"/>
  <c r="L932" i="3"/>
  <c r="G933" i="3"/>
  <c r="H933" i="3"/>
  <c r="I933" i="3"/>
  <c r="J933" i="3"/>
  <c r="K933" i="3"/>
  <c r="R933" i="3" s="1"/>
  <c r="L933" i="3"/>
  <c r="G934" i="3"/>
  <c r="H934" i="3"/>
  <c r="I934" i="3"/>
  <c r="J934" i="3"/>
  <c r="K934" i="3"/>
  <c r="L934" i="3"/>
  <c r="G935" i="3"/>
  <c r="H935" i="3"/>
  <c r="I935" i="3"/>
  <c r="J935" i="3"/>
  <c r="K935" i="3"/>
  <c r="L935" i="3"/>
  <c r="G936" i="3"/>
  <c r="H936" i="3"/>
  <c r="I936" i="3"/>
  <c r="J936" i="3"/>
  <c r="K936" i="3"/>
  <c r="L936" i="3"/>
  <c r="G937" i="3"/>
  <c r="H937" i="3"/>
  <c r="I937" i="3"/>
  <c r="J937" i="3"/>
  <c r="K937" i="3"/>
  <c r="R937" i="3" s="1"/>
  <c r="L937" i="3"/>
  <c r="G938" i="3"/>
  <c r="H938" i="3"/>
  <c r="I938" i="3"/>
  <c r="J938" i="3"/>
  <c r="K938" i="3"/>
  <c r="L938" i="3"/>
  <c r="G939" i="3"/>
  <c r="H939" i="3"/>
  <c r="I939" i="3"/>
  <c r="J939" i="3"/>
  <c r="K939" i="3"/>
  <c r="L939" i="3"/>
  <c r="G940" i="3"/>
  <c r="H940" i="3"/>
  <c r="I940" i="3"/>
  <c r="J940" i="3"/>
  <c r="K940" i="3"/>
  <c r="L940" i="3"/>
  <c r="G941" i="3"/>
  <c r="H941" i="3"/>
  <c r="I941" i="3"/>
  <c r="J941" i="3"/>
  <c r="K941" i="3"/>
  <c r="R941" i="3" s="1"/>
  <c r="L941" i="3"/>
  <c r="G942" i="3"/>
  <c r="H942" i="3"/>
  <c r="I942" i="3"/>
  <c r="J942" i="3"/>
  <c r="K942" i="3"/>
  <c r="L942" i="3"/>
  <c r="G943" i="3"/>
  <c r="H943" i="3"/>
  <c r="I943" i="3"/>
  <c r="J943" i="3"/>
  <c r="K943" i="3"/>
  <c r="L943" i="3"/>
  <c r="G944" i="3"/>
  <c r="H944" i="3"/>
  <c r="I944" i="3"/>
  <c r="J944" i="3"/>
  <c r="K944" i="3"/>
  <c r="L944" i="3"/>
  <c r="G945" i="3"/>
  <c r="H945" i="3"/>
  <c r="I945" i="3"/>
  <c r="J945" i="3"/>
  <c r="K945" i="3"/>
  <c r="R945" i="3" s="1"/>
  <c r="L945" i="3"/>
  <c r="G946" i="3"/>
  <c r="H946" i="3"/>
  <c r="I946" i="3"/>
  <c r="J946" i="3"/>
  <c r="K946" i="3"/>
  <c r="L946" i="3"/>
  <c r="G947" i="3"/>
  <c r="H947" i="3"/>
  <c r="I947" i="3"/>
  <c r="J947" i="3"/>
  <c r="K947" i="3"/>
  <c r="L947" i="3"/>
  <c r="G948" i="3"/>
  <c r="H948" i="3"/>
  <c r="I948" i="3"/>
  <c r="J948" i="3"/>
  <c r="K948" i="3"/>
  <c r="L948" i="3"/>
  <c r="G949" i="3"/>
  <c r="H949" i="3"/>
  <c r="I949" i="3"/>
  <c r="J949" i="3"/>
  <c r="K949" i="3"/>
  <c r="R949" i="3" s="1"/>
  <c r="L949" i="3"/>
  <c r="G950" i="3"/>
  <c r="H950" i="3"/>
  <c r="I950" i="3"/>
  <c r="J950" i="3"/>
  <c r="K950" i="3"/>
  <c r="L950" i="3"/>
  <c r="G951" i="3"/>
  <c r="H951" i="3"/>
  <c r="I951" i="3"/>
  <c r="J951" i="3"/>
  <c r="K951" i="3"/>
  <c r="L951" i="3"/>
  <c r="G952" i="3"/>
  <c r="H952" i="3"/>
  <c r="I952" i="3"/>
  <c r="J952" i="3"/>
  <c r="K952" i="3"/>
  <c r="L952" i="3"/>
  <c r="G953" i="3"/>
  <c r="H953" i="3"/>
  <c r="I953" i="3"/>
  <c r="J953" i="3"/>
  <c r="K953" i="3"/>
  <c r="R953" i="3" s="1"/>
  <c r="L953" i="3"/>
  <c r="G954" i="3"/>
  <c r="H954" i="3"/>
  <c r="I954" i="3"/>
  <c r="J954" i="3"/>
  <c r="K954" i="3"/>
  <c r="L954" i="3"/>
  <c r="G955" i="3"/>
  <c r="H955" i="3"/>
  <c r="I955" i="3"/>
  <c r="J955" i="3"/>
  <c r="K955" i="3"/>
  <c r="L955" i="3"/>
  <c r="G956" i="3"/>
  <c r="H956" i="3"/>
  <c r="I956" i="3"/>
  <c r="J956" i="3"/>
  <c r="K956" i="3"/>
  <c r="L956" i="3"/>
  <c r="G957" i="3"/>
  <c r="H957" i="3"/>
  <c r="I957" i="3"/>
  <c r="J957" i="3"/>
  <c r="K957" i="3"/>
  <c r="R957" i="3" s="1"/>
  <c r="L957" i="3"/>
  <c r="G958" i="3"/>
  <c r="H958" i="3"/>
  <c r="I958" i="3"/>
  <c r="J958" i="3"/>
  <c r="K958" i="3"/>
  <c r="L958" i="3"/>
  <c r="G959" i="3"/>
  <c r="H959" i="3"/>
  <c r="I959" i="3"/>
  <c r="J959" i="3"/>
  <c r="K959" i="3"/>
  <c r="L959" i="3"/>
  <c r="G960" i="3"/>
  <c r="H960" i="3"/>
  <c r="I960" i="3"/>
  <c r="J960" i="3"/>
  <c r="K960" i="3"/>
  <c r="L960" i="3"/>
  <c r="G961" i="3"/>
  <c r="H961" i="3"/>
  <c r="I961" i="3"/>
  <c r="J961" i="3"/>
  <c r="K961" i="3"/>
  <c r="R961" i="3" s="1"/>
  <c r="L961" i="3"/>
  <c r="G962" i="3"/>
  <c r="H962" i="3"/>
  <c r="I962" i="3"/>
  <c r="J962" i="3"/>
  <c r="K962" i="3"/>
  <c r="L962" i="3"/>
  <c r="G963" i="3"/>
  <c r="H963" i="3"/>
  <c r="I963" i="3"/>
  <c r="J963" i="3"/>
  <c r="K963" i="3"/>
  <c r="L963" i="3"/>
  <c r="G964" i="3"/>
  <c r="H964" i="3"/>
  <c r="I964" i="3"/>
  <c r="J964" i="3"/>
  <c r="K964" i="3"/>
  <c r="L964" i="3"/>
  <c r="G965" i="3"/>
  <c r="H965" i="3"/>
  <c r="I965" i="3"/>
  <c r="J965" i="3"/>
  <c r="K965" i="3"/>
  <c r="R965" i="3" s="1"/>
  <c r="L965" i="3"/>
  <c r="G966" i="3"/>
  <c r="H966" i="3"/>
  <c r="I966" i="3"/>
  <c r="J966" i="3"/>
  <c r="K966" i="3"/>
  <c r="L966" i="3"/>
  <c r="G967" i="3"/>
  <c r="H967" i="3"/>
  <c r="I967" i="3"/>
  <c r="J967" i="3"/>
  <c r="K967" i="3"/>
  <c r="L967" i="3"/>
  <c r="G968" i="3"/>
  <c r="H968" i="3"/>
  <c r="I968" i="3"/>
  <c r="J968" i="3"/>
  <c r="K968" i="3"/>
  <c r="L968" i="3"/>
  <c r="G969" i="3"/>
  <c r="H969" i="3"/>
  <c r="I969" i="3"/>
  <c r="J969" i="3"/>
  <c r="K969" i="3"/>
  <c r="R969" i="3" s="1"/>
  <c r="L969" i="3"/>
  <c r="G970" i="3"/>
  <c r="H970" i="3"/>
  <c r="I970" i="3"/>
  <c r="J970" i="3"/>
  <c r="K970" i="3"/>
  <c r="L970" i="3"/>
  <c r="G971" i="3"/>
  <c r="H971" i="3"/>
  <c r="I971" i="3"/>
  <c r="J971" i="3"/>
  <c r="K971" i="3"/>
  <c r="L971" i="3"/>
  <c r="G972" i="3"/>
  <c r="H972" i="3"/>
  <c r="I972" i="3"/>
  <c r="J972" i="3"/>
  <c r="K972" i="3"/>
  <c r="L972" i="3"/>
  <c r="G973" i="3"/>
  <c r="H973" i="3"/>
  <c r="I973" i="3"/>
  <c r="J973" i="3"/>
  <c r="K973" i="3"/>
  <c r="R973" i="3" s="1"/>
  <c r="L973" i="3"/>
  <c r="G974" i="3"/>
  <c r="H974" i="3"/>
  <c r="I974" i="3"/>
  <c r="J974" i="3"/>
  <c r="K974" i="3"/>
  <c r="L974" i="3"/>
  <c r="G975" i="3"/>
  <c r="H975" i="3"/>
  <c r="I975" i="3"/>
  <c r="J975" i="3"/>
  <c r="K975" i="3"/>
  <c r="L975" i="3"/>
  <c r="G976" i="3"/>
  <c r="H976" i="3"/>
  <c r="I976" i="3"/>
  <c r="J976" i="3"/>
  <c r="K976" i="3"/>
  <c r="L976" i="3"/>
  <c r="G977" i="3"/>
  <c r="H977" i="3"/>
  <c r="I977" i="3"/>
  <c r="J977" i="3"/>
  <c r="K977" i="3"/>
  <c r="R977" i="3" s="1"/>
  <c r="L977" i="3"/>
  <c r="G978" i="3"/>
  <c r="H978" i="3"/>
  <c r="I978" i="3"/>
  <c r="J978" i="3"/>
  <c r="K978" i="3"/>
  <c r="L978" i="3"/>
  <c r="G979" i="3"/>
  <c r="H979" i="3"/>
  <c r="I979" i="3"/>
  <c r="J979" i="3"/>
  <c r="K979" i="3"/>
  <c r="L979" i="3"/>
  <c r="G980" i="3"/>
  <c r="H980" i="3"/>
  <c r="I980" i="3"/>
  <c r="J980" i="3"/>
  <c r="K980" i="3"/>
  <c r="L980" i="3"/>
  <c r="G981" i="3"/>
  <c r="H981" i="3"/>
  <c r="I981" i="3"/>
  <c r="J981" i="3"/>
  <c r="K981" i="3"/>
  <c r="R981" i="3" s="1"/>
  <c r="L981" i="3"/>
  <c r="G982" i="3"/>
  <c r="H982" i="3"/>
  <c r="I982" i="3"/>
  <c r="J982" i="3"/>
  <c r="K982" i="3"/>
  <c r="L982" i="3"/>
  <c r="G983" i="3"/>
  <c r="H983" i="3"/>
  <c r="I983" i="3"/>
  <c r="J983" i="3"/>
  <c r="K983" i="3"/>
  <c r="L983" i="3"/>
  <c r="G984" i="3"/>
  <c r="H984" i="3"/>
  <c r="I984" i="3"/>
  <c r="J984" i="3"/>
  <c r="K984" i="3"/>
  <c r="L984" i="3"/>
  <c r="G985" i="3"/>
  <c r="H985" i="3"/>
  <c r="I985" i="3"/>
  <c r="J985" i="3"/>
  <c r="K985" i="3"/>
  <c r="R985" i="3" s="1"/>
  <c r="L985" i="3"/>
  <c r="G986" i="3"/>
  <c r="H986" i="3"/>
  <c r="I986" i="3"/>
  <c r="J986" i="3"/>
  <c r="K986" i="3"/>
  <c r="L986" i="3"/>
  <c r="G987" i="3"/>
  <c r="H987" i="3"/>
  <c r="I987" i="3"/>
  <c r="J987" i="3"/>
  <c r="K987" i="3"/>
  <c r="L987" i="3"/>
  <c r="G988" i="3"/>
  <c r="H988" i="3"/>
  <c r="I988" i="3"/>
  <c r="J988" i="3"/>
  <c r="K988" i="3"/>
  <c r="L988" i="3"/>
  <c r="G989" i="3"/>
  <c r="H989" i="3"/>
  <c r="I989" i="3"/>
  <c r="J989" i="3"/>
  <c r="K989" i="3"/>
  <c r="R989" i="3" s="1"/>
  <c r="L989" i="3"/>
  <c r="G990" i="3"/>
  <c r="H990" i="3"/>
  <c r="I990" i="3"/>
  <c r="J990" i="3"/>
  <c r="K990" i="3"/>
  <c r="L990" i="3"/>
  <c r="G991" i="3"/>
  <c r="H991" i="3"/>
  <c r="I991" i="3"/>
  <c r="J991" i="3"/>
  <c r="K991" i="3"/>
  <c r="L991" i="3"/>
  <c r="G992" i="3"/>
  <c r="H992" i="3"/>
  <c r="I992" i="3"/>
  <c r="J992" i="3"/>
  <c r="K992" i="3"/>
  <c r="L992" i="3"/>
  <c r="G993" i="3"/>
  <c r="H993" i="3"/>
  <c r="I993" i="3"/>
  <c r="J993" i="3"/>
  <c r="K993" i="3"/>
  <c r="R993" i="3" s="1"/>
  <c r="L993" i="3"/>
  <c r="G994" i="3"/>
  <c r="H994" i="3"/>
  <c r="I994" i="3"/>
  <c r="J994" i="3"/>
  <c r="K994" i="3"/>
  <c r="L994" i="3"/>
  <c r="G995" i="3"/>
  <c r="H995" i="3"/>
  <c r="I995" i="3"/>
  <c r="J995" i="3"/>
  <c r="K995" i="3"/>
  <c r="L995" i="3"/>
  <c r="G996" i="3"/>
  <c r="H996" i="3"/>
  <c r="I996" i="3"/>
  <c r="J996" i="3"/>
  <c r="K996" i="3"/>
  <c r="L996" i="3"/>
  <c r="G997" i="3"/>
  <c r="H997" i="3"/>
  <c r="I997" i="3"/>
  <c r="J997" i="3"/>
  <c r="K997" i="3"/>
  <c r="R997" i="3" s="1"/>
  <c r="L997" i="3"/>
  <c r="G998" i="3"/>
  <c r="H998" i="3"/>
  <c r="I998" i="3"/>
  <c r="J998" i="3"/>
  <c r="K998" i="3"/>
  <c r="L998" i="3"/>
  <c r="G999" i="3"/>
  <c r="H999" i="3"/>
  <c r="I999" i="3"/>
  <c r="J999" i="3"/>
  <c r="K999" i="3"/>
  <c r="L999" i="3"/>
  <c r="G1000" i="3"/>
  <c r="H1000" i="3"/>
  <c r="I1000" i="3"/>
  <c r="J1000" i="3"/>
  <c r="K1000" i="3"/>
  <c r="L1000" i="3"/>
  <c r="G1001" i="3"/>
  <c r="H1001" i="3"/>
  <c r="I1001" i="3"/>
  <c r="J1001" i="3"/>
  <c r="K1001" i="3"/>
  <c r="R1001" i="3" s="1"/>
  <c r="L1001" i="3"/>
  <c r="G1002" i="3"/>
  <c r="H1002" i="3"/>
  <c r="I1002" i="3"/>
  <c r="J1002" i="3"/>
  <c r="K1002" i="3"/>
  <c r="L1002" i="3"/>
  <c r="G1003" i="3"/>
  <c r="H1003" i="3"/>
  <c r="I1003" i="3"/>
  <c r="J1003" i="3"/>
  <c r="K1003" i="3"/>
  <c r="L1003" i="3"/>
  <c r="G1004" i="3"/>
  <c r="H1004" i="3"/>
  <c r="I1004" i="3"/>
  <c r="J1004" i="3"/>
  <c r="K1004" i="3"/>
  <c r="L1004" i="3"/>
  <c r="G1005" i="3"/>
  <c r="H1005" i="3"/>
  <c r="I1005" i="3"/>
  <c r="J1005" i="3"/>
  <c r="K1005" i="3"/>
  <c r="R1005" i="3" s="1"/>
  <c r="L1005" i="3"/>
  <c r="G1006" i="3"/>
  <c r="H1006" i="3"/>
  <c r="I1006" i="3"/>
  <c r="J1006" i="3"/>
  <c r="K1006" i="3"/>
  <c r="L1006" i="3"/>
  <c r="G1007" i="3"/>
  <c r="H1007" i="3"/>
  <c r="I1007" i="3"/>
  <c r="J1007" i="3"/>
  <c r="K1007" i="3"/>
  <c r="L1007" i="3"/>
  <c r="G1008" i="3"/>
  <c r="H1008" i="3"/>
  <c r="I1008" i="3"/>
  <c r="J1008" i="3"/>
  <c r="K1008" i="3"/>
  <c r="L1008" i="3"/>
  <c r="G1009" i="3"/>
  <c r="H1009" i="3"/>
  <c r="I1009" i="3"/>
  <c r="J1009" i="3"/>
  <c r="K1009" i="3"/>
  <c r="R1009" i="3" s="1"/>
  <c r="L1009" i="3"/>
  <c r="G1010" i="3"/>
  <c r="H1010" i="3"/>
  <c r="I1010" i="3"/>
  <c r="J1010" i="3"/>
  <c r="K1010" i="3"/>
  <c r="L1010" i="3"/>
  <c r="G1011" i="3"/>
  <c r="H1011" i="3"/>
  <c r="I1011" i="3"/>
  <c r="J1011" i="3"/>
  <c r="K1011" i="3"/>
  <c r="L1011" i="3"/>
  <c r="G1012" i="3"/>
  <c r="H1012" i="3"/>
  <c r="I1012" i="3"/>
  <c r="J1012" i="3"/>
  <c r="K1012" i="3"/>
  <c r="L1012" i="3"/>
  <c r="G1013" i="3"/>
  <c r="H1013" i="3"/>
  <c r="I1013" i="3"/>
  <c r="J1013" i="3"/>
  <c r="K1013" i="3"/>
  <c r="R1013" i="3" s="1"/>
  <c r="L1013" i="3"/>
  <c r="G1014" i="3"/>
  <c r="H1014" i="3"/>
  <c r="I1014" i="3"/>
  <c r="J1014" i="3"/>
  <c r="K1014" i="3"/>
  <c r="L1014" i="3"/>
  <c r="G1015" i="3"/>
  <c r="H1015" i="3"/>
  <c r="I1015" i="3"/>
  <c r="J1015" i="3"/>
  <c r="K1015" i="3"/>
  <c r="L1015" i="3"/>
  <c r="G1016" i="3"/>
  <c r="H1016" i="3"/>
  <c r="I1016" i="3"/>
  <c r="J1016" i="3"/>
  <c r="K1016" i="3"/>
  <c r="L1016" i="3"/>
  <c r="G1017" i="3"/>
  <c r="H1017" i="3"/>
  <c r="I1017" i="3"/>
  <c r="J1017" i="3"/>
  <c r="K1017" i="3"/>
  <c r="R1017" i="3" s="1"/>
  <c r="L1017" i="3"/>
  <c r="G1018" i="3"/>
  <c r="H1018" i="3"/>
  <c r="I1018" i="3"/>
  <c r="J1018" i="3"/>
  <c r="K1018" i="3"/>
  <c r="L1018" i="3"/>
  <c r="G1019" i="3"/>
  <c r="H1019" i="3"/>
  <c r="I1019" i="3"/>
  <c r="J1019" i="3"/>
  <c r="K1019" i="3"/>
  <c r="L1019" i="3"/>
  <c r="G1020" i="3"/>
  <c r="H1020" i="3"/>
  <c r="I1020" i="3"/>
  <c r="J1020" i="3"/>
  <c r="K1020" i="3"/>
  <c r="L1020" i="3"/>
  <c r="G1021" i="3"/>
  <c r="H1021" i="3"/>
  <c r="I1021" i="3"/>
  <c r="J1021" i="3"/>
  <c r="K1021" i="3"/>
  <c r="R1021" i="3" s="1"/>
  <c r="L1021" i="3"/>
  <c r="G1022" i="3"/>
  <c r="H1022" i="3"/>
  <c r="I1022" i="3"/>
  <c r="J1022" i="3"/>
  <c r="K1022" i="3"/>
  <c r="L1022" i="3"/>
  <c r="G1023" i="3"/>
  <c r="H1023" i="3"/>
  <c r="I1023" i="3"/>
  <c r="J1023" i="3"/>
  <c r="K1023" i="3"/>
  <c r="L1023" i="3"/>
  <c r="G1024" i="3"/>
  <c r="H1024" i="3"/>
  <c r="I1024" i="3"/>
  <c r="J1024" i="3"/>
  <c r="K1024" i="3"/>
  <c r="L1024" i="3"/>
  <c r="G1025" i="3"/>
  <c r="H1025" i="3"/>
  <c r="I1025" i="3"/>
  <c r="J1025" i="3"/>
  <c r="K1025" i="3"/>
  <c r="R1025" i="3" s="1"/>
  <c r="L1025" i="3"/>
  <c r="G1026" i="3"/>
  <c r="H1026" i="3"/>
  <c r="I1026" i="3"/>
  <c r="J1026" i="3"/>
  <c r="K1026" i="3"/>
  <c r="L1026" i="3"/>
  <c r="G1027" i="3"/>
  <c r="H1027" i="3"/>
  <c r="I1027" i="3"/>
  <c r="J1027" i="3"/>
  <c r="K1027" i="3"/>
  <c r="L1027" i="3"/>
  <c r="G1028" i="3"/>
  <c r="H1028" i="3"/>
  <c r="I1028" i="3"/>
  <c r="J1028" i="3"/>
  <c r="K1028" i="3"/>
  <c r="L1028" i="3"/>
  <c r="G1029" i="3"/>
  <c r="H1029" i="3"/>
  <c r="I1029" i="3"/>
  <c r="J1029" i="3"/>
  <c r="K1029" i="3"/>
  <c r="R1029" i="3" s="1"/>
  <c r="L1029" i="3"/>
  <c r="G1030" i="3"/>
  <c r="H1030" i="3"/>
  <c r="I1030" i="3"/>
  <c r="J1030" i="3"/>
  <c r="K1030" i="3"/>
  <c r="L1030" i="3"/>
  <c r="G1031" i="3"/>
  <c r="H1031" i="3"/>
  <c r="I1031" i="3"/>
  <c r="J1031" i="3"/>
  <c r="K1031" i="3"/>
  <c r="L1031" i="3"/>
  <c r="G1032" i="3"/>
  <c r="H1032" i="3"/>
  <c r="I1032" i="3"/>
  <c r="J1032" i="3"/>
  <c r="K1032" i="3"/>
  <c r="L1032" i="3"/>
  <c r="G1033" i="3"/>
  <c r="H1033" i="3"/>
  <c r="I1033" i="3"/>
  <c r="J1033" i="3"/>
  <c r="K1033" i="3"/>
  <c r="R1033" i="3" s="1"/>
  <c r="L1033" i="3"/>
  <c r="G1034" i="3"/>
  <c r="H1034" i="3"/>
  <c r="I1034" i="3"/>
  <c r="J1034" i="3"/>
  <c r="K1034" i="3"/>
  <c r="L1034" i="3"/>
  <c r="G1035" i="3"/>
  <c r="H1035" i="3"/>
  <c r="I1035" i="3"/>
  <c r="J1035" i="3"/>
  <c r="K1035" i="3"/>
  <c r="L1035" i="3"/>
  <c r="G1036" i="3"/>
  <c r="H1036" i="3"/>
  <c r="I1036" i="3"/>
  <c r="J1036" i="3"/>
  <c r="K1036" i="3"/>
  <c r="L1036" i="3"/>
  <c r="G1037" i="3"/>
  <c r="H1037" i="3"/>
  <c r="I1037" i="3"/>
  <c r="J1037" i="3"/>
  <c r="K1037" i="3"/>
  <c r="R1037" i="3" s="1"/>
  <c r="L1037" i="3"/>
  <c r="G1038" i="3"/>
  <c r="H1038" i="3"/>
  <c r="I1038" i="3"/>
  <c r="J1038" i="3"/>
  <c r="K1038" i="3"/>
  <c r="L1038" i="3"/>
  <c r="G1039" i="3"/>
  <c r="H1039" i="3"/>
  <c r="I1039" i="3"/>
  <c r="J1039" i="3"/>
  <c r="K1039" i="3"/>
  <c r="L1039" i="3"/>
  <c r="G1040" i="3"/>
  <c r="H1040" i="3"/>
  <c r="I1040" i="3"/>
  <c r="J1040" i="3"/>
  <c r="K1040" i="3"/>
  <c r="L1040" i="3"/>
  <c r="G1041" i="3"/>
  <c r="H1041" i="3"/>
  <c r="I1041" i="3"/>
  <c r="J1041" i="3"/>
  <c r="K1041" i="3"/>
  <c r="R1041" i="3" s="1"/>
  <c r="L1041" i="3"/>
  <c r="G1042" i="3"/>
  <c r="H1042" i="3"/>
  <c r="I1042" i="3"/>
  <c r="J1042" i="3"/>
  <c r="K1042" i="3"/>
  <c r="L1042" i="3"/>
  <c r="G1043" i="3"/>
  <c r="H1043" i="3"/>
  <c r="I1043" i="3"/>
  <c r="J1043" i="3"/>
  <c r="K1043" i="3"/>
  <c r="L1043" i="3"/>
  <c r="G1044" i="3"/>
  <c r="H1044" i="3"/>
  <c r="I1044" i="3"/>
  <c r="J1044" i="3"/>
  <c r="K1044" i="3"/>
  <c r="L1044" i="3"/>
  <c r="G1045" i="3"/>
  <c r="H1045" i="3"/>
  <c r="I1045" i="3"/>
  <c r="J1045" i="3"/>
  <c r="K1045" i="3"/>
  <c r="R1045" i="3" s="1"/>
  <c r="L1045" i="3"/>
  <c r="G1046" i="3"/>
  <c r="H1046" i="3"/>
  <c r="I1046" i="3"/>
  <c r="J1046" i="3"/>
  <c r="K1046" i="3"/>
  <c r="L1046" i="3"/>
  <c r="G1047" i="3"/>
  <c r="H1047" i="3"/>
  <c r="I1047" i="3"/>
  <c r="J1047" i="3"/>
  <c r="K1047" i="3"/>
  <c r="L1047" i="3"/>
  <c r="G1048" i="3"/>
  <c r="H1048" i="3"/>
  <c r="I1048" i="3"/>
  <c r="J1048" i="3"/>
  <c r="K1048" i="3"/>
  <c r="L1048" i="3"/>
  <c r="G1049" i="3"/>
  <c r="H1049" i="3"/>
  <c r="I1049" i="3"/>
  <c r="J1049" i="3"/>
  <c r="K1049" i="3"/>
  <c r="R1049" i="3" s="1"/>
  <c r="L1049" i="3"/>
  <c r="G1050" i="3"/>
  <c r="H1050" i="3"/>
  <c r="I1050" i="3"/>
  <c r="J1050" i="3"/>
  <c r="K1050" i="3"/>
  <c r="L1050" i="3"/>
  <c r="G1051" i="3"/>
  <c r="H1051" i="3"/>
  <c r="I1051" i="3"/>
  <c r="J1051" i="3"/>
  <c r="K1051" i="3"/>
  <c r="L1051" i="3"/>
  <c r="G1052" i="3"/>
  <c r="H1052" i="3"/>
  <c r="I1052" i="3"/>
  <c r="J1052" i="3"/>
  <c r="K1052" i="3"/>
  <c r="L1052" i="3"/>
  <c r="G1053" i="3"/>
  <c r="H1053" i="3"/>
  <c r="I1053" i="3"/>
  <c r="J1053" i="3"/>
  <c r="K1053" i="3"/>
  <c r="R1053" i="3" s="1"/>
  <c r="L1053" i="3"/>
  <c r="G1054" i="3"/>
  <c r="H1054" i="3"/>
  <c r="I1054" i="3"/>
  <c r="J1054" i="3"/>
  <c r="K1054" i="3"/>
  <c r="L1054" i="3"/>
  <c r="G1055" i="3"/>
  <c r="H1055" i="3"/>
  <c r="I1055" i="3"/>
  <c r="J1055" i="3"/>
  <c r="K1055" i="3"/>
  <c r="L1055" i="3"/>
  <c r="G1056" i="3"/>
  <c r="H1056" i="3"/>
  <c r="I1056" i="3"/>
  <c r="J1056" i="3"/>
  <c r="K1056" i="3"/>
  <c r="L1056" i="3"/>
  <c r="G1057" i="3"/>
  <c r="H1057" i="3"/>
  <c r="I1057" i="3"/>
  <c r="J1057" i="3"/>
  <c r="K1057" i="3"/>
  <c r="R1057" i="3" s="1"/>
  <c r="L1057" i="3"/>
  <c r="G1058" i="3"/>
  <c r="H1058" i="3"/>
  <c r="I1058" i="3"/>
  <c r="J1058" i="3"/>
  <c r="K1058" i="3"/>
  <c r="L1058" i="3"/>
  <c r="G1059" i="3"/>
  <c r="H1059" i="3"/>
  <c r="I1059" i="3"/>
  <c r="J1059" i="3"/>
  <c r="K1059" i="3"/>
  <c r="L1059" i="3"/>
  <c r="G1060" i="3"/>
  <c r="H1060" i="3"/>
  <c r="I1060" i="3"/>
  <c r="J1060" i="3"/>
  <c r="K1060" i="3"/>
  <c r="L1060" i="3"/>
  <c r="G1061" i="3"/>
  <c r="H1061" i="3"/>
  <c r="I1061" i="3"/>
  <c r="J1061" i="3"/>
  <c r="K1061" i="3"/>
  <c r="R1061" i="3" s="1"/>
  <c r="L1061" i="3"/>
  <c r="G1062" i="3"/>
  <c r="H1062" i="3"/>
  <c r="I1062" i="3"/>
  <c r="J1062" i="3"/>
  <c r="K1062" i="3"/>
  <c r="L1062" i="3"/>
  <c r="G1063" i="3"/>
  <c r="H1063" i="3"/>
  <c r="I1063" i="3"/>
  <c r="J1063" i="3"/>
  <c r="K1063" i="3"/>
  <c r="L1063" i="3"/>
  <c r="G1064" i="3"/>
  <c r="H1064" i="3"/>
  <c r="I1064" i="3"/>
  <c r="J1064" i="3"/>
  <c r="K1064" i="3"/>
  <c r="L1064" i="3"/>
  <c r="G1065" i="3"/>
  <c r="H1065" i="3"/>
  <c r="I1065" i="3"/>
  <c r="J1065" i="3"/>
  <c r="K1065" i="3"/>
  <c r="R1065" i="3" s="1"/>
  <c r="L1065" i="3"/>
  <c r="G1066" i="3"/>
  <c r="H1066" i="3"/>
  <c r="I1066" i="3"/>
  <c r="J1066" i="3"/>
  <c r="K1066" i="3"/>
  <c r="L1066" i="3"/>
  <c r="G1067" i="3"/>
  <c r="H1067" i="3"/>
  <c r="I1067" i="3"/>
  <c r="J1067" i="3"/>
  <c r="K1067" i="3"/>
  <c r="L1067" i="3"/>
  <c r="G1068" i="3"/>
  <c r="H1068" i="3"/>
  <c r="I1068" i="3"/>
  <c r="J1068" i="3"/>
  <c r="K1068" i="3"/>
  <c r="L1068" i="3"/>
  <c r="G1069" i="3"/>
  <c r="H1069" i="3"/>
  <c r="I1069" i="3"/>
  <c r="J1069" i="3"/>
  <c r="K1069" i="3"/>
  <c r="R1069" i="3" s="1"/>
  <c r="L1069" i="3"/>
  <c r="G1070" i="3"/>
  <c r="H1070" i="3"/>
  <c r="I1070" i="3"/>
  <c r="J1070" i="3"/>
  <c r="K1070" i="3"/>
  <c r="L1070" i="3"/>
  <c r="G1071" i="3"/>
  <c r="H1071" i="3"/>
  <c r="I1071" i="3"/>
  <c r="J1071" i="3"/>
  <c r="K1071" i="3"/>
  <c r="L1071" i="3"/>
  <c r="G1072" i="3"/>
  <c r="H1072" i="3"/>
  <c r="I1072" i="3"/>
  <c r="J1072" i="3"/>
  <c r="K1072" i="3"/>
  <c r="L1072" i="3"/>
  <c r="G1073" i="3"/>
  <c r="H1073" i="3"/>
  <c r="I1073" i="3"/>
  <c r="J1073" i="3"/>
  <c r="K1073" i="3"/>
  <c r="R1073" i="3" s="1"/>
  <c r="L1073" i="3"/>
  <c r="G1074" i="3"/>
  <c r="H1074" i="3"/>
  <c r="I1074" i="3"/>
  <c r="J1074" i="3"/>
  <c r="K1074" i="3"/>
  <c r="L1074" i="3"/>
  <c r="G1075" i="3"/>
  <c r="H1075" i="3"/>
  <c r="I1075" i="3"/>
  <c r="J1075" i="3"/>
  <c r="K1075" i="3"/>
  <c r="L1075" i="3"/>
  <c r="G1076" i="3"/>
  <c r="H1076" i="3"/>
  <c r="I1076" i="3"/>
  <c r="J1076" i="3"/>
  <c r="K1076" i="3"/>
  <c r="L1076" i="3"/>
  <c r="G1077" i="3"/>
  <c r="H1077" i="3"/>
  <c r="I1077" i="3"/>
  <c r="J1077" i="3"/>
  <c r="K1077" i="3"/>
  <c r="R1077" i="3" s="1"/>
  <c r="L1077" i="3"/>
  <c r="G1078" i="3"/>
  <c r="H1078" i="3"/>
  <c r="I1078" i="3"/>
  <c r="J1078" i="3"/>
  <c r="K1078" i="3"/>
  <c r="L1078" i="3"/>
  <c r="G1079" i="3"/>
  <c r="H1079" i="3"/>
  <c r="I1079" i="3"/>
  <c r="J1079" i="3"/>
  <c r="K1079" i="3"/>
  <c r="L1079" i="3"/>
  <c r="G1080" i="3"/>
  <c r="H1080" i="3"/>
  <c r="I1080" i="3"/>
  <c r="J1080" i="3"/>
  <c r="K1080" i="3"/>
  <c r="L1080" i="3"/>
  <c r="G1081" i="3"/>
  <c r="H1081" i="3"/>
  <c r="I1081" i="3"/>
  <c r="J1081" i="3"/>
  <c r="K1081" i="3"/>
  <c r="R1081" i="3" s="1"/>
  <c r="L1081" i="3"/>
  <c r="G1082" i="3"/>
  <c r="H1082" i="3"/>
  <c r="I1082" i="3"/>
  <c r="J1082" i="3"/>
  <c r="K1082" i="3"/>
  <c r="L1082" i="3"/>
  <c r="G1083" i="3"/>
  <c r="H1083" i="3"/>
  <c r="I1083" i="3"/>
  <c r="J1083" i="3"/>
  <c r="K1083" i="3"/>
  <c r="L1083" i="3"/>
  <c r="G1084" i="3"/>
  <c r="H1084" i="3"/>
  <c r="I1084" i="3"/>
  <c r="J1084" i="3"/>
  <c r="K1084" i="3"/>
  <c r="L1084" i="3"/>
  <c r="G1085" i="3"/>
  <c r="H1085" i="3"/>
  <c r="I1085" i="3"/>
  <c r="J1085" i="3"/>
  <c r="K1085" i="3"/>
  <c r="R1085" i="3" s="1"/>
  <c r="L1085" i="3"/>
  <c r="G1086" i="3"/>
  <c r="H1086" i="3"/>
  <c r="I1086" i="3"/>
  <c r="J1086" i="3"/>
  <c r="K1086" i="3"/>
  <c r="L1086" i="3"/>
  <c r="G1087" i="3"/>
  <c r="H1087" i="3"/>
  <c r="I1087" i="3"/>
  <c r="J1087" i="3"/>
  <c r="K1087" i="3"/>
  <c r="L1087" i="3"/>
  <c r="G1088" i="3"/>
  <c r="H1088" i="3"/>
  <c r="I1088" i="3"/>
  <c r="J1088" i="3"/>
  <c r="K1088" i="3"/>
  <c r="L1088" i="3"/>
  <c r="G1089" i="3"/>
  <c r="H1089" i="3"/>
  <c r="I1089" i="3"/>
  <c r="J1089" i="3"/>
  <c r="K1089" i="3"/>
  <c r="R1089" i="3" s="1"/>
  <c r="L1089" i="3"/>
  <c r="G1090" i="3"/>
  <c r="H1090" i="3"/>
  <c r="I1090" i="3"/>
  <c r="J1090" i="3"/>
  <c r="K1090" i="3"/>
  <c r="L1090" i="3"/>
  <c r="G1091" i="3"/>
  <c r="H1091" i="3"/>
  <c r="I1091" i="3"/>
  <c r="J1091" i="3"/>
  <c r="K1091" i="3"/>
  <c r="L1091" i="3"/>
  <c r="G1092" i="3"/>
  <c r="H1092" i="3"/>
  <c r="I1092" i="3"/>
  <c r="J1092" i="3"/>
  <c r="K1092" i="3"/>
  <c r="L1092" i="3"/>
  <c r="G1093" i="3"/>
  <c r="H1093" i="3"/>
  <c r="I1093" i="3"/>
  <c r="J1093" i="3"/>
  <c r="K1093" i="3"/>
  <c r="R1093" i="3" s="1"/>
  <c r="L1093" i="3"/>
  <c r="G1094" i="3"/>
  <c r="H1094" i="3"/>
  <c r="I1094" i="3"/>
  <c r="J1094" i="3"/>
  <c r="K1094" i="3"/>
  <c r="L1094" i="3"/>
  <c r="G1095" i="3"/>
  <c r="H1095" i="3"/>
  <c r="I1095" i="3"/>
  <c r="J1095" i="3"/>
  <c r="K1095" i="3"/>
  <c r="L1095" i="3"/>
  <c r="G1096" i="3"/>
  <c r="H1096" i="3"/>
  <c r="I1096" i="3"/>
  <c r="J1096" i="3"/>
  <c r="K1096" i="3"/>
  <c r="L1096" i="3"/>
  <c r="G1097" i="3"/>
  <c r="H1097" i="3"/>
  <c r="I1097" i="3"/>
  <c r="J1097" i="3"/>
  <c r="K1097" i="3"/>
  <c r="R1097" i="3" s="1"/>
  <c r="L1097" i="3"/>
  <c r="G1098" i="3"/>
  <c r="H1098" i="3"/>
  <c r="I1098" i="3"/>
  <c r="J1098" i="3"/>
  <c r="K1098" i="3"/>
  <c r="L1098" i="3"/>
  <c r="G1099" i="3"/>
  <c r="H1099" i="3"/>
  <c r="I1099" i="3"/>
  <c r="J1099" i="3"/>
  <c r="K1099" i="3"/>
  <c r="L1099" i="3"/>
  <c r="G1100" i="3"/>
  <c r="H1100" i="3"/>
  <c r="I1100" i="3"/>
  <c r="J1100" i="3"/>
  <c r="K1100" i="3"/>
  <c r="L1100" i="3"/>
  <c r="G1101" i="3"/>
  <c r="H1101" i="3"/>
  <c r="I1101" i="3"/>
  <c r="J1101" i="3"/>
  <c r="K1101" i="3"/>
  <c r="R1101" i="3" s="1"/>
  <c r="L1101" i="3"/>
  <c r="G1102" i="3"/>
  <c r="H1102" i="3"/>
  <c r="I1102" i="3"/>
  <c r="J1102" i="3"/>
  <c r="K1102" i="3"/>
  <c r="L1102" i="3"/>
  <c r="G1103" i="3"/>
  <c r="H1103" i="3"/>
  <c r="I1103" i="3"/>
  <c r="J1103" i="3"/>
  <c r="K1103" i="3"/>
  <c r="L1103" i="3"/>
  <c r="G1104" i="3"/>
  <c r="H1104" i="3"/>
  <c r="I1104" i="3"/>
  <c r="J1104" i="3"/>
  <c r="K1104" i="3"/>
  <c r="L1104" i="3"/>
  <c r="G1105" i="3"/>
  <c r="H1105" i="3"/>
  <c r="I1105" i="3"/>
  <c r="J1105" i="3"/>
  <c r="K1105" i="3"/>
  <c r="R1105" i="3" s="1"/>
  <c r="L1105" i="3"/>
  <c r="G1106" i="3"/>
  <c r="H1106" i="3"/>
  <c r="I1106" i="3"/>
  <c r="J1106" i="3"/>
  <c r="K1106" i="3"/>
  <c r="L1106" i="3"/>
  <c r="G1107" i="3"/>
  <c r="H1107" i="3"/>
  <c r="I1107" i="3"/>
  <c r="J1107" i="3"/>
  <c r="K1107" i="3"/>
  <c r="L1107" i="3"/>
  <c r="G1108" i="3"/>
  <c r="H1108" i="3"/>
  <c r="I1108" i="3"/>
  <c r="J1108" i="3"/>
  <c r="K1108" i="3"/>
  <c r="L1108" i="3"/>
  <c r="G1109" i="3"/>
  <c r="H1109" i="3"/>
  <c r="I1109" i="3"/>
  <c r="J1109" i="3"/>
  <c r="K1109" i="3"/>
  <c r="R1109" i="3" s="1"/>
  <c r="L1109" i="3"/>
  <c r="G1110" i="3"/>
  <c r="H1110" i="3"/>
  <c r="I1110" i="3"/>
  <c r="J1110" i="3"/>
  <c r="K1110" i="3"/>
  <c r="L1110" i="3"/>
  <c r="G1111" i="3"/>
  <c r="H1111" i="3"/>
  <c r="I1111" i="3"/>
  <c r="J1111" i="3"/>
  <c r="K1111" i="3"/>
  <c r="L1111" i="3"/>
  <c r="G1112" i="3"/>
  <c r="H1112" i="3"/>
  <c r="I1112" i="3"/>
  <c r="J1112" i="3"/>
  <c r="K1112" i="3"/>
  <c r="L1112" i="3"/>
  <c r="G1113" i="3"/>
  <c r="H1113" i="3"/>
  <c r="I1113" i="3"/>
  <c r="J1113" i="3"/>
  <c r="K1113" i="3"/>
  <c r="R1113" i="3" s="1"/>
  <c r="L1113" i="3"/>
  <c r="G1114" i="3"/>
  <c r="H1114" i="3"/>
  <c r="I1114" i="3"/>
  <c r="J1114" i="3"/>
  <c r="K1114" i="3"/>
  <c r="L1114" i="3"/>
  <c r="G1115" i="3"/>
  <c r="H1115" i="3"/>
  <c r="I1115" i="3"/>
  <c r="J1115" i="3"/>
  <c r="K1115" i="3"/>
  <c r="L1115" i="3"/>
  <c r="G1116" i="3"/>
  <c r="H1116" i="3"/>
  <c r="I1116" i="3"/>
  <c r="J1116" i="3"/>
  <c r="K1116" i="3"/>
  <c r="L1116" i="3"/>
  <c r="G1117" i="3"/>
  <c r="H1117" i="3"/>
  <c r="I1117" i="3"/>
  <c r="J1117" i="3"/>
  <c r="K1117" i="3"/>
  <c r="R1117" i="3" s="1"/>
  <c r="L1117" i="3"/>
  <c r="G1118" i="3"/>
  <c r="H1118" i="3"/>
  <c r="I1118" i="3"/>
  <c r="J1118" i="3"/>
  <c r="K1118" i="3"/>
  <c r="L1118" i="3"/>
  <c r="G1119" i="3"/>
  <c r="H1119" i="3"/>
  <c r="I1119" i="3"/>
  <c r="J1119" i="3"/>
  <c r="K1119" i="3"/>
  <c r="L1119" i="3"/>
  <c r="G1120" i="3"/>
  <c r="H1120" i="3"/>
  <c r="I1120" i="3"/>
  <c r="J1120" i="3"/>
  <c r="K1120" i="3"/>
  <c r="L1120" i="3"/>
  <c r="G1121" i="3"/>
  <c r="H1121" i="3"/>
  <c r="I1121" i="3"/>
  <c r="J1121" i="3"/>
  <c r="K1121" i="3"/>
  <c r="R1121" i="3" s="1"/>
  <c r="L1121" i="3"/>
  <c r="G1122" i="3"/>
  <c r="H1122" i="3"/>
  <c r="I1122" i="3"/>
  <c r="J1122" i="3"/>
  <c r="K1122" i="3"/>
  <c r="L1122" i="3"/>
  <c r="G1123" i="3"/>
  <c r="H1123" i="3"/>
  <c r="I1123" i="3"/>
  <c r="J1123" i="3"/>
  <c r="K1123" i="3"/>
  <c r="L1123" i="3"/>
  <c r="G1124" i="3"/>
  <c r="H1124" i="3"/>
  <c r="I1124" i="3"/>
  <c r="J1124" i="3"/>
  <c r="K1124" i="3"/>
  <c r="L1124" i="3"/>
  <c r="G1125" i="3"/>
  <c r="H1125" i="3"/>
  <c r="I1125" i="3"/>
  <c r="J1125" i="3"/>
  <c r="K1125" i="3"/>
  <c r="R1125" i="3" s="1"/>
  <c r="L1125" i="3"/>
  <c r="G1126" i="3"/>
  <c r="H1126" i="3"/>
  <c r="I1126" i="3"/>
  <c r="J1126" i="3"/>
  <c r="K1126" i="3"/>
  <c r="L1126" i="3"/>
  <c r="G1127" i="3"/>
  <c r="H1127" i="3"/>
  <c r="I1127" i="3"/>
  <c r="J1127" i="3"/>
  <c r="K1127" i="3"/>
  <c r="L1127" i="3"/>
  <c r="G1128" i="3"/>
  <c r="H1128" i="3"/>
  <c r="I1128" i="3"/>
  <c r="J1128" i="3"/>
  <c r="K1128" i="3"/>
  <c r="L1128" i="3"/>
  <c r="G1129" i="3"/>
  <c r="H1129" i="3"/>
  <c r="I1129" i="3"/>
  <c r="J1129" i="3"/>
  <c r="K1129" i="3"/>
  <c r="R1129" i="3" s="1"/>
  <c r="L1129" i="3"/>
  <c r="G1130" i="3"/>
  <c r="H1130" i="3"/>
  <c r="I1130" i="3"/>
  <c r="J1130" i="3"/>
  <c r="K1130" i="3"/>
  <c r="L1130" i="3"/>
  <c r="G1131" i="3"/>
  <c r="H1131" i="3"/>
  <c r="I1131" i="3"/>
  <c r="J1131" i="3"/>
  <c r="K1131" i="3"/>
  <c r="L1131" i="3"/>
  <c r="G1132" i="3"/>
  <c r="H1132" i="3"/>
  <c r="I1132" i="3"/>
  <c r="J1132" i="3"/>
  <c r="K1132" i="3"/>
  <c r="L1132" i="3"/>
  <c r="G1133" i="3"/>
  <c r="H1133" i="3"/>
  <c r="I1133" i="3"/>
  <c r="J1133" i="3"/>
  <c r="K1133" i="3"/>
  <c r="R1133" i="3" s="1"/>
  <c r="L1133" i="3"/>
  <c r="G1134" i="3"/>
  <c r="H1134" i="3"/>
  <c r="I1134" i="3"/>
  <c r="J1134" i="3"/>
  <c r="K1134" i="3"/>
  <c r="L1134" i="3"/>
  <c r="G1135" i="3"/>
  <c r="H1135" i="3"/>
  <c r="I1135" i="3"/>
  <c r="J1135" i="3"/>
  <c r="K1135" i="3"/>
  <c r="L1135" i="3"/>
  <c r="G1136" i="3"/>
  <c r="H1136" i="3"/>
  <c r="I1136" i="3"/>
  <c r="J1136" i="3"/>
  <c r="K1136" i="3"/>
  <c r="L1136" i="3"/>
  <c r="G1137" i="3"/>
  <c r="H1137" i="3"/>
  <c r="I1137" i="3"/>
  <c r="J1137" i="3"/>
  <c r="K1137" i="3"/>
  <c r="R1137" i="3" s="1"/>
  <c r="L1137" i="3"/>
  <c r="G1138" i="3"/>
  <c r="H1138" i="3"/>
  <c r="I1138" i="3"/>
  <c r="J1138" i="3"/>
  <c r="K1138" i="3"/>
  <c r="L1138" i="3"/>
  <c r="G1139" i="3"/>
  <c r="H1139" i="3"/>
  <c r="I1139" i="3"/>
  <c r="J1139" i="3"/>
  <c r="K1139" i="3"/>
  <c r="L1139" i="3"/>
  <c r="G1140" i="3"/>
  <c r="H1140" i="3"/>
  <c r="I1140" i="3"/>
  <c r="J1140" i="3"/>
  <c r="K1140" i="3"/>
  <c r="L1140" i="3"/>
  <c r="G1141" i="3"/>
  <c r="H1141" i="3"/>
  <c r="I1141" i="3"/>
  <c r="J1141" i="3"/>
  <c r="K1141" i="3"/>
  <c r="R1141" i="3" s="1"/>
  <c r="L1141" i="3"/>
  <c r="G1142" i="3"/>
  <c r="H1142" i="3"/>
  <c r="I1142" i="3"/>
  <c r="J1142" i="3"/>
  <c r="K1142" i="3"/>
  <c r="L1142" i="3"/>
  <c r="G1143" i="3"/>
  <c r="H1143" i="3"/>
  <c r="I1143" i="3"/>
  <c r="J1143" i="3"/>
  <c r="K1143" i="3"/>
  <c r="L1143" i="3"/>
  <c r="G1144" i="3"/>
  <c r="H1144" i="3"/>
  <c r="I1144" i="3"/>
  <c r="J1144" i="3"/>
  <c r="K1144" i="3"/>
  <c r="L1144" i="3"/>
  <c r="G1145" i="3"/>
  <c r="H1145" i="3"/>
  <c r="I1145" i="3"/>
  <c r="J1145" i="3"/>
  <c r="K1145" i="3"/>
  <c r="R1145" i="3" s="1"/>
  <c r="L1145" i="3"/>
  <c r="G1146" i="3"/>
  <c r="H1146" i="3"/>
  <c r="I1146" i="3"/>
  <c r="J1146" i="3"/>
  <c r="K1146" i="3"/>
  <c r="L1146" i="3"/>
  <c r="G1147" i="3"/>
  <c r="H1147" i="3"/>
  <c r="I1147" i="3"/>
  <c r="J1147" i="3"/>
  <c r="K1147" i="3"/>
  <c r="L1147" i="3"/>
  <c r="G1148" i="3"/>
  <c r="H1148" i="3"/>
  <c r="I1148" i="3"/>
  <c r="J1148" i="3"/>
  <c r="K1148" i="3"/>
  <c r="L1148" i="3"/>
  <c r="G1149" i="3"/>
  <c r="H1149" i="3"/>
  <c r="I1149" i="3"/>
  <c r="J1149" i="3"/>
  <c r="K1149" i="3"/>
  <c r="R1149" i="3" s="1"/>
  <c r="L1149" i="3"/>
  <c r="G1150" i="3"/>
  <c r="H1150" i="3"/>
  <c r="I1150" i="3"/>
  <c r="J1150" i="3"/>
  <c r="K1150" i="3"/>
  <c r="L1150" i="3"/>
  <c r="G1151" i="3"/>
  <c r="H1151" i="3"/>
  <c r="I1151" i="3"/>
  <c r="J1151" i="3"/>
  <c r="K1151" i="3"/>
  <c r="L1151" i="3"/>
  <c r="G1152" i="3"/>
  <c r="H1152" i="3"/>
  <c r="I1152" i="3"/>
  <c r="J1152" i="3"/>
  <c r="K1152" i="3"/>
  <c r="L1152" i="3"/>
  <c r="G1153" i="3"/>
  <c r="H1153" i="3"/>
  <c r="I1153" i="3"/>
  <c r="J1153" i="3"/>
  <c r="K1153" i="3"/>
  <c r="R1153" i="3" s="1"/>
  <c r="L1153" i="3"/>
  <c r="G1154" i="3"/>
  <c r="H1154" i="3"/>
  <c r="I1154" i="3"/>
  <c r="J1154" i="3"/>
  <c r="K1154" i="3"/>
  <c r="L1154" i="3"/>
  <c r="G1155" i="3"/>
  <c r="H1155" i="3"/>
  <c r="I1155" i="3"/>
  <c r="J1155" i="3"/>
  <c r="K1155" i="3"/>
  <c r="L1155" i="3"/>
  <c r="G1156" i="3"/>
  <c r="H1156" i="3"/>
  <c r="I1156" i="3"/>
  <c r="J1156" i="3"/>
  <c r="K1156" i="3"/>
  <c r="L1156" i="3"/>
  <c r="G1157" i="3"/>
  <c r="H1157" i="3"/>
  <c r="I1157" i="3"/>
  <c r="J1157" i="3"/>
  <c r="K1157" i="3"/>
  <c r="R1157" i="3" s="1"/>
  <c r="L1157" i="3"/>
  <c r="G1158" i="3"/>
  <c r="H1158" i="3"/>
  <c r="I1158" i="3"/>
  <c r="J1158" i="3"/>
  <c r="K1158" i="3"/>
  <c r="L1158" i="3"/>
  <c r="G1159" i="3"/>
  <c r="H1159" i="3"/>
  <c r="I1159" i="3"/>
  <c r="J1159" i="3"/>
  <c r="K1159" i="3"/>
  <c r="L1159" i="3"/>
  <c r="G1160" i="3"/>
  <c r="H1160" i="3"/>
  <c r="I1160" i="3"/>
  <c r="J1160" i="3"/>
  <c r="K1160" i="3"/>
  <c r="L1160" i="3"/>
  <c r="G1161" i="3"/>
  <c r="H1161" i="3"/>
  <c r="I1161" i="3"/>
  <c r="J1161" i="3"/>
  <c r="K1161" i="3"/>
  <c r="R1161" i="3" s="1"/>
  <c r="L1161" i="3"/>
  <c r="G1162" i="3"/>
  <c r="H1162" i="3"/>
  <c r="I1162" i="3"/>
  <c r="J1162" i="3"/>
  <c r="K1162" i="3"/>
  <c r="L1162" i="3"/>
  <c r="G1163" i="3"/>
  <c r="H1163" i="3"/>
  <c r="I1163" i="3"/>
  <c r="J1163" i="3"/>
  <c r="K1163" i="3"/>
  <c r="L1163" i="3"/>
  <c r="G1164" i="3"/>
  <c r="H1164" i="3"/>
  <c r="I1164" i="3"/>
  <c r="J1164" i="3"/>
  <c r="K1164" i="3"/>
  <c r="L1164" i="3"/>
  <c r="G1165" i="3"/>
  <c r="H1165" i="3"/>
  <c r="I1165" i="3"/>
  <c r="J1165" i="3"/>
  <c r="K1165" i="3"/>
  <c r="R1165" i="3" s="1"/>
  <c r="L1165" i="3"/>
  <c r="G1166" i="3"/>
  <c r="H1166" i="3"/>
  <c r="I1166" i="3"/>
  <c r="J1166" i="3"/>
  <c r="K1166" i="3"/>
  <c r="L1166" i="3"/>
  <c r="G1167" i="3"/>
  <c r="H1167" i="3"/>
  <c r="I1167" i="3"/>
  <c r="J1167" i="3"/>
  <c r="K1167" i="3"/>
  <c r="L1167" i="3"/>
  <c r="G1168" i="3"/>
  <c r="H1168" i="3"/>
  <c r="I1168" i="3"/>
  <c r="J1168" i="3"/>
  <c r="K1168" i="3"/>
  <c r="L1168" i="3"/>
  <c r="G1169" i="3"/>
  <c r="H1169" i="3"/>
  <c r="I1169" i="3"/>
  <c r="J1169" i="3"/>
  <c r="K1169" i="3"/>
  <c r="R1169" i="3" s="1"/>
  <c r="L1169" i="3"/>
  <c r="G1170" i="3"/>
  <c r="H1170" i="3"/>
  <c r="I1170" i="3"/>
  <c r="J1170" i="3"/>
  <c r="K1170" i="3"/>
  <c r="L1170" i="3"/>
  <c r="G1171" i="3"/>
  <c r="H1171" i="3"/>
  <c r="I1171" i="3"/>
  <c r="J1171" i="3"/>
  <c r="K1171" i="3"/>
  <c r="L1171" i="3"/>
  <c r="G1172" i="3"/>
  <c r="H1172" i="3"/>
  <c r="I1172" i="3"/>
  <c r="J1172" i="3"/>
  <c r="K1172" i="3"/>
  <c r="L1172" i="3"/>
  <c r="G1173" i="3"/>
  <c r="H1173" i="3"/>
  <c r="I1173" i="3"/>
  <c r="J1173" i="3"/>
  <c r="K1173" i="3"/>
  <c r="R1173" i="3" s="1"/>
  <c r="L1173" i="3"/>
  <c r="G1174" i="3"/>
  <c r="H1174" i="3"/>
  <c r="I1174" i="3"/>
  <c r="J1174" i="3"/>
  <c r="K1174" i="3"/>
  <c r="L1174" i="3"/>
  <c r="G1175" i="3"/>
  <c r="H1175" i="3"/>
  <c r="I1175" i="3"/>
  <c r="J1175" i="3"/>
  <c r="K1175" i="3"/>
  <c r="L1175" i="3"/>
  <c r="G1176" i="3"/>
  <c r="H1176" i="3"/>
  <c r="I1176" i="3"/>
  <c r="J1176" i="3"/>
  <c r="K1176" i="3"/>
  <c r="L1176" i="3"/>
  <c r="G1177" i="3"/>
  <c r="H1177" i="3"/>
  <c r="I1177" i="3"/>
  <c r="J1177" i="3"/>
  <c r="K1177" i="3"/>
  <c r="R1177" i="3" s="1"/>
  <c r="L1177" i="3"/>
  <c r="G1178" i="3"/>
  <c r="H1178" i="3"/>
  <c r="I1178" i="3"/>
  <c r="J1178" i="3"/>
  <c r="K1178" i="3"/>
  <c r="L1178" i="3"/>
  <c r="G1179" i="3"/>
  <c r="H1179" i="3"/>
  <c r="I1179" i="3"/>
  <c r="J1179" i="3"/>
  <c r="K1179" i="3"/>
  <c r="L1179" i="3"/>
  <c r="G1180" i="3"/>
  <c r="H1180" i="3"/>
  <c r="I1180" i="3"/>
  <c r="J1180" i="3"/>
  <c r="K1180" i="3"/>
  <c r="L1180" i="3"/>
  <c r="G1181" i="3"/>
  <c r="H1181" i="3"/>
  <c r="I1181" i="3"/>
  <c r="J1181" i="3"/>
  <c r="K1181" i="3"/>
  <c r="R1181" i="3" s="1"/>
  <c r="L1181" i="3"/>
  <c r="G1182" i="3"/>
  <c r="H1182" i="3"/>
  <c r="I1182" i="3"/>
  <c r="J1182" i="3"/>
  <c r="K1182" i="3"/>
  <c r="L1182" i="3"/>
  <c r="G1183" i="3"/>
  <c r="H1183" i="3"/>
  <c r="I1183" i="3"/>
  <c r="J1183" i="3"/>
  <c r="K1183" i="3"/>
  <c r="L1183" i="3"/>
  <c r="G1184" i="3"/>
  <c r="H1184" i="3"/>
  <c r="I1184" i="3"/>
  <c r="J1184" i="3"/>
  <c r="K1184" i="3"/>
  <c r="L1184" i="3"/>
  <c r="G1185" i="3"/>
  <c r="H1185" i="3"/>
  <c r="I1185" i="3"/>
  <c r="J1185" i="3"/>
  <c r="K1185" i="3"/>
  <c r="R1185" i="3" s="1"/>
  <c r="L1185" i="3"/>
  <c r="G1186" i="3"/>
  <c r="H1186" i="3"/>
  <c r="I1186" i="3"/>
  <c r="J1186" i="3"/>
  <c r="K1186" i="3"/>
  <c r="L1186" i="3"/>
  <c r="G1187" i="3"/>
  <c r="H1187" i="3"/>
  <c r="I1187" i="3"/>
  <c r="J1187" i="3"/>
  <c r="K1187" i="3"/>
  <c r="L1187" i="3"/>
  <c r="G1188" i="3"/>
  <c r="H1188" i="3"/>
  <c r="I1188" i="3"/>
  <c r="J1188" i="3"/>
  <c r="K1188" i="3"/>
  <c r="L1188" i="3"/>
  <c r="G1189" i="3"/>
  <c r="H1189" i="3"/>
  <c r="I1189" i="3"/>
  <c r="J1189" i="3"/>
  <c r="K1189" i="3"/>
  <c r="R1189" i="3" s="1"/>
  <c r="L1189" i="3"/>
  <c r="G1190" i="3"/>
  <c r="H1190" i="3"/>
  <c r="I1190" i="3"/>
  <c r="J1190" i="3"/>
  <c r="K1190" i="3"/>
  <c r="L1190" i="3"/>
  <c r="G1191" i="3"/>
  <c r="H1191" i="3"/>
  <c r="I1191" i="3"/>
  <c r="J1191" i="3"/>
  <c r="K1191" i="3"/>
  <c r="L1191" i="3"/>
  <c r="G1192" i="3"/>
  <c r="H1192" i="3"/>
  <c r="I1192" i="3"/>
  <c r="J1192" i="3"/>
  <c r="K1192" i="3"/>
  <c r="L1192" i="3"/>
  <c r="G1193" i="3"/>
  <c r="H1193" i="3"/>
  <c r="I1193" i="3"/>
  <c r="J1193" i="3"/>
  <c r="K1193" i="3"/>
  <c r="R1193" i="3" s="1"/>
  <c r="L1193" i="3"/>
  <c r="G1194" i="3"/>
  <c r="H1194" i="3"/>
  <c r="I1194" i="3"/>
  <c r="J1194" i="3"/>
  <c r="K1194" i="3"/>
  <c r="L1194" i="3"/>
  <c r="G1195" i="3"/>
  <c r="H1195" i="3"/>
  <c r="I1195" i="3"/>
  <c r="J1195" i="3"/>
  <c r="K1195" i="3"/>
  <c r="L1195" i="3"/>
  <c r="G1196" i="3"/>
  <c r="H1196" i="3"/>
  <c r="I1196" i="3"/>
  <c r="J1196" i="3"/>
  <c r="K1196" i="3"/>
  <c r="L1196" i="3"/>
  <c r="G1197" i="3"/>
  <c r="H1197" i="3"/>
  <c r="I1197" i="3"/>
  <c r="J1197" i="3"/>
  <c r="K1197" i="3"/>
  <c r="R1197" i="3" s="1"/>
  <c r="L1197" i="3"/>
  <c r="G1198" i="3"/>
  <c r="H1198" i="3"/>
  <c r="I1198" i="3"/>
  <c r="J1198" i="3"/>
  <c r="K1198" i="3"/>
  <c r="L1198" i="3"/>
  <c r="G1199" i="3"/>
  <c r="H1199" i="3"/>
  <c r="I1199" i="3"/>
  <c r="J1199" i="3"/>
  <c r="K1199" i="3"/>
  <c r="L1199" i="3"/>
  <c r="G1200" i="3"/>
  <c r="H1200" i="3"/>
  <c r="I1200" i="3"/>
  <c r="J1200" i="3"/>
  <c r="K1200" i="3"/>
  <c r="L1200" i="3"/>
  <c r="G1201" i="3"/>
  <c r="H1201" i="3"/>
  <c r="I1201" i="3"/>
  <c r="J1201" i="3"/>
  <c r="K1201" i="3"/>
  <c r="R1201" i="3" s="1"/>
  <c r="L1201" i="3"/>
  <c r="G1202" i="3"/>
  <c r="H1202" i="3"/>
  <c r="I1202" i="3"/>
  <c r="J1202" i="3"/>
  <c r="K1202" i="3"/>
  <c r="L1202" i="3"/>
  <c r="G1203" i="3"/>
  <c r="H1203" i="3"/>
  <c r="I1203" i="3"/>
  <c r="J1203" i="3"/>
  <c r="K1203" i="3"/>
  <c r="L1203" i="3"/>
  <c r="G1204" i="3"/>
  <c r="H1204" i="3"/>
  <c r="I1204" i="3"/>
  <c r="J1204" i="3"/>
  <c r="K1204" i="3"/>
  <c r="L1204" i="3"/>
  <c r="G1205" i="3"/>
  <c r="H1205" i="3"/>
  <c r="I1205" i="3"/>
  <c r="J1205" i="3"/>
  <c r="K1205" i="3"/>
  <c r="R1205" i="3" s="1"/>
  <c r="L1205" i="3"/>
  <c r="G1206" i="3"/>
  <c r="H1206" i="3"/>
  <c r="I1206" i="3"/>
  <c r="J1206" i="3"/>
  <c r="K1206" i="3"/>
  <c r="L1206" i="3"/>
  <c r="G1207" i="3"/>
  <c r="H1207" i="3"/>
  <c r="I1207" i="3"/>
  <c r="J1207" i="3"/>
  <c r="K1207" i="3"/>
  <c r="L1207" i="3"/>
  <c r="G1208" i="3"/>
  <c r="H1208" i="3"/>
  <c r="I1208" i="3"/>
  <c r="J1208" i="3"/>
  <c r="K1208" i="3"/>
  <c r="L1208" i="3"/>
  <c r="G1209" i="3"/>
  <c r="H1209" i="3"/>
  <c r="I1209" i="3"/>
  <c r="J1209" i="3"/>
  <c r="K1209" i="3"/>
  <c r="R1209" i="3" s="1"/>
  <c r="L1209" i="3"/>
  <c r="G1210" i="3"/>
  <c r="H1210" i="3"/>
  <c r="I1210" i="3"/>
  <c r="J1210" i="3"/>
  <c r="K1210" i="3"/>
  <c r="L1210" i="3"/>
  <c r="G1211" i="3"/>
  <c r="H1211" i="3"/>
  <c r="I1211" i="3"/>
  <c r="J1211" i="3"/>
  <c r="K1211" i="3"/>
  <c r="L1211" i="3"/>
  <c r="G1212" i="3"/>
  <c r="H1212" i="3"/>
  <c r="I1212" i="3"/>
  <c r="J1212" i="3"/>
  <c r="K1212" i="3"/>
  <c r="L1212" i="3"/>
  <c r="G1213" i="3"/>
  <c r="H1213" i="3"/>
  <c r="I1213" i="3"/>
  <c r="J1213" i="3"/>
  <c r="K1213" i="3"/>
  <c r="R1213" i="3" s="1"/>
  <c r="L1213" i="3"/>
  <c r="G1214" i="3"/>
  <c r="H1214" i="3"/>
  <c r="I1214" i="3"/>
  <c r="J1214" i="3"/>
  <c r="K1214" i="3"/>
  <c r="L1214" i="3"/>
  <c r="G1215" i="3"/>
  <c r="H1215" i="3"/>
  <c r="I1215" i="3"/>
  <c r="J1215" i="3"/>
  <c r="K1215" i="3"/>
  <c r="L1215" i="3"/>
  <c r="G1216" i="3"/>
  <c r="H1216" i="3"/>
  <c r="I1216" i="3"/>
  <c r="J1216" i="3"/>
  <c r="K1216" i="3"/>
  <c r="L1216" i="3"/>
  <c r="G1217" i="3"/>
  <c r="H1217" i="3"/>
  <c r="I1217" i="3"/>
  <c r="J1217" i="3"/>
  <c r="K1217" i="3"/>
  <c r="R1217" i="3" s="1"/>
  <c r="L1217" i="3"/>
  <c r="G1218" i="3"/>
  <c r="H1218" i="3"/>
  <c r="I1218" i="3"/>
  <c r="J1218" i="3"/>
  <c r="K1218" i="3"/>
  <c r="L1218" i="3"/>
  <c r="G1219" i="3"/>
  <c r="H1219" i="3"/>
  <c r="I1219" i="3"/>
  <c r="J1219" i="3"/>
  <c r="K1219" i="3"/>
  <c r="L1219" i="3"/>
  <c r="G1220" i="3"/>
  <c r="H1220" i="3"/>
  <c r="I1220" i="3"/>
  <c r="J1220" i="3"/>
  <c r="K1220" i="3"/>
  <c r="L1220" i="3"/>
  <c r="G1221" i="3"/>
  <c r="H1221" i="3"/>
  <c r="I1221" i="3"/>
  <c r="J1221" i="3"/>
  <c r="K1221" i="3"/>
  <c r="R1221" i="3" s="1"/>
  <c r="L1221" i="3"/>
  <c r="G1222" i="3"/>
  <c r="H1222" i="3"/>
  <c r="I1222" i="3"/>
  <c r="J1222" i="3"/>
  <c r="K1222" i="3"/>
  <c r="L1222" i="3"/>
  <c r="G1223" i="3"/>
  <c r="H1223" i="3"/>
  <c r="I1223" i="3"/>
  <c r="J1223" i="3"/>
  <c r="K1223" i="3"/>
  <c r="L1223" i="3"/>
  <c r="G1224" i="3"/>
  <c r="H1224" i="3"/>
  <c r="I1224" i="3"/>
  <c r="J1224" i="3"/>
  <c r="K1224" i="3"/>
  <c r="L1224" i="3"/>
  <c r="G1225" i="3"/>
  <c r="H1225" i="3"/>
  <c r="I1225" i="3"/>
  <c r="J1225" i="3"/>
  <c r="K1225" i="3"/>
  <c r="R1225" i="3" s="1"/>
  <c r="L1225" i="3"/>
  <c r="G1226" i="3"/>
  <c r="H1226" i="3"/>
  <c r="I1226" i="3"/>
  <c r="J1226" i="3"/>
  <c r="K1226" i="3"/>
  <c r="L1226" i="3"/>
  <c r="G1227" i="3"/>
  <c r="H1227" i="3"/>
  <c r="I1227" i="3"/>
  <c r="J1227" i="3"/>
  <c r="K1227" i="3"/>
  <c r="L1227" i="3"/>
  <c r="G1228" i="3"/>
  <c r="H1228" i="3"/>
  <c r="I1228" i="3"/>
  <c r="J1228" i="3"/>
  <c r="K1228" i="3"/>
  <c r="L1228" i="3"/>
  <c r="G1229" i="3"/>
  <c r="H1229" i="3"/>
  <c r="I1229" i="3"/>
  <c r="J1229" i="3"/>
  <c r="K1229" i="3"/>
  <c r="R1229" i="3" s="1"/>
  <c r="S1229" i="3" s="1"/>
  <c r="L1229" i="3"/>
  <c r="G1230" i="3"/>
  <c r="H1230" i="3"/>
  <c r="I1230" i="3"/>
  <c r="J1230" i="3"/>
  <c r="K1230" i="3"/>
  <c r="L1230" i="3"/>
  <c r="G1231" i="3"/>
  <c r="H1231" i="3"/>
  <c r="I1231" i="3"/>
  <c r="J1231" i="3"/>
  <c r="K1231" i="3"/>
  <c r="L1231" i="3"/>
  <c r="G1232" i="3"/>
  <c r="H1232" i="3"/>
  <c r="I1232" i="3"/>
  <c r="J1232" i="3"/>
  <c r="K1232" i="3"/>
  <c r="L1232" i="3"/>
  <c r="G1233" i="3"/>
  <c r="H1233" i="3"/>
  <c r="I1233" i="3"/>
  <c r="J1233" i="3"/>
  <c r="K1233" i="3"/>
  <c r="R1233" i="3" s="1"/>
  <c r="L1233" i="3"/>
  <c r="G1234" i="3"/>
  <c r="H1234" i="3"/>
  <c r="I1234" i="3"/>
  <c r="J1234" i="3"/>
  <c r="K1234" i="3"/>
  <c r="L1234" i="3"/>
  <c r="G1235" i="3"/>
  <c r="H1235" i="3"/>
  <c r="I1235" i="3"/>
  <c r="J1235" i="3"/>
  <c r="K1235" i="3"/>
  <c r="L1235" i="3"/>
  <c r="G1236" i="3"/>
  <c r="H1236" i="3"/>
  <c r="I1236" i="3"/>
  <c r="J1236" i="3"/>
  <c r="K1236" i="3"/>
  <c r="L1236" i="3"/>
  <c r="G1237" i="3"/>
  <c r="H1237" i="3"/>
  <c r="I1237" i="3"/>
  <c r="J1237" i="3"/>
  <c r="K1237" i="3"/>
  <c r="R1237" i="3" s="1"/>
  <c r="L1237" i="3"/>
  <c r="G1238" i="3"/>
  <c r="H1238" i="3"/>
  <c r="I1238" i="3"/>
  <c r="J1238" i="3"/>
  <c r="K1238" i="3"/>
  <c r="L1238" i="3"/>
  <c r="G1239" i="3"/>
  <c r="H1239" i="3"/>
  <c r="I1239" i="3"/>
  <c r="J1239" i="3"/>
  <c r="K1239" i="3"/>
  <c r="L1239" i="3"/>
  <c r="G1240" i="3"/>
  <c r="H1240" i="3"/>
  <c r="I1240" i="3"/>
  <c r="J1240" i="3"/>
  <c r="K1240" i="3"/>
  <c r="L1240" i="3"/>
  <c r="G1241" i="3"/>
  <c r="H1241" i="3"/>
  <c r="I1241" i="3"/>
  <c r="J1241" i="3"/>
  <c r="K1241" i="3"/>
  <c r="R1241" i="3" s="1"/>
  <c r="L1241" i="3"/>
  <c r="G1242" i="3"/>
  <c r="H1242" i="3"/>
  <c r="I1242" i="3"/>
  <c r="J1242" i="3"/>
  <c r="K1242" i="3"/>
  <c r="L1242" i="3"/>
  <c r="G1243" i="3"/>
  <c r="H1243" i="3"/>
  <c r="I1243" i="3"/>
  <c r="J1243" i="3"/>
  <c r="K1243" i="3"/>
  <c r="L1243" i="3"/>
  <c r="G1244" i="3"/>
  <c r="H1244" i="3"/>
  <c r="I1244" i="3"/>
  <c r="J1244" i="3"/>
  <c r="K1244" i="3"/>
  <c r="L1244" i="3"/>
  <c r="G1245" i="3"/>
  <c r="H1245" i="3"/>
  <c r="I1245" i="3"/>
  <c r="J1245" i="3"/>
  <c r="K1245" i="3"/>
  <c r="R1245" i="3" s="1"/>
  <c r="L1245" i="3"/>
  <c r="G1246" i="3"/>
  <c r="H1246" i="3"/>
  <c r="I1246" i="3"/>
  <c r="J1246" i="3"/>
  <c r="K1246" i="3"/>
  <c r="L1246" i="3"/>
  <c r="G1247" i="3"/>
  <c r="H1247" i="3"/>
  <c r="I1247" i="3"/>
  <c r="J1247" i="3"/>
  <c r="K1247" i="3"/>
  <c r="L1247" i="3"/>
  <c r="G1248" i="3"/>
  <c r="H1248" i="3"/>
  <c r="I1248" i="3"/>
  <c r="J1248" i="3"/>
  <c r="K1248" i="3"/>
  <c r="L1248" i="3"/>
  <c r="G1249" i="3"/>
  <c r="H1249" i="3"/>
  <c r="I1249" i="3"/>
  <c r="J1249" i="3"/>
  <c r="K1249" i="3"/>
  <c r="R1249" i="3" s="1"/>
  <c r="L1249" i="3"/>
  <c r="G1250" i="3"/>
  <c r="H1250" i="3"/>
  <c r="I1250" i="3"/>
  <c r="J1250" i="3"/>
  <c r="K1250" i="3"/>
  <c r="L1250" i="3"/>
  <c r="G1251" i="3"/>
  <c r="H1251" i="3"/>
  <c r="I1251" i="3"/>
  <c r="J1251" i="3"/>
  <c r="K1251" i="3"/>
  <c r="L1251" i="3"/>
  <c r="G1252" i="3"/>
  <c r="H1252" i="3"/>
  <c r="I1252" i="3"/>
  <c r="J1252" i="3"/>
  <c r="K1252" i="3"/>
  <c r="L1252" i="3"/>
  <c r="G1253" i="3"/>
  <c r="H1253" i="3"/>
  <c r="I1253" i="3"/>
  <c r="J1253" i="3"/>
  <c r="K1253" i="3"/>
  <c r="R1253" i="3" s="1"/>
  <c r="L1253" i="3"/>
  <c r="G1254" i="3"/>
  <c r="H1254" i="3"/>
  <c r="I1254" i="3"/>
  <c r="J1254" i="3"/>
  <c r="K1254" i="3"/>
  <c r="L1254" i="3"/>
  <c r="G1255" i="3"/>
  <c r="H1255" i="3"/>
  <c r="I1255" i="3"/>
  <c r="J1255" i="3"/>
  <c r="K1255" i="3"/>
  <c r="L1255" i="3"/>
  <c r="G1256" i="3"/>
  <c r="H1256" i="3"/>
  <c r="I1256" i="3"/>
  <c r="J1256" i="3"/>
  <c r="K1256" i="3"/>
  <c r="L1256" i="3"/>
  <c r="G1257" i="3"/>
  <c r="H1257" i="3"/>
  <c r="I1257" i="3"/>
  <c r="J1257" i="3"/>
  <c r="K1257" i="3"/>
  <c r="R1257" i="3" s="1"/>
  <c r="L1257" i="3"/>
  <c r="G1258" i="3"/>
  <c r="H1258" i="3"/>
  <c r="I1258" i="3"/>
  <c r="J1258" i="3"/>
  <c r="K1258" i="3"/>
  <c r="L1258" i="3"/>
  <c r="G1259" i="3"/>
  <c r="H1259" i="3"/>
  <c r="I1259" i="3"/>
  <c r="J1259" i="3"/>
  <c r="K1259" i="3"/>
  <c r="L1259" i="3"/>
  <c r="G1260" i="3"/>
  <c r="H1260" i="3"/>
  <c r="I1260" i="3"/>
  <c r="J1260" i="3"/>
  <c r="K1260" i="3"/>
  <c r="L1260" i="3"/>
  <c r="G1261" i="3"/>
  <c r="H1261" i="3"/>
  <c r="I1261" i="3"/>
  <c r="J1261" i="3"/>
  <c r="K1261" i="3"/>
  <c r="R1261" i="3" s="1"/>
  <c r="L1261" i="3"/>
  <c r="G1262" i="3"/>
  <c r="H1262" i="3"/>
  <c r="I1262" i="3"/>
  <c r="J1262" i="3"/>
  <c r="K1262" i="3"/>
  <c r="L1262" i="3"/>
  <c r="G1263" i="3"/>
  <c r="H1263" i="3"/>
  <c r="I1263" i="3"/>
  <c r="J1263" i="3"/>
  <c r="K1263" i="3"/>
  <c r="L1263" i="3"/>
  <c r="G1264" i="3"/>
  <c r="H1264" i="3"/>
  <c r="I1264" i="3"/>
  <c r="J1264" i="3"/>
  <c r="K1264" i="3"/>
  <c r="L1264" i="3"/>
  <c r="G1265" i="3"/>
  <c r="H1265" i="3"/>
  <c r="I1265" i="3"/>
  <c r="J1265" i="3"/>
  <c r="K1265" i="3"/>
  <c r="R1265" i="3" s="1"/>
  <c r="L1265" i="3"/>
  <c r="G1266" i="3"/>
  <c r="H1266" i="3"/>
  <c r="I1266" i="3"/>
  <c r="J1266" i="3"/>
  <c r="K1266" i="3"/>
  <c r="L1266" i="3"/>
  <c r="G1267" i="3"/>
  <c r="H1267" i="3"/>
  <c r="I1267" i="3"/>
  <c r="J1267" i="3"/>
  <c r="K1267" i="3"/>
  <c r="L1267" i="3"/>
  <c r="G1268" i="3"/>
  <c r="H1268" i="3"/>
  <c r="I1268" i="3"/>
  <c r="J1268" i="3"/>
  <c r="K1268" i="3"/>
  <c r="L1268" i="3"/>
  <c r="G1269" i="3"/>
  <c r="H1269" i="3"/>
  <c r="I1269" i="3"/>
  <c r="J1269" i="3"/>
  <c r="K1269" i="3"/>
  <c r="R1269" i="3" s="1"/>
  <c r="L1269" i="3"/>
  <c r="G1270" i="3"/>
  <c r="H1270" i="3"/>
  <c r="I1270" i="3"/>
  <c r="J1270" i="3"/>
  <c r="K1270" i="3"/>
  <c r="L1270" i="3"/>
  <c r="G1271" i="3"/>
  <c r="H1271" i="3"/>
  <c r="I1271" i="3"/>
  <c r="J1271" i="3"/>
  <c r="K1271" i="3"/>
  <c r="L1271" i="3"/>
  <c r="G1272" i="3"/>
  <c r="H1272" i="3"/>
  <c r="I1272" i="3"/>
  <c r="J1272" i="3"/>
  <c r="K1272" i="3"/>
  <c r="L1272" i="3"/>
  <c r="G1273" i="3"/>
  <c r="H1273" i="3"/>
  <c r="I1273" i="3"/>
  <c r="J1273" i="3"/>
  <c r="K1273" i="3"/>
  <c r="R1273" i="3" s="1"/>
  <c r="L1273" i="3"/>
  <c r="G1274" i="3"/>
  <c r="H1274" i="3"/>
  <c r="I1274" i="3"/>
  <c r="J1274" i="3"/>
  <c r="K1274" i="3"/>
  <c r="L1274" i="3"/>
  <c r="G1275" i="3"/>
  <c r="H1275" i="3"/>
  <c r="I1275" i="3"/>
  <c r="J1275" i="3"/>
  <c r="K1275" i="3"/>
  <c r="L1275" i="3"/>
  <c r="G1276" i="3"/>
  <c r="H1276" i="3"/>
  <c r="I1276" i="3"/>
  <c r="J1276" i="3"/>
  <c r="K1276" i="3"/>
  <c r="L1276" i="3"/>
  <c r="G1277" i="3"/>
  <c r="H1277" i="3"/>
  <c r="I1277" i="3"/>
  <c r="J1277" i="3"/>
  <c r="K1277" i="3"/>
  <c r="R1277" i="3" s="1"/>
  <c r="L1277" i="3"/>
  <c r="G1278" i="3"/>
  <c r="H1278" i="3"/>
  <c r="I1278" i="3"/>
  <c r="J1278" i="3"/>
  <c r="K1278" i="3"/>
  <c r="L1278" i="3"/>
  <c r="G1279" i="3"/>
  <c r="H1279" i="3"/>
  <c r="I1279" i="3"/>
  <c r="J1279" i="3"/>
  <c r="K1279" i="3"/>
  <c r="L1279" i="3"/>
  <c r="G1280" i="3"/>
  <c r="H1280" i="3"/>
  <c r="I1280" i="3"/>
  <c r="J1280" i="3"/>
  <c r="K1280" i="3"/>
  <c r="L1280" i="3"/>
  <c r="G1281" i="3"/>
  <c r="H1281" i="3"/>
  <c r="I1281" i="3"/>
  <c r="J1281" i="3"/>
  <c r="K1281" i="3"/>
  <c r="R1281" i="3" s="1"/>
  <c r="L1281" i="3"/>
  <c r="G1282" i="3"/>
  <c r="H1282" i="3"/>
  <c r="I1282" i="3"/>
  <c r="J1282" i="3"/>
  <c r="K1282" i="3"/>
  <c r="L1282" i="3"/>
  <c r="G1283" i="3"/>
  <c r="H1283" i="3"/>
  <c r="I1283" i="3"/>
  <c r="J1283" i="3"/>
  <c r="K1283" i="3"/>
  <c r="L1283" i="3"/>
  <c r="G1284" i="3"/>
  <c r="H1284" i="3"/>
  <c r="I1284" i="3"/>
  <c r="J1284" i="3"/>
  <c r="K1284" i="3"/>
  <c r="L1284" i="3"/>
  <c r="G1285" i="3"/>
  <c r="H1285" i="3"/>
  <c r="I1285" i="3"/>
  <c r="J1285" i="3"/>
  <c r="K1285" i="3"/>
  <c r="R1285" i="3" s="1"/>
  <c r="L1285" i="3"/>
  <c r="G1286" i="3"/>
  <c r="H1286" i="3"/>
  <c r="I1286" i="3"/>
  <c r="J1286" i="3"/>
  <c r="K1286" i="3"/>
  <c r="L1286" i="3"/>
  <c r="G1287" i="3"/>
  <c r="H1287" i="3"/>
  <c r="I1287" i="3"/>
  <c r="J1287" i="3"/>
  <c r="K1287" i="3"/>
  <c r="L1287" i="3"/>
  <c r="G1288" i="3"/>
  <c r="H1288" i="3"/>
  <c r="I1288" i="3"/>
  <c r="J1288" i="3"/>
  <c r="K1288" i="3"/>
  <c r="L1288" i="3"/>
  <c r="G1289" i="3"/>
  <c r="H1289" i="3"/>
  <c r="I1289" i="3"/>
  <c r="J1289" i="3"/>
  <c r="K1289" i="3"/>
  <c r="R1289" i="3" s="1"/>
  <c r="L1289" i="3"/>
  <c r="G1290" i="3"/>
  <c r="H1290" i="3"/>
  <c r="I1290" i="3"/>
  <c r="J1290" i="3"/>
  <c r="K1290" i="3"/>
  <c r="L1290" i="3"/>
  <c r="G1291" i="3"/>
  <c r="H1291" i="3"/>
  <c r="I1291" i="3"/>
  <c r="J1291" i="3"/>
  <c r="K1291" i="3"/>
  <c r="L1291" i="3"/>
  <c r="G1292" i="3"/>
  <c r="H1292" i="3"/>
  <c r="I1292" i="3"/>
  <c r="J1292" i="3"/>
  <c r="K1292" i="3"/>
  <c r="L1292" i="3"/>
  <c r="G1293" i="3"/>
  <c r="H1293" i="3"/>
  <c r="I1293" i="3"/>
  <c r="J1293" i="3"/>
  <c r="K1293" i="3"/>
  <c r="R1293" i="3" s="1"/>
  <c r="L1293" i="3"/>
  <c r="G1294" i="3"/>
  <c r="H1294" i="3"/>
  <c r="I1294" i="3"/>
  <c r="J1294" i="3"/>
  <c r="K1294" i="3"/>
  <c r="L1294" i="3"/>
  <c r="G1295" i="3"/>
  <c r="H1295" i="3"/>
  <c r="I1295" i="3"/>
  <c r="J1295" i="3"/>
  <c r="K1295" i="3"/>
  <c r="L1295" i="3"/>
  <c r="G1296" i="3"/>
  <c r="H1296" i="3"/>
  <c r="I1296" i="3"/>
  <c r="J1296" i="3"/>
  <c r="K1296" i="3"/>
  <c r="L1296" i="3"/>
  <c r="G1297" i="3"/>
  <c r="H1297" i="3"/>
  <c r="I1297" i="3"/>
  <c r="J1297" i="3"/>
  <c r="K1297" i="3"/>
  <c r="R1297" i="3" s="1"/>
  <c r="L1297" i="3"/>
  <c r="G1298" i="3"/>
  <c r="H1298" i="3"/>
  <c r="I1298" i="3"/>
  <c r="J1298" i="3"/>
  <c r="K1298" i="3"/>
  <c r="L1298" i="3"/>
  <c r="G1299" i="3"/>
  <c r="H1299" i="3"/>
  <c r="I1299" i="3"/>
  <c r="J1299" i="3"/>
  <c r="K1299" i="3"/>
  <c r="L1299" i="3"/>
  <c r="G1300" i="3"/>
  <c r="H1300" i="3"/>
  <c r="I1300" i="3"/>
  <c r="J1300" i="3"/>
  <c r="K1300" i="3"/>
  <c r="L1300" i="3"/>
  <c r="G1301" i="3"/>
  <c r="H1301" i="3"/>
  <c r="I1301" i="3"/>
  <c r="J1301" i="3"/>
  <c r="K1301" i="3"/>
  <c r="R1301" i="3" s="1"/>
  <c r="L1301" i="3"/>
  <c r="G1302" i="3"/>
  <c r="H1302" i="3"/>
  <c r="I1302" i="3"/>
  <c r="J1302" i="3"/>
  <c r="K1302" i="3"/>
  <c r="L1302" i="3"/>
  <c r="G1303" i="3"/>
  <c r="H1303" i="3"/>
  <c r="I1303" i="3"/>
  <c r="J1303" i="3"/>
  <c r="K1303" i="3"/>
  <c r="L1303" i="3"/>
  <c r="G1304" i="3"/>
  <c r="H1304" i="3"/>
  <c r="I1304" i="3"/>
  <c r="J1304" i="3"/>
  <c r="K1304" i="3"/>
  <c r="L1304" i="3"/>
  <c r="G1305" i="3"/>
  <c r="H1305" i="3"/>
  <c r="I1305" i="3"/>
  <c r="J1305" i="3"/>
  <c r="K1305" i="3"/>
  <c r="R1305" i="3" s="1"/>
  <c r="L1305" i="3"/>
  <c r="G1306" i="3"/>
  <c r="H1306" i="3"/>
  <c r="I1306" i="3"/>
  <c r="J1306" i="3"/>
  <c r="K1306" i="3"/>
  <c r="L1306" i="3"/>
  <c r="G1307" i="3"/>
  <c r="H1307" i="3"/>
  <c r="I1307" i="3"/>
  <c r="J1307" i="3"/>
  <c r="K1307" i="3"/>
  <c r="L1307" i="3"/>
  <c r="G1308" i="3"/>
  <c r="H1308" i="3"/>
  <c r="I1308" i="3"/>
  <c r="J1308" i="3"/>
  <c r="K1308" i="3"/>
  <c r="L1308" i="3"/>
  <c r="G1309" i="3"/>
  <c r="H1309" i="3"/>
  <c r="I1309" i="3"/>
  <c r="J1309" i="3"/>
  <c r="K1309" i="3"/>
  <c r="R1309" i="3" s="1"/>
  <c r="S1309" i="3" s="1"/>
  <c r="L1309" i="3"/>
  <c r="G1310" i="3"/>
  <c r="H1310" i="3"/>
  <c r="I1310" i="3"/>
  <c r="J1310" i="3"/>
  <c r="K1310" i="3"/>
  <c r="L1310" i="3"/>
  <c r="G1311" i="3"/>
  <c r="H1311" i="3"/>
  <c r="I1311" i="3"/>
  <c r="J1311" i="3"/>
  <c r="K1311" i="3"/>
  <c r="L1311" i="3"/>
  <c r="G1312" i="3"/>
  <c r="H1312" i="3"/>
  <c r="I1312" i="3"/>
  <c r="J1312" i="3"/>
  <c r="K1312" i="3"/>
  <c r="L1312" i="3"/>
  <c r="G1313" i="3"/>
  <c r="H1313" i="3"/>
  <c r="I1313" i="3"/>
  <c r="J1313" i="3"/>
  <c r="K1313" i="3"/>
  <c r="R1313" i="3" s="1"/>
  <c r="L1313" i="3"/>
  <c r="G1314" i="3"/>
  <c r="H1314" i="3"/>
  <c r="I1314" i="3"/>
  <c r="J1314" i="3"/>
  <c r="K1314" i="3"/>
  <c r="L1314" i="3"/>
  <c r="G1315" i="3"/>
  <c r="H1315" i="3"/>
  <c r="I1315" i="3"/>
  <c r="J1315" i="3"/>
  <c r="K1315" i="3"/>
  <c r="L1315" i="3"/>
  <c r="G1316" i="3"/>
  <c r="H1316" i="3"/>
  <c r="I1316" i="3"/>
  <c r="J1316" i="3"/>
  <c r="K1316" i="3"/>
  <c r="L1316" i="3"/>
  <c r="G1317" i="3"/>
  <c r="H1317" i="3"/>
  <c r="I1317" i="3"/>
  <c r="J1317" i="3"/>
  <c r="K1317" i="3"/>
  <c r="R1317" i="3" s="1"/>
  <c r="L1317" i="3"/>
  <c r="G1318" i="3"/>
  <c r="H1318" i="3"/>
  <c r="I1318" i="3"/>
  <c r="J1318" i="3"/>
  <c r="K1318" i="3"/>
  <c r="L1318" i="3"/>
  <c r="G1319" i="3"/>
  <c r="H1319" i="3"/>
  <c r="I1319" i="3"/>
  <c r="J1319" i="3"/>
  <c r="K1319" i="3"/>
  <c r="L1319" i="3"/>
  <c r="G1320" i="3"/>
  <c r="H1320" i="3"/>
  <c r="I1320" i="3"/>
  <c r="J1320" i="3"/>
  <c r="K1320" i="3"/>
  <c r="L1320" i="3"/>
  <c r="G1321" i="3"/>
  <c r="H1321" i="3"/>
  <c r="I1321" i="3"/>
  <c r="J1321" i="3"/>
  <c r="K1321" i="3"/>
  <c r="R1321" i="3" s="1"/>
  <c r="L1321" i="3"/>
  <c r="G1322" i="3"/>
  <c r="H1322" i="3"/>
  <c r="I1322" i="3"/>
  <c r="J1322" i="3"/>
  <c r="K1322" i="3"/>
  <c r="L1322" i="3"/>
  <c r="G1323" i="3"/>
  <c r="H1323" i="3"/>
  <c r="I1323" i="3"/>
  <c r="J1323" i="3"/>
  <c r="K1323" i="3"/>
  <c r="L1323" i="3"/>
  <c r="G1324" i="3"/>
  <c r="H1324" i="3"/>
  <c r="I1324" i="3"/>
  <c r="J1324" i="3"/>
  <c r="K1324" i="3"/>
  <c r="L1324" i="3"/>
  <c r="G1325" i="3"/>
  <c r="H1325" i="3"/>
  <c r="I1325" i="3"/>
  <c r="J1325" i="3"/>
  <c r="K1325" i="3"/>
  <c r="R1325" i="3" s="1"/>
  <c r="L1325" i="3"/>
  <c r="G1326" i="3"/>
  <c r="H1326" i="3"/>
  <c r="I1326" i="3"/>
  <c r="J1326" i="3"/>
  <c r="K1326" i="3"/>
  <c r="L1326" i="3"/>
  <c r="G1327" i="3"/>
  <c r="H1327" i="3"/>
  <c r="I1327" i="3"/>
  <c r="J1327" i="3"/>
  <c r="K1327" i="3"/>
  <c r="L1327" i="3"/>
  <c r="G1328" i="3"/>
  <c r="H1328" i="3"/>
  <c r="I1328" i="3"/>
  <c r="J1328" i="3"/>
  <c r="K1328" i="3"/>
  <c r="L1328" i="3"/>
  <c r="G1329" i="3"/>
  <c r="H1329" i="3"/>
  <c r="I1329" i="3"/>
  <c r="J1329" i="3"/>
  <c r="K1329" i="3"/>
  <c r="R1329" i="3" s="1"/>
  <c r="L1329" i="3"/>
  <c r="G1330" i="3"/>
  <c r="H1330" i="3"/>
  <c r="I1330" i="3"/>
  <c r="J1330" i="3"/>
  <c r="K1330" i="3"/>
  <c r="L1330" i="3"/>
  <c r="G1331" i="3"/>
  <c r="H1331" i="3"/>
  <c r="I1331" i="3"/>
  <c r="J1331" i="3"/>
  <c r="K1331" i="3"/>
  <c r="L1331" i="3"/>
  <c r="G1332" i="3"/>
  <c r="H1332" i="3"/>
  <c r="I1332" i="3"/>
  <c r="J1332" i="3"/>
  <c r="K1332" i="3"/>
  <c r="L1332" i="3"/>
  <c r="G1333" i="3"/>
  <c r="H1333" i="3"/>
  <c r="I1333" i="3"/>
  <c r="J1333" i="3"/>
  <c r="K1333" i="3"/>
  <c r="R1333" i="3" s="1"/>
  <c r="L1333" i="3"/>
  <c r="G1334" i="3"/>
  <c r="H1334" i="3"/>
  <c r="I1334" i="3"/>
  <c r="J1334" i="3"/>
  <c r="K1334" i="3"/>
  <c r="L1334" i="3"/>
  <c r="G1335" i="3"/>
  <c r="H1335" i="3"/>
  <c r="I1335" i="3"/>
  <c r="J1335" i="3"/>
  <c r="K1335" i="3"/>
  <c r="L1335" i="3"/>
  <c r="G1336" i="3"/>
  <c r="H1336" i="3"/>
  <c r="I1336" i="3"/>
  <c r="J1336" i="3"/>
  <c r="K1336" i="3"/>
  <c r="L1336" i="3"/>
  <c r="G1337" i="3"/>
  <c r="H1337" i="3"/>
  <c r="I1337" i="3"/>
  <c r="J1337" i="3"/>
  <c r="K1337" i="3"/>
  <c r="R1337" i="3" s="1"/>
  <c r="L1337" i="3"/>
  <c r="G1338" i="3"/>
  <c r="H1338" i="3"/>
  <c r="I1338" i="3"/>
  <c r="J1338" i="3"/>
  <c r="K1338" i="3"/>
  <c r="L1338" i="3"/>
  <c r="G1339" i="3"/>
  <c r="H1339" i="3"/>
  <c r="I1339" i="3"/>
  <c r="J1339" i="3"/>
  <c r="K1339" i="3"/>
  <c r="L1339" i="3"/>
  <c r="G1340" i="3"/>
  <c r="H1340" i="3"/>
  <c r="I1340" i="3"/>
  <c r="J1340" i="3"/>
  <c r="K1340" i="3"/>
  <c r="L1340" i="3"/>
  <c r="G1341" i="3"/>
  <c r="H1341" i="3"/>
  <c r="I1341" i="3"/>
  <c r="J1341" i="3"/>
  <c r="K1341" i="3"/>
  <c r="R1341" i="3" s="1"/>
  <c r="L1341" i="3"/>
  <c r="G1342" i="3"/>
  <c r="H1342" i="3"/>
  <c r="I1342" i="3"/>
  <c r="J1342" i="3"/>
  <c r="K1342" i="3"/>
  <c r="L1342" i="3"/>
  <c r="G1343" i="3"/>
  <c r="H1343" i="3"/>
  <c r="I1343" i="3"/>
  <c r="J1343" i="3"/>
  <c r="K1343" i="3"/>
  <c r="L1343" i="3"/>
  <c r="G1344" i="3"/>
  <c r="H1344" i="3"/>
  <c r="I1344" i="3"/>
  <c r="J1344" i="3"/>
  <c r="K1344" i="3"/>
  <c r="L1344" i="3"/>
  <c r="G1345" i="3"/>
  <c r="H1345" i="3"/>
  <c r="I1345" i="3"/>
  <c r="J1345" i="3"/>
  <c r="K1345" i="3"/>
  <c r="R1345" i="3" s="1"/>
  <c r="L1345" i="3"/>
  <c r="G1346" i="3"/>
  <c r="H1346" i="3"/>
  <c r="I1346" i="3"/>
  <c r="J1346" i="3"/>
  <c r="K1346" i="3"/>
  <c r="L1346" i="3"/>
  <c r="G1347" i="3"/>
  <c r="H1347" i="3"/>
  <c r="I1347" i="3"/>
  <c r="J1347" i="3"/>
  <c r="K1347" i="3"/>
  <c r="L1347" i="3"/>
  <c r="G1348" i="3"/>
  <c r="H1348" i="3"/>
  <c r="I1348" i="3"/>
  <c r="J1348" i="3"/>
  <c r="K1348" i="3"/>
  <c r="L1348" i="3"/>
  <c r="G1349" i="3"/>
  <c r="H1349" i="3"/>
  <c r="I1349" i="3"/>
  <c r="J1349" i="3"/>
  <c r="K1349" i="3"/>
  <c r="R1349" i="3" s="1"/>
  <c r="L1349" i="3"/>
  <c r="G1350" i="3"/>
  <c r="H1350" i="3"/>
  <c r="I1350" i="3"/>
  <c r="J1350" i="3"/>
  <c r="K1350" i="3"/>
  <c r="L1350" i="3"/>
  <c r="G1351" i="3"/>
  <c r="H1351" i="3"/>
  <c r="I1351" i="3"/>
  <c r="J1351" i="3"/>
  <c r="K1351" i="3"/>
  <c r="L1351" i="3"/>
  <c r="G1352" i="3"/>
  <c r="H1352" i="3"/>
  <c r="I1352" i="3"/>
  <c r="J1352" i="3"/>
  <c r="K1352" i="3"/>
  <c r="L1352" i="3"/>
  <c r="G1353" i="3"/>
  <c r="H1353" i="3"/>
  <c r="I1353" i="3"/>
  <c r="J1353" i="3"/>
  <c r="K1353" i="3"/>
  <c r="R1353" i="3" s="1"/>
  <c r="L1353" i="3"/>
  <c r="G1354" i="3"/>
  <c r="H1354" i="3"/>
  <c r="I1354" i="3"/>
  <c r="J1354" i="3"/>
  <c r="K1354" i="3"/>
  <c r="L1354" i="3"/>
  <c r="G1355" i="3"/>
  <c r="H1355" i="3"/>
  <c r="I1355" i="3"/>
  <c r="J1355" i="3"/>
  <c r="K1355" i="3"/>
  <c r="L1355" i="3"/>
  <c r="G1356" i="3"/>
  <c r="H1356" i="3"/>
  <c r="I1356" i="3"/>
  <c r="J1356" i="3"/>
  <c r="K1356" i="3"/>
  <c r="L1356" i="3"/>
  <c r="G1357" i="3"/>
  <c r="H1357" i="3"/>
  <c r="I1357" i="3"/>
  <c r="J1357" i="3"/>
  <c r="K1357" i="3"/>
  <c r="R1357" i="3" s="1"/>
  <c r="L1357" i="3"/>
  <c r="G1358" i="3"/>
  <c r="H1358" i="3"/>
  <c r="I1358" i="3"/>
  <c r="J1358" i="3"/>
  <c r="K1358" i="3"/>
  <c r="L1358" i="3"/>
  <c r="G1359" i="3"/>
  <c r="H1359" i="3"/>
  <c r="I1359" i="3"/>
  <c r="J1359" i="3"/>
  <c r="K1359" i="3"/>
  <c r="L1359" i="3"/>
  <c r="G1360" i="3"/>
  <c r="H1360" i="3"/>
  <c r="I1360" i="3"/>
  <c r="J1360" i="3"/>
  <c r="K1360" i="3"/>
  <c r="L1360" i="3"/>
  <c r="G1361" i="3"/>
  <c r="H1361" i="3"/>
  <c r="I1361" i="3"/>
  <c r="J1361" i="3"/>
  <c r="K1361" i="3"/>
  <c r="R1361" i="3" s="1"/>
  <c r="L1361" i="3"/>
  <c r="G1362" i="3"/>
  <c r="H1362" i="3"/>
  <c r="I1362" i="3"/>
  <c r="J1362" i="3"/>
  <c r="K1362" i="3"/>
  <c r="L1362" i="3"/>
  <c r="G1363" i="3"/>
  <c r="H1363" i="3"/>
  <c r="I1363" i="3"/>
  <c r="J1363" i="3"/>
  <c r="K1363" i="3"/>
  <c r="L1363" i="3"/>
  <c r="G1364" i="3"/>
  <c r="H1364" i="3"/>
  <c r="I1364" i="3"/>
  <c r="J1364" i="3"/>
  <c r="K1364" i="3"/>
  <c r="L1364" i="3"/>
  <c r="G1365" i="3"/>
  <c r="H1365" i="3"/>
  <c r="I1365" i="3"/>
  <c r="J1365" i="3"/>
  <c r="K1365" i="3"/>
  <c r="R1365" i="3" s="1"/>
  <c r="L1365" i="3"/>
  <c r="G1366" i="3"/>
  <c r="H1366" i="3"/>
  <c r="I1366" i="3"/>
  <c r="J1366" i="3"/>
  <c r="K1366" i="3"/>
  <c r="L1366" i="3"/>
  <c r="G1367" i="3"/>
  <c r="H1367" i="3"/>
  <c r="I1367" i="3"/>
  <c r="J1367" i="3"/>
  <c r="K1367" i="3"/>
  <c r="L1367" i="3"/>
  <c r="G1368" i="3"/>
  <c r="H1368" i="3"/>
  <c r="I1368" i="3"/>
  <c r="J1368" i="3"/>
  <c r="K1368" i="3"/>
  <c r="L1368" i="3"/>
  <c r="G1369" i="3"/>
  <c r="H1369" i="3"/>
  <c r="I1369" i="3"/>
  <c r="J1369" i="3"/>
  <c r="K1369" i="3"/>
  <c r="R1369" i="3" s="1"/>
  <c r="L1369" i="3"/>
  <c r="G1370" i="3"/>
  <c r="H1370" i="3"/>
  <c r="I1370" i="3"/>
  <c r="J1370" i="3"/>
  <c r="K1370" i="3"/>
  <c r="L1370" i="3"/>
  <c r="G1371" i="3"/>
  <c r="H1371" i="3"/>
  <c r="I1371" i="3"/>
  <c r="J1371" i="3"/>
  <c r="K1371" i="3"/>
  <c r="L1371" i="3"/>
  <c r="G1372" i="3"/>
  <c r="H1372" i="3"/>
  <c r="I1372" i="3"/>
  <c r="J1372" i="3"/>
  <c r="K1372" i="3"/>
  <c r="L1372" i="3"/>
  <c r="G1373" i="3"/>
  <c r="H1373" i="3"/>
  <c r="I1373" i="3"/>
  <c r="J1373" i="3"/>
  <c r="K1373" i="3"/>
  <c r="R1373" i="3" s="1"/>
  <c r="L1373" i="3"/>
  <c r="G1374" i="3"/>
  <c r="H1374" i="3"/>
  <c r="I1374" i="3"/>
  <c r="J1374" i="3"/>
  <c r="K1374" i="3"/>
  <c r="L1374" i="3"/>
  <c r="G1375" i="3"/>
  <c r="H1375" i="3"/>
  <c r="I1375" i="3"/>
  <c r="J1375" i="3"/>
  <c r="K1375" i="3"/>
  <c r="L1375" i="3"/>
  <c r="G1376" i="3"/>
  <c r="H1376" i="3"/>
  <c r="I1376" i="3"/>
  <c r="J1376" i="3"/>
  <c r="K1376" i="3"/>
  <c r="L1376" i="3"/>
  <c r="G1377" i="3"/>
  <c r="H1377" i="3"/>
  <c r="I1377" i="3"/>
  <c r="J1377" i="3"/>
  <c r="K1377" i="3"/>
  <c r="R1377" i="3" s="1"/>
  <c r="L1377" i="3"/>
  <c r="G1378" i="3"/>
  <c r="H1378" i="3"/>
  <c r="I1378" i="3"/>
  <c r="J1378" i="3"/>
  <c r="K1378" i="3"/>
  <c r="L1378" i="3"/>
  <c r="G1379" i="3"/>
  <c r="H1379" i="3"/>
  <c r="I1379" i="3"/>
  <c r="J1379" i="3"/>
  <c r="K1379" i="3"/>
  <c r="L1379" i="3"/>
  <c r="G1380" i="3"/>
  <c r="H1380" i="3"/>
  <c r="I1380" i="3"/>
  <c r="J1380" i="3"/>
  <c r="K1380" i="3"/>
  <c r="L1380" i="3"/>
  <c r="G1381" i="3"/>
  <c r="H1381" i="3"/>
  <c r="I1381" i="3"/>
  <c r="J1381" i="3"/>
  <c r="K1381" i="3"/>
  <c r="R1381" i="3" s="1"/>
  <c r="L1381" i="3"/>
  <c r="G1382" i="3"/>
  <c r="H1382" i="3"/>
  <c r="I1382" i="3"/>
  <c r="J1382" i="3"/>
  <c r="K1382" i="3"/>
  <c r="L1382" i="3"/>
  <c r="G1383" i="3"/>
  <c r="H1383" i="3"/>
  <c r="I1383" i="3"/>
  <c r="J1383" i="3"/>
  <c r="K1383" i="3"/>
  <c r="L1383" i="3"/>
  <c r="G1384" i="3"/>
  <c r="H1384" i="3"/>
  <c r="I1384" i="3"/>
  <c r="J1384" i="3"/>
  <c r="K1384" i="3"/>
  <c r="L1384" i="3"/>
  <c r="G1385" i="3"/>
  <c r="H1385" i="3"/>
  <c r="I1385" i="3"/>
  <c r="J1385" i="3"/>
  <c r="K1385" i="3"/>
  <c r="R1385" i="3" s="1"/>
  <c r="L1385" i="3"/>
  <c r="G1386" i="3"/>
  <c r="H1386" i="3"/>
  <c r="I1386" i="3"/>
  <c r="J1386" i="3"/>
  <c r="K1386" i="3"/>
  <c r="L1386" i="3"/>
  <c r="G1387" i="3"/>
  <c r="H1387" i="3"/>
  <c r="I1387" i="3"/>
  <c r="J1387" i="3"/>
  <c r="K1387" i="3"/>
  <c r="L1387" i="3"/>
  <c r="G1388" i="3"/>
  <c r="H1388" i="3"/>
  <c r="I1388" i="3"/>
  <c r="J1388" i="3"/>
  <c r="K1388" i="3"/>
  <c r="L1388" i="3"/>
  <c r="G1389" i="3"/>
  <c r="H1389" i="3"/>
  <c r="I1389" i="3"/>
  <c r="J1389" i="3"/>
  <c r="K1389" i="3"/>
  <c r="R1389" i="3" s="1"/>
  <c r="L1389" i="3"/>
  <c r="G1390" i="3"/>
  <c r="H1390" i="3"/>
  <c r="I1390" i="3"/>
  <c r="J1390" i="3"/>
  <c r="K1390" i="3"/>
  <c r="L1390" i="3"/>
  <c r="G1391" i="3"/>
  <c r="H1391" i="3"/>
  <c r="I1391" i="3"/>
  <c r="J1391" i="3"/>
  <c r="K1391" i="3"/>
  <c r="L1391" i="3"/>
  <c r="G1392" i="3"/>
  <c r="H1392" i="3"/>
  <c r="I1392" i="3"/>
  <c r="J1392" i="3"/>
  <c r="K1392" i="3"/>
  <c r="L1392" i="3"/>
  <c r="G1393" i="3"/>
  <c r="H1393" i="3"/>
  <c r="I1393" i="3"/>
  <c r="J1393" i="3"/>
  <c r="K1393" i="3"/>
  <c r="R1393" i="3" s="1"/>
  <c r="L1393" i="3"/>
  <c r="G1394" i="3"/>
  <c r="H1394" i="3"/>
  <c r="I1394" i="3"/>
  <c r="J1394" i="3"/>
  <c r="K1394" i="3"/>
  <c r="L1394" i="3"/>
  <c r="G1395" i="3"/>
  <c r="H1395" i="3"/>
  <c r="I1395" i="3"/>
  <c r="J1395" i="3"/>
  <c r="K1395" i="3"/>
  <c r="L1395" i="3"/>
  <c r="G1396" i="3"/>
  <c r="H1396" i="3"/>
  <c r="I1396" i="3"/>
  <c r="J1396" i="3"/>
  <c r="K1396" i="3"/>
  <c r="L1396" i="3"/>
  <c r="G1397" i="3"/>
  <c r="H1397" i="3"/>
  <c r="I1397" i="3"/>
  <c r="J1397" i="3"/>
  <c r="K1397" i="3"/>
  <c r="R1397" i="3" s="1"/>
  <c r="L1397" i="3"/>
  <c r="G1398" i="3"/>
  <c r="H1398" i="3"/>
  <c r="I1398" i="3"/>
  <c r="J1398" i="3"/>
  <c r="K1398" i="3"/>
  <c r="L1398" i="3"/>
  <c r="G1399" i="3"/>
  <c r="H1399" i="3"/>
  <c r="I1399" i="3"/>
  <c r="J1399" i="3"/>
  <c r="K1399" i="3"/>
  <c r="L1399" i="3"/>
  <c r="G1400" i="3"/>
  <c r="H1400" i="3"/>
  <c r="I1400" i="3"/>
  <c r="J1400" i="3"/>
  <c r="K1400" i="3"/>
  <c r="L1400" i="3"/>
  <c r="G1401" i="3"/>
  <c r="H1401" i="3"/>
  <c r="I1401" i="3"/>
  <c r="J1401" i="3"/>
  <c r="K1401" i="3"/>
  <c r="R1401" i="3" s="1"/>
  <c r="L1401" i="3"/>
  <c r="G1402" i="3"/>
  <c r="H1402" i="3"/>
  <c r="I1402" i="3"/>
  <c r="J1402" i="3"/>
  <c r="K1402" i="3"/>
  <c r="L1402" i="3"/>
  <c r="G1403" i="3"/>
  <c r="H1403" i="3"/>
  <c r="I1403" i="3"/>
  <c r="J1403" i="3"/>
  <c r="K1403" i="3"/>
  <c r="L1403" i="3"/>
  <c r="G1404" i="3"/>
  <c r="H1404" i="3"/>
  <c r="I1404" i="3"/>
  <c r="J1404" i="3"/>
  <c r="K1404" i="3"/>
  <c r="L1404" i="3"/>
  <c r="G1405" i="3"/>
  <c r="H1405" i="3"/>
  <c r="I1405" i="3"/>
  <c r="J1405" i="3"/>
  <c r="K1405" i="3"/>
  <c r="R1405" i="3" s="1"/>
  <c r="L1405" i="3"/>
  <c r="G1406" i="3"/>
  <c r="H1406" i="3"/>
  <c r="I1406" i="3"/>
  <c r="J1406" i="3"/>
  <c r="K1406" i="3"/>
  <c r="L1406" i="3"/>
  <c r="G1407" i="3"/>
  <c r="H1407" i="3"/>
  <c r="I1407" i="3"/>
  <c r="J1407" i="3"/>
  <c r="K1407" i="3"/>
  <c r="L1407" i="3"/>
  <c r="G1408" i="3"/>
  <c r="H1408" i="3"/>
  <c r="I1408" i="3"/>
  <c r="J1408" i="3"/>
  <c r="K1408" i="3"/>
  <c r="L1408" i="3"/>
  <c r="G1409" i="3"/>
  <c r="H1409" i="3"/>
  <c r="I1409" i="3"/>
  <c r="J1409" i="3"/>
  <c r="K1409" i="3"/>
  <c r="R1409" i="3" s="1"/>
  <c r="L1409" i="3"/>
  <c r="G1410" i="3"/>
  <c r="H1410" i="3"/>
  <c r="I1410" i="3"/>
  <c r="J1410" i="3"/>
  <c r="K1410" i="3"/>
  <c r="L1410" i="3"/>
  <c r="G1411" i="3"/>
  <c r="H1411" i="3"/>
  <c r="I1411" i="3"/>
  <c r="J1411" i="3"/>
  <c r="K1411" i="3"/>
  <c r="L1411" i="3"/>
  <c r="G1412" i="3"/>
  <c r="H1412" i="3"/>
  <c r="I1412" i="3"/>
  <c r="J1412" i="3"/>
  <c r="K1412" i="3"/>
  <c r="L1412" i="3"/>
  <c r="G1413" i="3"/>
  <c r="H1413" i="3"/>
  <c r="I1413" i="3"/>
  <c r="J1413" i="3"/>
  <c r="K1413" i="3"/>
  <c r="R1413" i="3" s="1"/>
  <c r="L1413" i="3"/>
  <c r="G1414" i="3"/>
  <c r="H1414" i="3"/>
  <c r="I1414" i="3"/>
  <c r="J1414" i="3"/>
  <c r="K1414" i="3"/>
  <c r="L1414" i="3"/>
  <c r="G1415" i="3"/>
  <c r="H1415" i="3"/>
  <c r="I1415" i="3"/>
  <c r="J1415" i="3"/>
  <c r="K1415" i="3"/>
  <c r="L1415" i="3"/>
  <c r="G1416" i="3"/>
  <c r="H1416" i="3"/>
  <c r="I1416" i="3"/>
  <c r="J1416" i="3"/>
  <c r="K1416" i="3"/>
  <c r="L1416" i="3"/>
  <c r="G1417" i="3"/>
  <c r="H1417" i="3"/>
  <c r="I1417" i="3"/>
  <c r="J1417" i="3"/>
  <c r="K1417" i="3"/>
  <c r="R1417" i="3" s="1"/>
  <c r="L1417" i="3"/>
  <c r="G1418" i="3"/>
  <c r="H1418" i="3"/>
  <c r="I1418" i="3"/>
  <c r="J1418" i="3"/>
  <c r="K1418" i="3"/>
  <c r="L1418" i="3"/>
  <c r="G1419" i="3"/>
  <c r="H1419" i="3"/>
  <c r="I1419" i="3"/>
  <c r="J1419" i="3"/>
  <c r="K1419" i="3"/>
  <c r="L1419" i="3"/>
  <c r="G1420" i="3"/>
  <c r="H1420" i="3"/>
  <c r="I1420" i="3"/>
  <c r="J1420" i="3"/>
  <c r="K1420" i="3"/>
  <c r="L1420" i="3"/>
  <c r="G1421" i="3"/>
  <c r="H1421" i="3"/>
  <c r="I1421" i="3"/>
  <c r="J1421" i="3"/>
  <c r="K1421" i="3"/>
  <c r="R1421" i="3" s="1"/>
  <c r="L1421" i="3"/>
  <c r="G1422" i="3"/>
  <c r="H1422" i="3"/>
  <c r="I1422" i="3"/>
  <c r="J1422" i="3"/>
  <c r="K1422" i="3"/>
  <c r="L1422" i="3"/>
  <c r="G1423" i="3"/>
  <c r="H1423" i="3"/>
  <c r="I1423" i="3"/>
  <c r="J1423" i="3"/>
  <c r="K1423" i="3"/>
  <c r="L1423" i="3"/>
  <c r="G1424" i="3"/>
  <c r="H1424" i="3"/>
  <c r="I1424" i="3"/>
  <c r="J1424" i="3"/>
  <c r="K1424" i="3"/>
  <c r="L1424" i="3"/>
  <c r="G1425" i="3"/>
  <c r="H1425" i="3"/>
  <c r="I1425" i="3"/>
  <c r="J1425" i="3"/>
  <c r="K1425" i="3"/>
  <c r="R1425" i="3" s="1"/>
  <c r="L1425" i="3"/>
  <c r="G1426" i="3"/>
  <c r="H1426" i="3"/>
  <c r="I1426" i="3"/>
  <c r="J1426" i="3"/>
  <c r="K1426" i="3"/>
  <c r="L1426" i="3"/>
  <c r="G1427" i="3"/>
  <c r="H1427" i="3"/>
  <c r="I1427" i="3"/>
  <c r="J1427" i="3"/>
  <c r="K1427" i="3"/>
  <c r="L1427" i="3"/>
  <c r="G1428" i="3"/>
  <c r="H1428" i="3"/>
  <c r="I1428" i="3"/>
  <c r="J1428" i="3"/>
  <c r="K1428" i="3"/>
  <c r="L1428" i="3"/>
  <c r="G1429" i="3"/>
  <c r="H1429" i="3"/>
  <c r="I1429" i="3"/>
  <c r="J1429" i="3"/>
  <c r="K1429" i="3"/>
  <c r="R1429" i="3" s="1"/>
  <c r="L1429" i="3"/>
  <c r="G1430" i="3"/>
  <c r="H1430" i="3"/>
  <c r="I1430" i="3"/>
  <c r="J1430" i="3"/>
  <c r="K1430" i="3"/>
  <c r="L1430" i="3"/>
  <c r="G1431" i="3"/>
  <c r="H1431" i="3"/>
  <c r="I1431" i="3"/>
  <c r="J1431" i="3"/>
  <c r="K1431" i="3"/>
  <c r="L1431" i="3"/>
  <c r="G1432" i="3"/>
  <c r="H1432" i="3"/>
  <c r="I1432" i="3"/>
  <c r="J1432" i="3"/>
  <c r="K1432" i="3"/>
  <c r="L1432" i="3"/>
  <c r="G1433" i="3"/>
  <c r="H1433" i="3"/>
  <c r="I1433" i="3"/>
  <c r="J1433" i="3"/>
  <c r="K1433" i="3"/>
  <c r="R1433" i="3" s="1"/>
  <c r="L1433" i="3"/>
  <c r="G1434" i="3"/>
  <c r="H1434" i="3"/>
  <c r="I1434" i="3"/>
  <c r="J1434" i="3"/>
  <c r="K1434" i="3"/>
  <c r="L1434" i="3"/>
  <c r="G1435" i="3"/>
  <c r="H1435" i="3"/>
  <c r="I1435" i="3"/>
  <c r="J1435" i="3"/>
  <c r="K1435" i="3"/>
  <c r="L1435" i="3"/>
  <c r="G1436" i="3"/>
  <c r="H1436" i="3"/>
  <c r="I1436" i="3"/>
  <c r="J1436" i="3"/>
  <c r="K1436" i="3"/>
  <c r="L1436" i="3"/>
  <c r="G1437" i="3"/>
  <c r="H1437" i="3"/>
  <c r="I1437" i="3"/>
  <c r="J1437" i="3"/>
  <c r="K1437" i="3"/>
  <c r="R1437" i="3" s="1"/>
  <c r="L1437" i="3"/>
  <c r="G1438" i="3"/>
  <c r="H1438" i="3"/>
  <c r="I1438" i="3"/>
  <c r="J1438" i="3"/>
  <c r="K1438" i="3"/>
  <c r="L1438" i="3"/>
  <c r="G1439" i="3"/>
  <c r="H1439" i="3"/>
  <c r="I1439" i="3"/>
  <c r="J1439" i="3"/>
  <c r="K1439" i="3"/>
  <c r="L1439" i="3"/>
  <c r="G1440" i="3"/>
  <c r="H1440" i="3"/>
  <c r="I1440" i="3"/>
  <c r="J1440" i="3"/>
  <c r="K1440" i="3"/>
  <c r="L1440" i="3"/>
  <c r="G1441" i="3"/>
  <c r="H1441" i="3"/>
  <c r="I1441" i="3"/>
  <c r="J1441" i="3"/>
  <c r="K1441" i="3"/>
  <c r="R1441" i="3" s="1"/>
  <c r="L1441" i="3"/>
  <c r="G1442" i="3"/>
  <c r="H1442" i="3"/>
  <c r="I1442" i="3"/>
  <c r="J1442" i="3"/>
  <c r="K1442" i="3"/>
  <c r="L1442" i="3"/>
  <c r="G1443" i="3"/>
  <c r="H1443" i="3"/>
  <c r="I1443" i="3"/>
  <c r="J1443" i="3"/>
  <c r="K1443" i="3"/>
  <c r="L1443" i="3"/>
  <c r="G1444" i="3"/>
  <c r="H1444" i="3"/>
  <c r="I1444" i="3"/>
  <c r="J1444" i="3"/>
  <c r="K1444" i="3"/>
  <c r="L1444" i="3"/>
  <c r="G1445" i="3"/>
  <c r="H1445" i="3"/>
  <c r="I1445" i="3"/>
  <c r="J1445" i="3"/>
  <c r="K1445" i="3"/>
  <c r="R1445" i="3" s="1"/>
  <c r="L1445" i="3"/>
  <c r="G1446" i="3"/>
  <c r="H1446" i="3"/>
  <c r="I1446" i="3"/>
  <c r="J1446" i="3"/>
  <c r="K1446" i="3"/>
  <c r="L1446" i="3"/>
  <c r="G1447" i="3"/>
  <c r="H1447" i="3"/>
  <c r="I1447" i="3"/>
  <c r="J1447" i="3"/>
  <c r="K1447" i="3"/>
  <c r="L1447" i="3"/>
  <c r="G1448" i="3"/>
  <c r="H1448" i="3"/>
  <c r="I1448" i="3"/>
  <c r="J1448" i="3"/>
  <c r="K1448" i="3"/>
  <c r="L1448" i="3"/>
  <c r="G1449" i="3"/>
  <c r="H1449" i="3"/>
  <c r="I1449" i="3"/>
  <c r="J1449" i="3"/>
  <c r="K1449" i="3"/>
  <c r="R1449" i="3" s="1"/>
  <c r="L1449" i="3"/>
  <c r="G1450" i="3"/>
  <c r="H1450" i="3"/>
  <c r="I1450" i="3"/>
  <c r="J1450" i="3"/>
  <c r="K1450" i="3"/>
  <c r="L1450" i="3"/>
  <c r="G1451" i="3"/>
  <c r="H1451" i="3"/>
  <c r="I1451" i="3"/>
  <c r="J1451" i="3"/>
  <c r="K1451" i="3"/>
  <c r="L1451" i="3"/>
  <c r="G1452" i="3"/>
  <c r="H1452" i="3"/>
  <c r="I1452" i="3"/>
  <c r="J1452" i="3"/>
  <c r="K1452" i="3"/>
  <c r="L1452" i="3"/>
  <c r="G1453" i="3"/>
  <c r="H1453" i="3"/>
  <c r="I1453" i="3"/>
  <c r="J1453" i="3"/>
  <c r="K1453" i="3"/>
  <c r="R1453" i="3" s="1"/>
  <c r="L1453" i="3"/>
  <c r="G1454" i="3"/>
  <c r="H1454" i="3"/>
  <c r="I1454" i="3"/>
  <c r="J1454" i="3"/>
  <c r="K1454" i="3"/>
  <c r="L1454" i="3"/>
  <c r="G1455" i="3"/>
  <c r="H1455" i="3"/>
  <c r="I1455" i="3"/>
  <c r="J1455" i="3"/>
  <c r="K1455" i="3"/>
  <c r="L1455" i="3"/>
  <c r="G1456" i="3"/>
  <c r="H1456" i="3"/>
  <c r="I1456" i="3"/>
  <c r="J1456" i="3"/>
  <c r="K1456" i="3"/>
  <c r="L1456" i="3"/>
  <c r="G1457" i="3"/>
  <c r="H1457" i="3"/>
  <c r="I1457" i="3"/>
  <c r="J1457" i="3"/>
  <c r="K1457" i="3"/>
  <c r="R1457" i="3" s="1"/>
  <c r="L1457" i="3"/>
  <c r="G1458" i="3"/>
  <c r="H1458" i="3"/>
  <c r="I1458" i="3"/>
  <c r="J1458" i="3"/>
  <c r="K1458" i="3"/>
  <c r="L1458" i="3"/>
  <c r="G1459" i="3"/>
  <c r="H1459" i="3"/>
  <c r="I1459" i="3"/>
  <c r="J1459" i="3"/>
  <c r="K1459" i="3"/>
  <c r="L1459" i="3"/>
  <c r="G1460" i="3"/>
  <c r="H1460" i="3"/>
  <c r="I1460" i="3"/>
  <c r="J1460" i="3"/>
  <c r="K1460" i="3"/>
  <c r="L1460" i="3"/>
  <c r="G1461" i="3"/>
  <c r="H1461" i="3"/>
  <c r="I1461" i="3"/>
  <c r="J1461" i="3"/>
  <c r="K1461" i="3"/>
  <c r="R1461" i="3" s="1"/>
  <c r="L1461" i="3"/>
  <c r="G1462" i="3"/>
  <c r="H1462" i="3"/>
  <c r="I1462" i="3"/>
  <c r="J1462" i="3"/>
  <c r="K1462" i="3"/>
  <c r="L1462" i="3"/>
  <c r="G1463" i="3"/>
  <c r="H1463" i="3"/>
  <c r="I1463" i="3"/>
  <c r="J1463" i="3"/>
  <c r="K1463" i="3"/>
  <c r="L1463" i="3"/>
  <c r="G1464" i="3"/>
  <c r="H1464" i="3"/>
  <c r="I1464" i="3"/>
  <c r="J1464" i="3"/>
  <c r="K1464" i="3"/>
  <c r="L1464" i="3"/>
  <c r="G1465" i="3"/>
  <c r="H1465" i="3"/>
  <c r="I1465" i="3"/>
  <c r="J1465" i="3"/>
  <c r="K1465" i="3"/>
  <c r="R1465" i="3" s="1"/>
  <c r="L1465" i="3"/>
  <c r="G1466" i="3"/>
  <c r="H1466" i="3"/>
  <c r="I1466" i="3"/>
  <c r="J1466" i="3"/>
  <c r="K1466" i="3"/>
  <c r="L1466" i="3"/>
  <c r="G1467" i="3"/>
  <c r="H1467" i="3"/>
  <c r="I1467" i="3"/>
  <c r="J1467" i="3"/>
  <c r="K1467" i="3"/>
  <c r="L1467" i="3"/>
  <c r="G1468" i="3"/>
  <c r="H1468" i="3"/>
  <c r="I1468" i="3"/>
  <c r="J1468" i="3"/>
  <c r="K1468" i="3"/>
  <c r="L1468" i="3"/>
  <c r="G1469" i="3"/>
  <c r="H1469" i="3"/>
  <c r="I1469" i="3"/>
  <c r="J1469" i="3"/>
  <c r="K1469" i="3"/>
  <c r="R1469" i="3" s="1"/>
  <c r="L1469" i="3"/>
  <c r="G1470" i="3"/>
  <c r="H1470" i="3"/>
  <c r="I1470" i="3"/>
  <c r="J1470" i="3"/>
  <c r="K1470" i="3"/>
  <c r="L1470" i="3"/>
  <c r="G1471" i="3"/>
  <c r="H1471" i="3"/>
  <c r="I1471" i="3"/>
  <c r="J1471" i="3"/>
  <c r="K1471" i="3"/>
  <c r="L1471" i="3"/>
  <c r="G1472" i="3"/>
  <c r="H1472" i="3"/>
  <c r="I1472" i="3"/>
  <c r="J1472" i="3"/>
  <c r="K1472" i="3"/>
  <c r="L1472" i="3"/>
  <c r="G1473" i="3"/>
  <c r="H1473" i="3"/>
  <c r="I1473" i="3"/>
  <c r="J1473" i="3"/>
  <c r="K1473" i="3"/>
  <c r="R1473" i="3" s="1"/>
  <c r="L1473" i="3"/>
  <c r="G1474" i="3"/>
  <c r="H1474" i="3"/>
  <c r="I1474" i="3"/>
  <c r="J1474" i="3"/>
  <c r="K1474" i="3"/>
  <c r="L1474" i="3"/>
  <c r="G1475" i="3"/>
  <c r="H1475" i="3"/>
  <c r="I1475" i="3"/>
  <c r="J1475" i="3"/>
  <c r="K1475" i="3"/>
  <c r="L1475" i="3"/>
  <c r="G1476" i="3"/>
  <c r="H1476" i="3"/>
  <c r="I1476" i="3"/>
  <c r="J1476" i="3"/>
  <c r="K1476" i="3"/>
  <c r="L1476" i="3"/>
  <c r="G1477" i="3"/>
  <c r="H1477" i="3"/>
  <c r="I1477" i="3"/>
  <c r="J1477" i="3"/>
  <c r="K1477" i="3"/>
  <c r="R1477" i="3" s="1"/>
  <c r="L1477" i="3"/>
  <c r="G1478" i="3"/>
  <c r="H1478" i="3"/>
  <c r="I1478" i="3"/>
  <c r="J1478" i="3"/>
  <c r="K1478" i="3"/>
  <c r="L1478" i="3"/>
  <c r="G1479" i="3"/>
  <c r="H1479" i="3"/>
  <c r="I1479" i="3"/>
  <c r="J1479" i="3"/>
  <c r="K1479" i="3"/>
  <c r="L1479" i="3"/>
  <c r="G1480" i="3"/>
  <c r="H1480" i="3"/>
  <c r="I1480" i="3"/>
  <c r="J1480" i="3"/>
  <c r="K1480" i="3"/>
  <c r="L1480" i="3"/>
  <c r="G1481" i="3"/>
  <c r="H1481" i="3"/>
  <c r="I1481" i="3"/>
  <c r="J1481" i="3"/>
  <c r="K1481" i="3"/>
  <c r="R1481" i="3" s="1"/>
  <c r="L1481" i="3"/>
  <c r="G1482" i="3"/>
  <c r="H1482" i="3"/>
  <c r="I1482" i="3"/>
  <c r="J1482" i="3"/>
  <c r="K1482" i="3"/>
  <c r="L1482" i="3"/>
  <c r="G1483" i="3"/>
  <c r="H1483" i="3"/>
  <c r="I1483" i="3"/>
  <c r="J1483" i="3"/>
  <c r="K1483" i="3"/>
  <c r="L1483" i="3"/>
  <c r="G1484" i="3"/>
  <c r="H1484" i="3"/>
  <c r="I1484" i="3"/>
  <c r="J1484" i="3"/>
  <c r="K1484" i="3"/>
  <c r="L1484" i="3"/>
  <c r="G1485" i="3"/>
  <c r="H1485" i="3"/>
  <c r="I1485" i="3"/>
  <c r="J1485" i="3"/>
  <c r="K1485" i="3"/>
  <c r="R1485" i="3" s="1"/>
  <c r="L1485" i="3"/>
  <c r="G1486" i="3"/>
  <c r="H1486" i="3"/>
  <c r="I1486" i="3"/>
  <c r="J1486" i="3"/>
  <c r="K1486" i="3"/>
  <c r="L1486" i="3"/>
  <c r="G1487" i="3"/>
  <c r="H1487" i="3"/>
  <c r="I1487" i="3"/>
  <c r="J1487" i="3"/>
  <c r="K1487" i="3"/>
  <c r="L1487" i="3"/>
  <c r="G1488" i="3"/>
  <c r="H1488" i="3"/>
  <c r="I1488" i="3"/>
  <c r="J1488" i="3"/>
  <c r="K1488" i="3"/>
  <c r="L1488" i="3"/>
  <c r="G1489" i="3"/>
  <c r="H1489" i="3"/>
  <c r="I1489" i="3"/>
  <c r="J1489" i="3"/>
  <c r="K1489" i="3"/>
  <c r="R1489" i="3" s="1"/>
  <c r="L1489" i="3"/>
  <c r="G1490" i="3"/>
  <c r="H1490" i="3"/>
  <c r="I1490" i="3"/>
  <c r="J1490" i="3"/>
  <c r="K1490" i="3"/>
  <c r="L1490" i="3"/>
  <c r="G1491" i="3"/>
  <c r="H1491" i="3"/>
  <c r="I1491" i="3"/>
  <c r="J1491" i="3"/>
  <c r="K1491" i="3"/>
  <c r="L1491" i="3"/>
  <c r="G1492" i="3"/>
  <c r="H1492" i="3"/>
  <c r="I1492" i="3"/>
  <c r="J1492" i="3"/>
  <c r="K1492" i="3"/>
  <c r="L1492" i="3"/>
  <c r="G1493" i="3"/>
  <c r="H1493" i="3"/>
  <c r="I1493" i="3"/>
  <c r="J1493" i="3"/>
  <c r="K1493" i="3"/>
  <c r="R1493" i="3" s="1"/>
  <c r="L1493" i="3"/>
  <c r="G1494" i="3"/>
  <c r="H1494" i="3"/>
  <c r="I1494" i="3"/>
  <c r="J1494" i="3"/>
  <c r="K1494" i="3"/>
  <c r="L1494" i="3"/>
  <c r="G1495" i="3"/>
  <c r="H1495" i="3"/>
  <c r="I1495" i="3"/>
  <c r="J1495" i="3"/>
  <c r="K1495" i="3"/>
  <c r="L1495" i="3"/>
  <c r="G1496" i="3"/>
  <c r="H1496" i="3"/>
  <c r="I1496" i="3"/>
  <c r="J1496" i="3"/>
  <c r="K1496" i="3"/>
  <c r="L1496" i="3"/>
  <c r="G1497" i="3"/>
  <c r="H1497" i="3"/>
  <c r="I1497" i="3"/>
  <c r="J1497" i="3"/>
  <c r="K1497" i="3"/>
  <c r="R1497" i="3" s="1"/>
  <c r="L1497" i="3"/>
  <c r="G1498" i="3"/>
  <c r="H1498" i="3"/>
  <c r="I1498" i="3"/>
  <c r="J1498" i="3"/>
  <c r="K1498" i="3"/>
  <c r="L1498" i="3"/>
  <c r="G1499" i="3"/>
  <c r="H1499" i="3"/>
  <c r="I1499" i="3"/>
  <c r="J1499" i="3"/>
  <c r="K1499" i="3"/>
  <c r="L1499" i="3"/>
  <c r="G1500" i="3"/>
  <c r="H1500" i="3"/>
  <c r="I1500" i="3"/>
  <c r="J1500" i="3"/>
  <c r="K1500" i="3"/>
  <c r="L1500" i="3"/>
  <c r="G1501" i="3"/>
  <c r="H1501" i="3"/>
  <c r="I1501" i="3"/>
  <c r="J1501" i="3"/>
  <c r="K1501" i="3"/>
  <c r="R1501" i="3" s="1"/>
  <c r="L1501" i="3"/>
  <c r="G1502" i="3"/>
  <c r="H1502" i="3"/>
  <c r="I1502" i="3"/>
  <c r="J1502" i="3"/>
  <c r="K1502" i="3"/>
  <c r="L1502" i="3"/>
  <c r="G1503" i="3"/>
  <c r="H1503" i="3"/>
  <c r="I1503" i="3"/>
  <c r="J1503" i="3"/>
  <c r="K1503" i="3"/>
  <c r="L1503" i="3"/>
  <c r="G1504" i="3"/>
  <c r="H1504" i="3"/>
  <c r="I1504" i="3"/>
  <c r="J1504" i="3"/>
  <c r="K1504" i="3"/>
  <c r="L1504" i="3"/>
  <c r="G1505" i="3"/>
  <c r="H1505" i="3"/>
  <c r="I1505" i="3"/>
  <c r="J1505" i="3"/>
  <c r="K1505" i="3"/>
  <c r="R1505" i="3" s="1"/>
  <c r="L1505" i="3"/>
  <c r="G1506" i="3"/>
  <c r="H1506" i="3"/>
  <c r="I1506" i="3"/>
  <c r="J1506" i="3"/>
  <c r="K1506" i="3"/>
  <c r="L1506" i="3"/>
  <c r="G1507" i="3"/>
  <c r="H1507" i="3"/>
  <c r="I1507" i="3"/>
  <c r="J1507" i="3"/>
  <c r="K1507" i="3"/>
  <c r="L1507" i="3"/>
  <c r="G1508" i="3"/>
  <c r="H1508" i="3"/>
  <c r="I1508" i="3"/>
  <c r="J1508" i="3"/>
  <c r="K1508" i="3"/>
  <c r="L1508" i="3"/>
  <c r="G1509" i="3"/>
  <c r="H1509" i="3"/>
  <c r="I1509" i="3"/>
  <c r="J1509" i="3"/>
  <c r="K1509" i="3"/>
  <c r="R1509" i="3" s="1"/>
  <c r="L1509" i="3"/>
  <c r="G1510" i="3"/>
  <c r="H1510" i="3"/>
  <c r="I1510" i="3"/>
  <c r="J1510" i="3"/>
  <c r="K1510" i="3"/>
  <c r="L1510" i="3"/>
  <c r="G1511" i="3"/>
  <c r="H1511" i="3"/>
  <c r="I1511" i="3"/>
  <c r="J1511" i="3"/>
  <c r="K1511" i="3"/>
  <c r="L1511" i="3"/>
  <c r="G1512" i="3"/>
  <c r="H1512" i="3"/>
  <c r="I1512" i="3"/>
  <c r="J1512" i="3"/>
  <c r="K1512" i="3"/>
  <c r="L1512" i="3"/>
  <c r="G1513" i="3"/>
  <c r="H1513" i="3"/>
  <c r="I1513" i="3"/>
  <c r="J1513" i="3"/>
  <c r="K1513" i="3"/>
  <c r="R1513" i="3" s="1"/>
  <c r="L1513" i="3"/>
  <c r="G1514" i="3"/>
  <c r="H1514" i="3"/>
  <c r="I1514" i="3"/>
  <c r="J1514" i="3"/>
  <c r="K1514" i="3"/>
  <c r="L1514" i="3"/>
  <c r="G1515" i="3"/>
  <c r="H1515" i="3"/>
  <c r="I1515" i="3"/>
  <c r="J1515" i="3"/>
  <c r="K1515" i="3"/>
  <c r="L1515" i="3"/>
  <c r="G1516" i="3"/>
  <c r="H1516" i="3"/>
  <c r="I1516" i="3"/>
  <c r="J1516" i="3"/>
  <c r="K1516" i="3"/>
  <c r="L1516" i="3"/>
  <c r="G1517" i="3"/>
  <c r="H1517" i="3"/>
  <c r="I1517" i="3"/>
  <c r="J1517" i="3"/>
  <c r="K1517" i="3"/>
  <c r="R1517" i="3" s="1"/>
  <c r="L1517" i="3"/>
  <c r="G1518" i="3"/>
  <c r="H1518" i="3"/>
  <c r="I1518" i="3"/>
  <c r="J1518" i="3"/>
  <c r="K1518" i="3"/>
  <c r="L1518" i="3"/>
  <c r="G1519" i="3"/>
  <c r="H1519" i="3"/>
  <c r="I1519" i="3"/>
  <c r="J1519" i="3"/>
  <c r="K1519" i="3"/>
  <c r="L1519" i="3"/>
  <c r="G1520" i="3"/>
  <c r="H1520" i="3"/>
  <c r="I1520" i="3"/>
  <c r="J1520" i="3"/>
  <c r="K1520" i="3"/>
  <c r="L1520" i="3"/>
  <c r="G1521" i="3"/>
  <c r="H1521" i="3"/>
  <c r="I1521" i="3"/>
  <c r="J1521" i="3"/>
  <c r="K1521" i="3"/>
  <c r="R1521" i="3" s="1"/>
  <c r="L1521" i="3"/>
  <c r="G1522" i="3"/>
  <c r="H1522" i="3"/>
  <c r="I1522" i="3"/>
  <c r="J1522" i="3"/>
  <c r="K1522" i="3"/>
  <c r="L1522" i="3"/>
  <c r="G1523" i="3"/>
  <c r="H1523" i="3"/>
  <c r="I1523" i="3"/>
  <c r="J1523" i="3"/>
  <c r="K1523" i="3"/>
  <c r="L1523" i="3"/>
  <c r="G1524" i="3"/>
  <c r="H1524" i="3"/>
  <c r="I1524" i="3"/>
  <c r="J1524" i="3"/>
  <c r="K1524" i="3"/>
  <c r="L1524" i="3"/>
  <c r="G1525" i="3"/>
  <c r="H1525" i="3"/>
  <c r="I1525" i="3"/>
  <c r="J1525" i="3"/>
  <c r="K1525" i="3"/>
  <c r="R1525" i="3" s="1"/>
  <c r="L1525" i="3"/>
  <c r="G1526" i="3"/>
  <c r="H1526" i="3"/>
  <c r="I1526" i="3"/>
  <c r="J1526" i="3"/>
  <c r="K1526" i="3"/>
  <c r="L1526" i="3"/>
  <c r="G1527" i="3"/>
  <c r="H1527" i="3"/>
  <c r="I1527" i="3"/>
  <c r="J1527" i="3"/>
  <c r="K1527" i="3"/>
  <c r="L1527" i="3"/>
  <c r="G1528" i="3"/>
  <c r="H1528" i="3"/>
  <c r="I1528" i="3"/>
  <c r="J1528" i="3"/>
  <c r="K1528" i="3"/>
  <c r="L1528" i="3"/>
  <c r="G1529" i="3"/>
  <c r="H1529" i="3"/>
  <c r="I1529" i="3"/>
  <c r="J1529" i="3"/>
  <c r="K1529" i="3"/>
  <c r="R1529" i="3" s="1"/>
  <c r="L1529" i="3"/>
  <c r="G1530" i="3"/>
  <c r="H1530" i="3"/>
  <c r="I1530" i="3"/>
  <c r="J1530" i="3"/>
  <c r="K1530" i="3"/>
  <c r="L1530" i="3"/>
  <c r="G1531" i="3"/>
  <c r="H1531" i="3"/>
  <c r="I1531" i="3"/>
  <c r="J1531" i="3"/>
  <c r="K1531" i="3"/>
  <c r="L1531" i="3"/>
  <c r="G1532" i="3"/>
  <c r="H1532" i="3"/>
  <c r="I1532" i="3"/>
  <c r="J1532" i="3"/>
  <c r="K1532" i="3"/>
  <c r="L1532" i="3"/>
  <c r="G1533" i="3"/>
  <c r="H1533" i="3"/>
  <c r="I1533" i="3"/>
  <c r="J1533" i="3"/>
  <c r="K1533" i="3"/>
  <c r="R1533" i="3" s="1"/>
  <c r="L1533" i="3"/>
  <c r="G1534" i="3"/>
  <c r="H1534" i="3"/>
  <c r="I1534" i="3"/>
  <c r="J1534" i="3"/>
  <c r="K1534" i="3"/>
  <c r="L1534" i="3"/>
  <c r="G1535" i="3"/>
  <c r="H1535" i="3"/>
  <c r="I1535" i="3"/>
  <c r="J1535" i="3"/>
  <c r="K1535" i="3"/>
  <c r="L1535" i="3"/>
  <c r="G1536" i="3"/>
  <c r="H1536" i="3"/>
  <c r="I1536" i="3"/>
  <c r="J1536" i="3"/>
  <c r="K1536" i="3"/>
  <c r="L1536" i="3"/>
  <c r="G1537" i="3"/>
  <c r="H1537" i="3"/>
  <c r="I1537" i="3"/>
  <c r="J1537" i="3"/>
  <c r="K1537" i="3"/>
  <c r="R1537" i="3" s="1"/>
  <c r="L1537" i="3"/>
  <c r="G1538" i="3"/>
  <c r="H1538" i="3"/>
  <c r="I1538" i="3"/>
  <c r="J1538" i="3"/>
  <c r="K1538" i="3"/>
  <c r="L1538" i="3"/>
  <c r="G1539" i="3"/>
  <c r="H1539" i="3"/>
  <c r="I1539" i="3"/>
  <c r="J1539" i="3"/>
  <c r="K1539" i="3"/>
  <c r="L1539" i="3"/>
  <c r="G1540" i="3"/>
  <c r="H1540" i="3"/>
  <c r="I1540" i="3"/>
  <c r="J1540" i="3"/>
  <c r="K1540" i="3"/>
  <c r="L1540" i="3"/>
  <c r="G1541" i="3"/>
  <c r="H1541" i="3"/>
  <c r="I1541" i="3"/>
  <c r="J1541" i="3"/>
  <c r="K1541" i="3"/>
  <c r="R1541" i="3" s="1"/>
  <c r="L1541" i="3"/>
  <c r="G1542" i="3"/>
  <c r="H1542" i="3"/>
  <c r="I1542" i="3"/>
  <c r="J1542" i="3"/>
  <c r="K1542" i="3"/>
  <c r="L1542" i="3"/>
  <c r="G1543" i="3"/>
  <c r="H1543" i="3"/>
  <c r="I1543" i="3"/>
  <c r="J1543" i="3"/>
  <c r="K1543" i="3"/>
  <c r="L1543" i="3"/>
  <c r="G1544" i="3"/>
  <c r="H1544" i="3"/>
  <c r="I1544" i="3"/>
  <c r="J1544" i="3"/>
  <c r="K1544" i="3"/>
  <c r="L1544" i="3"/>
  <c r="G1545" i="3"/>
  <c r="H1545" i="3"/>
  <c r="I1545" i="3"/>
  <c r="J1545" i="3"/>
  <c r="K1545" i="3"/>
  <c r="R1545" i="3" s="1"/>
  <c r="L1545" i="3"/>
  <c r="G1546" i="3"/>
  <c r="H1546" i="3"/>
  <c r="I1546" i="3"/>
  <c r="J1546" i="3"/>
  <c r="K1546" i="3"/>
  <c r="L1546" i="3"/>
  <c r="G1547" i="3"/>
  <c r="H1547" i="3"/>
  <c r="I1547" i="3"/>
  <c r="J1547" i="3"/>
  <c r="K1547" i="3"/>
  <c r="L1547" i="3"/>
  <c r="G1548" i="3"/>
  <c r="H1548" i="3"/>
  <c r="I1548" i="3"/>
  <c r="J1548" i="3"/>
  <c r="K1548" i="3"/>
  <c r="L1548" i="3"/>
  <c r="G1549" i="3"/>
  <c r="H1549" i="3"/>
  <c r="I1549" i="3"/>
  <c r="J1549" i="3"/>
  <c r="K1549" i="3"/>
  <c r="R1549" i="3" s="1"/>
  <c r="L1549" i="3"/>
  <c r="G1550" i="3"/>
  <c r="H1550" i="3"/>
  <c r="I1550" i="3"/>
  <c r="J1550" i="3"/>
  <c r="K1550" i="3"/>
  <c r="L1550" i="3"/>
  <c r="G1551" i="3"/>
  <c r="H1551" i="3"/>
  <c r="I1551" i="3"/>
  <c r="J1551" i="3"/>
  <c r="K1551" i="3"/>
  <c r="L1551" i="3"/>
  <c r="G1552" i="3"/>
  <c r="H1552" i="3"/>
  <c r="I1552" i="3"/>
  <c r="J1552" i="3"/>
  <c r="K1552" i="3"/>
  <c r="L1552" i="3"/>
  <c r="G1553" i="3"/>
  <c r="H1553" i="3"/>
  <c r="I1553" i="3"/>
  <c r="J1553" i="3"/>
  <c r="K1553" i="3"/>
  <c r="R1553" i="3" s="1"/>
  <c r="L1553" i="3"/>
  <c r="G1554" i="3"/>
  <c r="H1554" i="3"/>
  <c r="I1554" i="3"/>
  <c r="J1554" i="3"/>
  <c r="K1554" i="3"/>
  <c r="L1554" i="3"/>
  <c r="G1555" i="3"/>
  <c r="H1555" i="3"/>
  <c r="I1555" i="3"/>
  <c r="J1555" i="3"/>
  <c r="K1555" i="3"/>
  <c r="L1555" i="3"/>
  <c r="G1556" i="3"/>
  <c r="H1556" i="3"/>
  <c r="I1556" i="3"/>
  <c r="J1556" i="3"/>
  <c r="K1556" i="3"/>
  <c r="L1556" i="3"/>
  <c r="G1557" i="3"/>
  <c r="H1557" i="3"/>
  <c r="I1557" i="3"/>
  <c r="J1557" i="3"/>
  <c r="K1557" i="3"/>
  <c r="R1557" i="3" s="1"/>
  <c r="L1557" i="3"/>
  <c r="G1558" i="3"/>
  <c r="H1558" i="3"/>
  <c r="I1558" i="3"/>
  <c r="J1558" i="3"/>
  <c r="K1558" i="3"/>
  <c r="L1558" i="3"/>
  <c r="G1559" i="3"/>
  <c r="H1559" i="3"/>
  <c r="I1559" i="3"/>
  <c r="J1559" i="3"/>
  <c r="K1559" i="3"/>
  <c r="L1559" i="3"/>
  <c r="G1560" i="3"/>
  <c r="H1560" i="3"/>
  <c r="I1560" i="3"/>
  <c r="J1560" i="3"/>
  <c r="K1560" i="3"/>
  <c r="L1560" i="3"/>
  <c r="G1561" i="3"/>
  <c r="H1561" i="3"/>
  <c r="I1561" i="3"/>
  <c r="J1561" i="3"/>
  <c r="K1561" i="3"/>
  <c r="R1561" i="3" s="1"/>
  <c r="L1561" i="3"/>
  <c r="G1562" i="3"/>
  <c r="H1562" i="3"/>
  <c r="I1562" i="3"/>
  <c r="J1562" i="3"/>
  <c r="K1562" i="3"/>
  <c r="L1562" i="3"/>
  <c r="G1563" i="3"/>
  <c r="H1563" i="3"/>
  <c r="I1563" i="3"/>
  <c r="J1563" i="3"/>
  <c r="K1563" i="3"/>
  <c r="L1563" i="3"/>
  <c r="G1564" i="3"/>
  <c r="H1564" i="3"/>
  <c r="I1564" i="3"/>
  <c r="J1564" i="3"/>
  <c r="K1564" i="3"/>
  <c r="L1564" i="3"/>
  <c r="G1565" i="3"/>
  <c r="H1565" i="3"/>
  <c r="I1565" i="3"/>
  <c r="J1565" i="3"/>
  <c r="K1565" i="3"/>
  <c r="R1565" i="3" s="1"/>
  <c r="L1565" i="3"/>
  <c r="G1566" i="3"/>
  <c r="H1566" i="3"/>
  <c r="I1566" i="3"/>
  <c r="J1566" i="3"/>
  <c r="K1566" i="3"/>
  <c r="L1566" i="3"/>
  <c r="G1567" i="3"/>
  <c r="H1567" i="3"/>
  <c r="I1567" i="3"/>
  <c r="J1567" i="3"/>
  <c r="K1567" i="3"/>
  <c r="L1567" i="3"/>
  <c r="G1568" i="3"/>
  <c r="H1568" i="3"/>
  <c r="I1568" i="3"/>
  <c r="J1568" i="3"/>
  <c r="K1568" i="3"/>
  <c r="L1568" i="3"/>
  <c r="G1569" i="3"/>
  <c r="H1569" i="3"/>
  <c r="I1569" i="3"/>
  <c r="J1569" i="3"/>
  <c r="K1569" i="3"/>
  <c r="R1569" i="3" s="1"/>
  <c r="L1569" i="3"/>
  <c r="G1570" i="3"/>
  <c r="H1570" i="3"/>
  <c r="I1570" i="3"/>
  <c r="J1570" i="3"/>
  <c r="K1570" i="3"/>
  <c r="L1570" i="3"/>
  <c r="G1571" i="3"/>
  <c r="H1571" i="3"/>
  <c r="I1571" i="3"/>
  <c r="J1571" i="3"/>
  <c r="K1571" i="3"/>
  <c r="L1571" i="3"/>
  <c r="G1572" i="3"/>
  <c r="H1572" i="3"/>
  <c r="I1572" i="3"/>
  <c r="J1572" i="3"/>
  <c r="K1572" i="3"/>
  <c r="L1572" i="3"/>
  <c r="G1573" i="3"/>
  <c r="H1573" i="3"/>
  <c r="I1573" i="3"/>
  <c r="J1573" i="3"/>
  <c r="K1573" i="3"/>
  <c r="R1573" i="3" s="1"/>
  <c r="L1573" i="3"/>
  <c r="G1574" i="3"/>
  <c r="H1574" i="3"/>
  <c r="I1574" i="3"/>
  <c r="J1574" i="3"/>
  <c r="K1574" i="3"/>
  <c r="L1574" i="3"/>
  <c r="G1575" i="3"/>
  <c r="H1575" i="3"/>
  <c r="I1575" i="3"/>
  <c r="J1575" i="3"/>
  <c r="K1575" i="3"/>
  <c r="L1575" i="3"/>
  <c r="G1576" i="3"/>
  <c r="H1576" i="3"/>
  <c r="I1576" i="3"/>
  <c r="J1576" i="3"/>
  <c r="K1576" i="3"/>
  <c r="L1576" i="3"/>
  <c r="G1577" i="3"/>
  <c r="H1577" i="3"/>
  <c r="I1577" i="3"/>
  <c r="J1577" i="3"/>
  <c r="K1577" i="3"/>
  <c r="R1577" i="3" s="1"/>
  <c r="L1577" i="3"/>
  <c r="G1578" i="3"/>
  <c r="H1578" i="3"/>
  <c r="I1578" i="3"/>
  <c r="J1578" i="3"/>
  <c r="K1578" i="3"/>
  <c r="L1578" i="3"/>
  <c r="G1579" i="3"/>
  <c r="H1579" i="3"/>
  <c r="I1579" i="3"/>
  <c r="J1579" i="3"/>
  <c r="K1579" i="3"/>
  <c r="L1579" i="3"/>
  <c r="G1580" i="3"/>
  <c r="H1580" i="3"/>
  <c r="I1580" i="3"/>
  <c r="J1580" i="3"/>
  <c r="K1580" i="3"/>
  <c r="L1580" i="3"/>
  <c r="G1581" i="3"/>
  <c r="H1581" i="3"/>
  <c r="I1581" i="3"/>
  <c r="J1581" i="3"/>
  <c r="K1581" i="3"/>
  <c r="R1581" i="3" s="1"/>
  <c r="L1581" i="3"/>
  <c r="G1582" i="3"/>
  <c r="H1582" i="3"/>
  <c r="I1582" i="3"/>
  <c r="J1582" i="3"/>
  <c r="K1582" i="3"/>
  <c r="L1582" i="3"/>
  <c r="G1583" i="3"/>
  <c r="H1583" i="3"/>
  <c r="I1583" i="3"/>
  <c r="J1583" i="3"/>
  <c r="K1583" i="3"/>
  <c r="L1583" i="3"/>
  <c r="G1584" i="3"/>
  <c r="H1584" i="3"/>
  <c r="I1584" i="3"/>
  <c r="J1584" i="3"/>
  <c r="K1584" i="3"/>
  <c r="L1584" i="3"/>
  <c r="G1585" i="3"/>
  <c r="H1585" i="3"/>
  <c r="I1585" i="3"/>
  <c r="J1585" i="3"/>
  <c r="K1585" i="3"/>
  <c r="R1585" i="3" s="1"/>
  <c r="L1585" i="3"/>
  <c r="G1586" i="3"/>
  <c r="H1586" i="3"/>
  <c r="I1586" i="3"/>
  <c r="J1586" i="3"/>
  <c r="K1586" i="3"/>
  <c r="L1586" i="3"/>
  <c r="G1587" i="3"/>
  <c r="H1587" i="3"/>
  <c r="I1587" i="3"/>
  <c r="J1587" i="3"/>
  <c r="K1587" i="3"/>
  <c r="L1587" i="3"/>
  <c r="G1588" i="3"/>
  <c r="H1588" i="3"/>
  <c r="I1588" i="3"/>
  <c r="J1588" i="3"/>
  <c r="K1588" i="3"/>
  <c r="L1588" i="3"/>
  <c r="G1589" i="3"/>
  <c r="H1589" i="3"/>
  <c r="I1589" i="3"/>
  <c r="J1589" i="3"/>
  <c r="K1589" i="3"/>
  <c r="R1589" i="3" s="1"/>
  <c r="L1589" i="3"/>
  <c r="G1590" i="3"/>
  <c r="H1590" i="3"/>
  <c r="I1590" i="3"/>
  <c r="J1590" i="3"/>
  <c r="K1590" i="3"/>
  <c r="L1590" i="3"/>
  <c r="G1591" i="3"/>
  <c r="H1591" i="3"/>
  <c r="I1591" i="3"/>
  <c r="J1591" i="3"/>
  <c r="K1591" i="3"/>
  <c r="L1591" i="3"/>
  <c r="G1592" i="3"/>
  <c r="H1592" i="3"/>
  <c r="I1592" i="3"/>
  <c r="J1592" i="3"/>
  <c r="K1592" i="3"/>
  <c r="L1592" i="3"/>
  <c r="G1593" i="3"/>
  <c r="H1593" i="3"/>
  <c r="I1593" i="3"/>
  <c r="J1593" i="3"/>
  <c r="K1593" i="3"/>
  <c r="R1593" i="3" s="1"/>
  <c r="L1593" i="3"/>
  <c r="G1594" i="3"/>
  <c r="H1594" i="3"/>
  <c r="I1594" i="3"/>
  <c r="J1594" i="3"/>
  <c r="K1594" i="3"/>
  <c r="L1594" i="3"/>
  <c r="G1595" i="3"/>
  <c r="H1595" i="3"/>
  <c r="I1595" i="3"/>
  <c r="J1595" i="3"/>
  <c r="K1595" i="3"/>
  <c r="L1595" i="3"/>
  <c r="G1596" i="3"/>
  <c r="H1596" i="3"/>
  <c r="I1596" i="3"/>
  <c r="J1596" i="3"/>
  <c r="K1596" i="3"/>
  <c r="L1596" i="3"/>
  <c r="G1597" i="3"/>
  <c r="H1597" i="3"/>
  <c r="I1597" i="3"/>
  <c r="J1597" i="3"/>
  <c r="K1597" i="3"/>
  <c r="R1597" i="3" s="1"/>
  <c r="L1597" i="3"/>
  <c r="G1598" i="3"/>
  <c r="H1598" i="3"/>
  <c r="I1598" i="3"/>
  <c r="J1598" i="3"/>
  <c r="K1598" i="3"/>
  <c r="L1598" i="3"/>
  <c r="G1599" i="3"/>
  <c r="H1599" i="3"/>
  <c r="I1599" i="3"/>
  <c r="J1599" i="3"/>
  <c r="K1599" i="3"/>
  <c r="L1599" i="3"/>
  <c r="G1600" i="3"/>
  <c r="H1600" i="3"/>
  <c r="I1600" i="3"/>
  <c r="J1600" i="3"/>
  <c r="K1600" i="3"/>
  <c r="L1600" i="3"/>
  <c r="G1601" i="3"/>
  <c r="H1601" i="3"/>
  <c r="I1601" i="3"/>
  <c r="J1601" i="3"/>
  <c r="K1601" i="3"/>
  <c r="R1601" i="3" s="1"/>
  <c r="L1601" i="3"/>
  <c r="G1602" i="3"/>
  <c r="H1602" i="3"/>
  <c r="I1602" i="3"/>
  <c r="J1602" i="3"/>
  <c r="K1602" i="3"/>
  <c r="L1602" i="3"/>
  <c r="G1603" i="3"/>
  <c r="H1603" i="3"/>
  <c r="I1603" i="3"/>
  <c r="J1603" i="3"/>
  <c r="K1603" i="3"/>
  <c r="L1603" i="3"/>
  <c r="G1604" i="3"/>
  <c r="H1604" i="3"/>
  <c r="I1604" i="3"/>
  <c r="J1604" i="3"/>
  <c r="K1604" i="3"/>
  <c r="L1604" i="3"/>
  <c r="G1605" i="3"/>
  <c r="H1605" i="3"/>
  <c r="I1605" i="3"/>
  <c r="J1605" i="3"/>
  <c r="K1605" i="3"/>
  <c r="R1605" i="3" s="1"/>
  <c r="L1605" i="3"/>
  <c r="G1606" i="3"/>
  <c r="H1606" i="3"/>
  <c r="I1606" i="3"/>
  <c r="J1606" i="3"/>
  <c r="K1606" i="3"/>
  <c r="L1606" i="3"/>
  <c r="G1607" i="3"/>
  <c r="H1607" i="3"/>
  <c r="I1607" i="3"/>
  <c r="J1607" i="3"/>
  <c r="K1607" i="3"/>
  <c r="L1607" i="3"/>
  <c r="G1608" i="3"/>
  <c r="H1608" i="3"/>
  <c r="I1608" i="3"/>
  <c r="J1608" i="3"/>
  <c r="K1608" i="3"/>
  <c r="L1608" i="3"/>
  <c r="G1609" i="3"/>
  <c r="H1609" i="3"/>
  <c r="I1609" i="3"/>
  <c r="J1609" i="3"/>
  <c r="K1609" i="3"/>
  <c r="R1609" i="3" s="1"/>
  <c r="L1609" i="3"/>
  <c r="G1610" i="3"/>
  <c r="H1610" i="3"/>
  <c r="I1610" i="3"/>
  <c r="J1610" i="3"/>
  <c r="K1610" i="3"/>
  <c r="L1610" i="3"/>
  <c r="G1611" i="3"/>
  <c r="H1611" i="3"/>
  <c r="I1611" i="3"/>
  <c r="J1611" i="3"/>
  <c r="K1611" i="3"/>
  <c r="L1611" i="3"/>
  <c r="G1612" i="3"/>
  <c r="H1612" i="3"/>
  <c r="I1612" i="3"/>
  <c r="J1612" i="3"/>
  <c r="K1612" i="3"/>
  <c r="L1612" i="3"/>
  <c r="G1613" i="3"/>
  <c r="H1613" i="3"/>
  <c r="I1613" i="3"/>
  <c r="J1613" i="3"/>
  <c r="K1613" i="3"/>
  <c r="R1613" i="3" s="1"/>
  <c r="S1613" i="3" s="1"/>
  <c r="L1613" i="3"/>
  <c r="G1614" i="3"/>
  <c r="H1614" i="3"/>
  <c r="I1614" i="3"/>
  <c r="J1614" i="3"/>
  <c r="K1614" i="3"/>
  <c r="L1614" i="3"/>
  <c r="G1615" i="3"/>
  <c r="H1615" i="3"/>
  <c r="I1615" i="3"/>
  <c r="J1615" i="3"/>
  <c r="K1615" i="3"/>
  <c r="L1615" i="3"/>
  <c r="G1616" i="3"/>
  <c r="H1616" i="3"/>
  <c r="I1616" i="3"/>
  <c r="J1616" i="3"/>
  <c r="K1616" i="3"/>
  <c r="L1616" i="3"/>
  <c r="G1617" i="3"/>
  <c r="H1617" i="3"/>
  <c r="I1617" i="3"/>
  <c r="J1617" i="3"/>
  <c r="K1617" i="3"/>
  <c r="R1617" i="3" s="1"/>
  <c r="L1617" i="3"/>
  <c r="G1618" i="3"/>
  <c r="H1618" i="3"/>
  <c r="I1618" i="3"/>
  <c r="J1618" i="3"/>
  <c r="K1618" i="3"/>
  <c r="L1618" i="3"/>
  <c r="G1619" i="3"/>
  <c r="H1619" i="3"/>
  <c r="I1619" i="3"/>
  <c r="J1619" i="3"/>
  <c r="K1619" i="3"/>
  <c r="L1619" i="3"/>
  <c r="G1620" i="3"/>
  <c r="H1620" i="3"/>
  <c r="I1620" i="3"/>
  <c r="J1620" i="3"/>
  <c r="K1620" i="3"/>
  <c r="L1620" i="3"/>
  <c r="G1621" i="3"/>
  <c r="H1621" i="3"/>
  <c r="I1621" i="3"/>
  <c r="J1621" i="3"/>
  <c r="K1621" i="3"/>
  <c r="R1621" i="3" s="1"/>
  <c r="L1621" i="3"/>
  <c r="G1622" i="3"/>
  <c r="H1622" i="3"/>
  <c r="I1622" i="3"/>
  <c r="J1622" i="3"/>
  <c r="K1622" i="3"/>
  <c r="L1622" i="3"/>
  <c r="G1623" i="3"/>
  <c r="H1623" i="3"/>
  <c r="I1623" i="3"/>
  <c r="J1623" i="3"/>
  <c r="K1623" i="3"/>
  <c r="L1623" i="3"/>
  <c r="G1624" i="3"/>
  <c r="H1624" i="3"/>
  <c r="I1624" i="3"/>
  <c r="J1624" i="3"/>
  <c r="K1624" i="3"/>
  <c r="L1624" i="3"/>
  <c r="G1625" i="3"/>
  <c r="H1625" i="3"/>
  <c r="I1625" i="3"/>
  <c r="J1625" i="3"/>
  <c r="K1625" i="3"/>
  <c r="R1625" i="3" s="1"/>
  <c r="L1625" i="3"/>
  <c r="G1626" i="3"/>
  <c r="H1626" i="3"/>
  <c r="I1626" i="3"/>
  <c r="J1626" i="3"/>
  <c r="K1626" i="3"/>
  <c r="L1626" i="3"/>
  <c r="G1627" i="3"/>
  <c r="H1627" i="3"/>
  <c r="I1627" i="3"/>
  <c r="J1627" i="3"/>
  <c r="K1627" i="3"/>
  <c r="L1627" i="3"/>
  <c r="G1628" i="3"/>
  <c r="H1628" i="3"/>
  <c r="I1628" i="3"/>
  <c r="J1628" i="3"/>
  <c r="K1628" i="3"/>
  <c r="L1628" i="3"/>
  <c r="G1629" i="3"/>
  <c r="H1629" i="3"/>
  <c r="I1629" i="3"/>
  <c r="J1629" i="3"/>
  <c r="K1629" i="3"/>
  <c r="R1629" i="3" s="1"/>
  <c r="L1629" i="3"/>
  <c r="G1630" i="3"/>
  <c r="H1630" i="3"/>
  <c r="I1630" i="3"/>
  <c r="J1630" i="3"/>
  <c r="K1630" i="3"/>
  <c r="L1630" i="3"/>
  <c r="G1631" i="3"/>
  <c r="H1631" i="3"/>
  <c r="I1631" i="3"/>
  <c r="J1631" i="3"/>
  <c r="K1631" i="3"/>
  <c r="L1631" i="3"/>
  <c r="G1632" i="3"/>
  <c r="H1632" i="3"/>
  <c r="I1632" i="3"/>
  <c r="J1632" i="3"/>
  <c r="K1632" i="3"/>
  <c r="L1632" i="3"/>
  <c r="G1633" i="3"/>
  <c r="H1633" i="3"/>
  <c r="I1633" i="3"/>
  <c r="J1633" i="3"/>
  <c r="K1633" i="3"/>
  <c r="R1633" i="3" s="1"/>
  <c r="L1633" i="3"/>
  <c r="G1634" i="3"/>
  <c r="H1634" i="3"/>
  <c r="I1634" i="3"/>
  <c r="J1634" i="3"/>
  <c r="K1634" i="3"/>
  <c r="L1634" i="3"/>
  <c r="G1635" i="3"/>
  <c r="H1635" i="3"/>
  <c r="I1635" i="3"/>
  <c r="J1635" i="3"/>
  <c r="K1635" i="3"/>
  <c r="L1635" i="3"/>
  <c r="G1636" i="3"/>
  <c r="H1636" i="3"/>
  <c r="I1636" i="3"/>
  <c r="J1636" i="3"/>
  <c r="K1636" i="3"/>
  <c r="L1636" i="3"/>
  <c r="G1637" i="3"/>
  <c r="H1637" i="3"/>
  <c r="I1637" i="3"/>
  <c r="J1637" i="3"/>
  <c r="K1637" i="3"/>
  <c r="R1637" i="3" s="1"/>
  <c r="L1637" i="3"/>
  <c r="G1638" i="3"/>
  <c r="H1638" i="3"/>
  <c r="I1638" i="3"/>
  <c r="J1638" i="3"/>
  <c r="K1638" i="3"/>
  <c r="L1638" i="3"/>
  <c r="G1639" i="3"/>
  <c r="H1639" i="3"/>
  <c r="I1639" i="3"/>
  <c r="J1639" i="3"/>
  <c r="K1639" i="3"/>
  <c r="L1639" i="3"/>
  <c r="G1640" i="3"/>
  <c r="H1640" i="3"/>
  <c r="I1640" i="3"/>
  <c r="J1640" i="3"/>
  <c r="K1640" i="3"/>
  <c r="L1640" i="3"/>
  <c r="G1641" i="3"/>
  <c r="H1641" i="3"/>
  <c r="I1641" i="3"/>
  <c r="J1641" i="3"/>
  <c r="K1641" i="3"/>
  <c r="R1641" i="3" s="1"/>
  <c r="L1641" i="3"/>
  <c r="G1642" i="3"/>
  <c r="H1642" i="3"/>
  <c r="I1642" i="3"/>
  <c r="J1642" i="3"/>
  <c r="K1642" i="3"/>
  <c r="L1642" i="3"/>
  <c r="G1643" i="3"/>
  <c r="H1643" i="3"/>
  <c r="I1643" i="3"/>
  <c r="J1643" i="3"/>
  <c r="K1643" i="3"/>
  <c r="L1643" i="3"/>
  <c r="G1644" i="3"/>
  <c r="H1644" i="3"/>
  <c r="I1644" i="3"/>
  <c r="J1644" i="3"/>
  <c r="K1644" i="3"/>
  <c r="L1644" i="3"/>
  <c r="G1645" i="3"/>
  <c r="H1645" i="3"/>
  <c r="I1645" i="3"/>
  <c r="J1645" i="3"/>
  <c r="K1645" i="3"/>
  <c r="R1645" i="3" s="1"/>
  <c r="L1645" i="3"/>
  <c r="G1646" i="3"/>
  <c r="H1646" i="3"/>
  <c r="I1646" i="3"/>
  <c r="J1646" i="3"/>
  <c r="K1646" i="3"/>
  <c r="L1646" i="3"/>
  <c r="G1647" i="3"/>
  <c r="H1647" i="3"/>
  <c r="I1647" i="3"/>
  <c r="J1647" i="3"/>
  <c r="K1647" i="3"/>
  <c r="L1647" i="3"/>
  <c r="G1648" i="3"/>
  <c r="H1648" i="3"/>
  <c r="I1648" i="3"/>
  <c r="J1648" i="3"/>
  <c r="K1648" i="3"/>
  <c r="L1648" i="3"/>
  <c r="G1649" i="3"/>
  <c r="H1649" i="3"/>
  <c r="I1649" i="3"/>
  <c r="J1649" i="3"/>
  <c r="K1649" i="3"/>
  <c r="R1649" i="3" s="1"/>
  <c r="L1649" i="3"/>
  <c r="G1650" i="3"/>
  <c r="H1650" i="3"/>
  <c r="I1650" i="3"/>
  <c r="J1650" i="3"/>
  <c r="K1650" i="3"/>
  <c r="L1650" i="3"/>
  <c r="G1651" i="3"/>
  <c r="H1651" i="3"/>
  <c r="I1651" i="3"/>
  <c r="J1651" i="3"/>
  <c r="K1651" i="3"/>
  <c r="L1651" i="3"/>
  <c r="G1652" i="3"/>
  <c r="H1652" i="3"/>
  <c r="I1652" i="3"/>
  <c r="J1652" i="3"/>
  <c r="K1652" i="3"/>
  <c r="L1652" i="3"/>
  <c r="G1653" i="3"/>
  <c r="H1653" i="3"/>
  <c r="I1653" i="3"/>
  <c r="J1653" i="3"/>
  <c r="K1653" i="3"/>
  <c r="R1653" i="3" s="1"/>
  <c r="L1653" i="3"/>
  <c r="G1654" i="3"/>
  <c r="H1654" i="3"/>
  <c r="I1654" i="3"/>
  <c r="J1654" i="3"/>
  <c r="K1654" i="3"/>
  <c r="L1654" i="3"/>
  <c r="G1655" i="3"/>
  <c r="H1655" i="3"/>
  <c r="I1655" i="3"/>
  <c r="J1655" i="3"/>
  <c r="K1655" i="3"/>
  <c r="L1655" i="3"/>
  <c r="G1656" i="3"/>
  <c r="H1656" i="3"/>
  <c r="I1656" i="3"/>
  <c r="J1656" i="3"/>
  <c r="K1656" i="3"/>
  <c r="L1656" i="3"/>
  <c r="G1657" i="3"/>
  <c r="H1657" i="3"/>
  <c r="I1657" i="3"/>
  <c r="J1657" i="3"/>
  <c r="K1657" i="3"/>
  <c r="R1657" i="3" s="1"/>
  <c r="L1657" i="3"/>
  <c r="G1658" i="3"/>
  <c r="H1658" i="3"/>
  <c r="I1658" i="3"/>
  <c r="J1658" i="3"/>
  <c r="K1658" i="3"/>
  <c r="L1658" i="3"/>
  <c r="G1659" i="3"/>
  <c r="H1659" i="3"/>
  <c r="I1659" i="3"/>
  <c r="J1659" i="3"/>
  <c r="K1659" i="3"/>
  <c r="L1659" i="3"/>
  <c r="G1660" i="3"/>
  <c r="H1660" i="3"/>
  <c r="I1660" i="3"/>
  <c r="J1660" i="3"/>
  <c r="K1660" i="3"/>
  <c r="L1660" i="3"/>
  <c r="G1661" i="3"/>
  <c r="H1661" i="3"/>
  <c r="I1661" i="3"/>
  <c r="J1661" i="3"/>
  <c r="K1661" i="3"/>
  <c r="R1661" i="3" s="1"/>
  <c r="L1661" i="3"/>
  <c r="G1662" i="3"/>
  <c r="H1662" i="3"/>
  <c r="I1662" i="3"/>
  <c r="J1662" i="3"/>
  <c r="K1662" i="3"/>
  <c r="L1662" i="3"/>
  <c r="G1663" i="3"/>
  <c r="H1663" i="3"/>
  <c r="I1663" i="3"/>
  <c r="J1663" i="3"/>
  <c r="K1663" i="3"/>
  <c r="L1663" i="3"/>
  <c r="G1664" i="3"/>
  <c r="H1664" i="3"/>
  <c r="I1664" i="3"/>
  <c r="J1664" i="3"/>
  <c r="K1664" i="3"/>
  <c r="L1664" i="3"/>
  <c r="G1665" i="3"/>
  <c r="H1665" i="3"/>
  <c r="I1665" i="3"/>
  <c r="J1665" i="3"/>
  <c r="K1665" i="3"/>
  <c r="R1665" i="3" s="1"/>
  <c r="L1665" i="3"/>
  <c r="G1666" i="3"/>
  <c r="H1666" i="3"/>
  <c r="I1666" i="3"/>
  <c r="J1666" i="3"/>
  <c r="K1666" i="3"/>
  <c r="L1666" i="3"/>
  <c r="G1667" i="3"/>
  <c r="H1667" i="3"/>
  <c r="I1667" i="3"/>
  <c r="J1667" i="3"/>
  <c r="K1667" i="3"/>
  <c r="L1667" i="3"/>
  <c r="G1668" i="3"/>
  <c r="H1668" i="3"/>
  <c r="I1668" i="3"/>
  <c r="J1668" i="3"/>
  <c r="K1668" i="3"/>
  <c r="L1668" i="3"/>
  <c r="G1669" i="3"/>
  <c r="H1669" i="3"/>
  <c r="I1669" i="3"/>
  <c r="J1669" i="3"/>
  <c r="K1669" i="3"/>
  <c r="R1669" i="3" s="1"/>
  <c r="L1669" i="3"/>
  <c r="G1670" i="3"/>
  <c r="H1670" i="3"/>
  <c r="I1670" i="3"/>
  <c r="J1670" i="3"/>
  <c r="K1670" i="3"/>
  <c r="L1670" i="3"/>
  <c r="G1671" i="3"/>
  <c r="H1671" i="3"/>
  <c r="I1671" i="3"/>
  <c r="J1671" i="3"/>
  <c r="K1671" i="3"/>
  <c r="L1671" i="3"/>
  <c r="G1672" i="3"/>
  <c r="H1672" i="3"/>
  <c r="I1672" i="3"/>
  <c r="J1672" i="3"/>
  <c r="K1672" i="3"/>
  <c r="L1672" i="3"/>
  <c r="G1673" i="3"/>
  <c r="H1673" i="3"/>
  <c r="I1673" i="3"/>
  <c r="J1673" i="3"/>
  <c r="K1673" i="3"/>
  <c r="R1673" i="3" s="1"/>
  <c r="L1673" i="3"/>
  <c r="G1674" i="3"/>
  <c r="H1674" i="3"/>
  <c r="I1674" i="3"/>
  <c r="J1674" i="3"/>
  <c r="K1674" i="3"/>
  <c r="L1674" i="3"/>
  <c r="G1675" i="3"/>
  <c r="H1675" i="3"/>
  <c r="I1675" i="3"/>
  <c r="J1675" i="3"/>
  <c r="K1675" i="3"/>
  <c r="L1675" i="3"/>
  <c r="G1676" i="3"/>
  <c r="H1676" i="3"/>
  <c r="I1676" i="3"/>
  <c r="J1676" i="3"/>
  <c r="K1676" i="3"/>
  <c r="L1676" i="3"/>
  <c r="G1677" i="3"/>
  <c r="H1677" i="3"/>
  <c r="I1677" i="3"/>
  <c r="J1677" i="3"/>
  <c r="K1677" i="3"/>
  <c r="R1677" i="3" s="1"/>
  <c r="L1677" i="3"/>
  <c r="G1678" i="3"/>
  <c r="H1678" i="3"/>
  <c r="I1678" i="3"/>
  <c r="J1678" i="3"/>
  <c r="K1678" i="3"/>
  <c r="L1678" i="3"/>
  <c r="G1679" i="3"/>
  <c r="H1679" i="3"/>
  <c r="I1679" i="3"/>
  <c r="J1679" i="3"/>
  <c r="K1679" i="3"/>
  <c r="L1679" i="3"/>
  <c r="G1680" i="3"/>
  <c r="H1680" i="3"/>
  <c r="I1680" i="3"/>
  <c r="J1680" i="3"/>
  <c r="K1680" i="3"/>
  <c r="L1680" i="3"/>
  <c r="G1681" i="3"/>
  <c r="H1681" i="3"/>
  <c r="I1681" i="3"/>
  <c r="J1681" i="3"/>
  <c r="K1681" i="3"/>
  <c r="R1681" i="3" s="1"/>
  <c r="L1681" i="3"/>
  <c r="G1682" i="3"/>
  <c r="H1682" i="3"/>
  <c r="I1682" i="3"/>
  <c r="J1682" i="3"/>
  <c r="K1682" i="3"/>
  <c r="L1682" i="3"/>
  <c r="G1683" i="3"/>
  <c r="H1683" i="3"/>
  <c r="I1683" i="3"/>
  <c r="J1683" i="3"/>
  <c r="K1683" i="3"/>
  <c r="L1683" i="3"/>
  <c r="G1684" i="3"/>
  <c r="H1684" i="3"/>
  <c r="I1684" i="3"/>
  <c r="J1684" i="3"/>
  <c r="K1684" i="3"/>
  <c r="L1684" i="3"/>
  <c r="G1685" i="3"/>
  <c r="H1685" i="3"/>
  <c r="I1685" i="3"/>
  <c r="J1685" i="3"/>
  <c r="K1685" i="3"/>
  <c r="R1685" i="3" s="1"/>
  <c r="L1685" i="3"/>
  <c r="G1686" i="3"/>
  <c r="H1686" i="3"/>
  <c r="I1686" i="3"/>
  <c r="J1686" i="3"/>
  <c r="K1686" i="3"/>
  <c r="L1686" i="3"/>
  <c r="G1687" i="3"/>
  <c r="H1687" i="3"/>
  <c r="I1687" i="3"/>
  <c r="J1687" i="3"/>
  <c r="K1687" i="3"/>
  <c r="L1687" i="3"/>
  <c r="G1688" i="3"/>
  <c r="H1688" i="3"/>
  <c r="I1688" i="3"/>
  <c r="J1688" i="3"/>
  <c r="K1688" i="3"/>
  <c r="L1688" i="3"/>
  <c r="G1689" i="3"/>
  <c r="H1689" i="3"/>
  <c r="I1689" i="3"/>
  <c r="J1689" i="3"/>
  <c r="K1689" i="3"/>
  <c r="R1689" i="3" s="1"/>
  <c r="L1689" i="3"/>
  <c r="G1690" i="3"/>
  <c r="H1690" i="3"/>
  <c r="I1690" i="3"/>
  <c r="J1690" i="3"/>
  <c r="K1690" i="3"/>
  <c r="L1690" i="3"/>
  <c r="G1691" i="3"/>
  <c r="H1691" i="3"/>
  <c r="I1691" i="3"/>
  <c r="J1691" i="3"/>
  <c r="K1691" i="3"/>
  <c r="L1691" i="3"/>
  <c r="G1692" i="3"/>
  <c r="H1692" i="3"/>
  <c r="I1692" i="3"/>
  <c r="J1692" i="3"/>
  <c r="K1692" i="3"/>
  <c r="L1692" i="3"/>
  <c r="G1693" i="3"/>
  <c r="H1693" i="3"/>
  <c r="I1693" i="3"/>
  <c r="J1693" i="3"/>
  <c r="K1693" i="3"/>
  <c r="R1693" i="3" s="1"/>
  <c r="L1693" i="3"/>
  <c r="G1694" i="3"/>
  <c r="H1694" i="3"/>
  <c r="I1694" i="3"/>
  <c r="J1694" i="3"/>
  <c r="K1694" i="3"/>
  <c r="L1694" i="3"/>
  <c r="G1695" i="3"/>
  <c r="H1695" i="3"/>
  <c r="I1695" i="3"/>
  <c r="J1695" i="3"/>
  <c r="K1695" i="3"/>
  <c r="L1695" i="3"/>
  <c r="G1696" i="3"/>
  <c r="H1696" i="3"/>
  <c r="I1696" i="3"/>
  <c r="J1696" i="3"/>
  <c r="K1696" i="3"/>
  <c r="L1696" i="3"/>
  <c r="G1697" i="3"/>
  <c r="H1697" i="3"/>
  <c r="I1697" i="3"/>
  <c r="J1697" i="3"/>
  <c r="K1697" i="3"/>
  <c r="R1697" i="3" s="1"/>
  <c r="L1697" i="3"/>
  <c r="G1698" i="3"/>
  <c r="H1698" i="3"/>
  <c r="I1698" i="3"/>
  <c r="J1698" i="3"/>
  <c r="K1698" i="3"/>
  <c r="L1698" i="3"/>
  <c r="G1699" i="3"/>
  <c r="H1699" i="3"/>
  <c r="I1699" i="3"/>
  <c r="J1699" i="3"/>
  <c r="K1699" i="3"/>
  <c r="L1699" i="3"/>
  <c r="G1700" i="3"/>
  <c r="H1700" i="3"/>
  <c r="I1700" i="3"/>
  <c r="J1700" i="3"/>
  <c r="K1700" i="3"/>
  <c r="L1700" i="3"/>
  <c r="G1701" i="3"/>
  <c r="H1701" i="3"/>
  <c r="I1701" i="3"/>
  <c r="J1701" i="3"/>
  <c r="K1701" i="3"/>
  <c r="R1701" i="3" s="1"/>
  <c r="L1701" i="3"/>
  <c r="G1702" i="3"/>
  <c r="H1702" i="3"/>
  <c r="I1702" i="3"/>
  <c r="J1702" i="3"/>
  <c r="K1702" i="3"/>
  <c r="L1702" i="3"/>
  <c r="G1703" i="3"/>
  <c r="H1703" i="3"/>
  <c r="I1703" i="3"/>
  <c r="J1703" i="3"/>
  <c r="K1703" i="3"/>
  <c r="L1703" i="3"/>
  <c r="G1704" i="3"/>
  <c r="H1704" i="3"/>
  <c r="I1704" i="3"/>
  <c r="J1704" i="3"/>
  <c r="K1704" i="3"/>
  <c r="L1704" i="3"/>
  <c r="G1705" i="3"/>
  <c r="H1705" i="3"/>
  <c r="I1705" i="3"/>
  <c r="J1705" i="3"/>
  <c r="K1705" i="3"/>
  <c r="R1705" i="3" s="1"/>
  <c r="L1705" i="3"/>
  <c r="G1706" i="3"/>
  <c r="H1706" i="3"/>
  <c r="I1706" i="3"/>
  <c r="J1706" i="3"/>
  <c r="K1706" i="3"/>
  <c r="L1706" i="3"/>
  <c r="G1707" i="3"/>
  <c r="H1707" i="3"/>
  <c r="I1707" i="3"/>
  <c r="J1707" i="3"/>
  <c r="K1707" i="3"/>
  <c r="L1707" i="3"/>
  <c r="G1708" i="3"/>
  <c r="H1708" i="3"/>
  <c r="I1708" i="3"/>
  <c r="J1708" i="3"/>
  <c r="K1708" i="3"/>
  <c r="L1708" i="3"/>
  <c r="G1709" i="3"/>
  <c r="H1709" i="3"/>
  <c r="I1709" i="3"/>
  <c r="J1709" i="3"/>
  <c r="K1709" i="3"/>
  <c r="R1709" i="3" s="1"/>
  <c r="L1709" i="3"/>
  <c r="G1710" i="3"/>
  <c r="H1710" i="3"/>
  <c r="I1710" i="3"/>
  <c r="J1710" i="3"/>
  <c r="K1710" i="3"/>
  <c r="L1710" i="3"/>
  <c r="G1711" i="3"/>
  <c r="H1711" i="3"/>
  <c r="I1711" i="3"/>
  <c r="J1711" i="3"/>
  <c r="K1711" i="3"/>
  <c r="L1711" i="3"/>
  <c r="G1712" i="3"/>
  <c r="H1712" i="3"/>
  <c r="I1712" i="3"/>
  <c r="J1712" i="3"/>
  <c r="K1712" i="3"/>
  <c r="L1712" i="3"/>
  <c r="G1713" i="3"/>
  <c r="H1713" i="3"/>
  <c r="I1713" i="3"/>
  <c r="J1713" i="3"/>
  <c r="K1713" i="3"/>
  <c r="R1713" i="3" s="1"/>
  <c r="L1713" i="3"/>
  <c r="G1714" i="3"/>
  <c r="H1714" i="3"/>
  <c r="I1714" i="3"/>
  <c r="J1714" i="3"/>
  <c r="K1714" i="3"/>
  <c r="L1714" i="3"/>
  <c r="G1715" i="3"/>
  <c r="H1715" i="3"/>
  <c r="I1715" i="3"/>
  <c r="J1715" i="3"/>
  <c r="K1715" i="3"/>
  <c r="L1715" i="3"/>
  <c r="G1716" i="3"/>
  <c r="H1716" i="3"/>
  <c r="I1716" i="3"/>
  <c r="J1716" i="3"/>
  <c r="K1716" i="3"/>
  <c r="L1716" i="3"/>
  <c r="G1717" i="3"/>
  <c r="H1717" i="3"/>
  <c r="I1717" i="3"/>
  <c r="J1717" i="3"/>
  <c r="K1717" i="3"/>
  <c r="R1717" i="3" s="1"/>
  <c r="L1717" i="3"/>
  <c r="G1718" i="3"/>
  <c r="H1718" i="3"/>
  <c r="I1718" i="3"/>
  <c r="J1718" i="3"/>
  <c r="K1718" i="3"/>
  <c r="L1718" i="3"/>
  <c r="G1719" i="3"/>
  <c r="H1719" i="3"/>
  <c r="I1719" i="3"/>
  <c r="J1719" i="3"/>
  <c r="K1719" i="3"/>
  <c r="L1719" i="3"/>
  <c r="G1720" i="3"/>
  <c r="H1720" i="3"/>
  <c r="I1720" i="3"/>
  <c r="J1720" i="3"/>
  <c r="K1720" i="3"/>
  <c r="L1720" i="3"/>
  <c r="G1721" i="3"/>
  <c r="H1721" i="3"/>
  <c r="I1721" i="3"/>
  <c r="J1721" i="3"/>
  <c r="K1721" i="3"/>
  <c r="R1721" i="3" s="1"/>
  <c r="L1721" i="3"/>
  <c r="G1722" i="3"/>
  <c r="H1722" i="3"/>
  <c r="I1722" i="3"/>
  <c r="J1722" i="3"/>
  <c r="K1722" i="3"/>
  <c r="L1722" i="3"/>
  <c r="G1723" i="3"/>
  <c r="H1723" i="3"/>
  <c r="I1723" i="3"/>
  <c r="J1723" i="3"/>
  <c r="K1723" i="3"/>
  <c r="L1723" i="3"/>
  <c r="G1724" i="3"/>
  <c r="H1724" i="3"/>
  <c r="I1724" i="3"/>
  <c r="J1724" i="3"/>
  <c r="K1724" i="3"/>
  <c r="L1724" i="3"/>
  <c r="G1725" i="3"/>
  <c r="H1725" i="3"/>
  <c r="I1725" i="3"/>
  <c r="J1725" i="3"/>
  <c r="K1725" i="3"/>
  <c r="R1725" i="3" s="1"/>
  <c r="L1725" i="3"/>
  <c r="G1726" i="3"/>
  <c r="H1726" i="3"/>
  <c r="I1726" i="3"/>
  <c r="J1726" i="3"/>
  <c r="K1726" i="3"/>
  <c r="L1726" i="3"/>
  <c r="G1727" i="3"/>
  <c r="H1727" i="3"/>
  <c r="I1727" i="3"/>
  <c r="J1727" i="3"/>
  <c r="K1727" i="3"/>
  <c r="L1727" i="3"/>
  <c r="G1728" i="3"/>
  <c r="H1728" i="3"/>
  <c r="I1728" i="3"/>
  <c r="J1728" i="3"/>
  <c r="K1728" i="3"/>
  <c r="L1728" i="3"/>
  <c r="G1729" i="3"/>
  <c r="H1729" i="3"/>
  <c r="I1729" i="3"/>
  <c r="J1729" i="3"/>
  <c r="K1729" i="3"/>
  <c r="R1729" i="3" s="1"/>
  <c r="L1729" i="3"/>
  <c r="G1730" i="3"/>
  <c r="H1730" i="3"/>
  <c r="I1730" i="3"/>
  <c r="J1730" i="3"/>
  <c r="K1730" i="3"/>
  <c r="L1730" i="3"/>
  <c r="G1731" i="3"/>
  <c r="H1731" i="3"/>
  <c r="I1731" i="3"/>
  <c r="J1731" i="3"/>
  <c r="K1731" i="3"/>
  <c r="L1731" i="3"/>
  <c r="G1732" i="3"/>
  <c r="H1732" i="3"/>
  <c r="I1732" i="3"/>
  <c r="J1732" i="3"/>
  <c r="K1732" i="3"/>
  <c r="L1732" i="3"/>
  <c r="G1733" i="3"/>
  <c r="H1733" i="3"/>
  <c r="I1733" i="3"/>
  <c r="J1733" i="3"/>
  <c r="K1733" i="3"/>
  <c r="R1733" i="3" s="1"/>
  <c r="L1733" i="3"/>
  <c r="G1734" i="3"/>
  <c r="H1734" i="3"/>
  <c r="I1734" i="3"/>
  <c r="J1734" i="3"/>
  <c r="K1734" i="3"/>
  <c r="L1734" i="3"/>
  <c r="G1735" i="3"/>
  <c r="H1735" i="3"/>
  <c r="I1735" i="3"/>
  <c r="J1735" i="3"/>
  <c r="K1735" i="3"/>
  <c r="L1735" i="3"/>
  <c r="G1736" i="3"/>
  <c r="H1736" i="3"/>
  <c r="I1736" i="3"/>
  <c r="J1736" i="3"/>
  <c r="K1736" i="3"/>
  <c r="L1736" i="3"/>
  <c r="G1737" i="3"/>
  <c r="H1737" i="3"/>
  <c r="I1737" i="3"/>
  <c r="J1737" i="3"/>
  <c r="K1737" i="3"/>
  <c r="R1737" i="3" s="1"/>
  <c r="L1737" i="3"/>
  <c r="G1738" i="3"/>
  <c r="H1738" i="3"/>
  <c r="I1738" i="3"/>
  <c r="J1738" i="3"/>
  <c r="K1738" i="3"/>
  <c r="L1738" i="3"/>
  <c r="G1739" i="3"/>
  <c r="H1739" i="3"/>
  <c r="I1739" i="3"/>
  <c r="J1739" i="3"/>
  <c r="K1739" i="3"/>
  <c r="L1739" i="3"/>
  <c r="G1740" i="3"/>
  <c r="H1740" i="3"/>
  <c r="I1740" i="3"/>
  <c r="J1740" i="3"/>
  <c r="K1740" i="3"/>
  <c r="L1740" i="3"/>
  <c r="G1741" i="3"/>
  <c r="H1741" i="3"/>
  <c r="I1741" i="3"/>
  <c r="J1741" i="3"/>
  <c r="K1741" i="3"/>
  <c r="R1741" i="3" s="1"/>
  <c r="L1741" i="3"/>
  <c r="G1742" i="3"/>
  <c r="H1742" i="3"/>
  <c r="I1742" i="3"/>
  <c r="J1742" i="3"/>
  <c r="K1742" i="3"/>
  <c r="L1742" i="3"/>
  <c r="G1743" i="3"/>
  <c r="H1743" i="3"/>
  <c r="I1743" i="3"/>
  <c r="J1743" i="3"/>
  <c r="K1743" i="3"/>
  <c r="L1743" i="3"/>
  <c r="G1744" i="3"/>
  <c r="H1744" i="3"/>
  <c r="I1744" i="3"/>
  <c r="J1744" i="3"/>
  <c r="K1744" i="3"/>
  <c r="L1744" i="3"/>
  <c r="G1745" i="3"/>
  <c r="H1745" i="3"/>
  <c r="I1745" i="3"/>
  <c r="J1745" i="3"/>
  <c r="K1745" i="3"/>
  <c r="R1745" i="3" s="1"/>
  <c r="L1745" i="3"/>
  <c r="G1746" i="3"/>
  <c r="H1746" i="3"/>
  <c r="I1746" i="3"/>
  <c r="J1746" i="3"/>
  <c r="K1746" i="3"/>
  <c r="L1746" i="3"/>
  <c r="G1747" i="3"/>
  <c r="H1747" i="3"/>
  <c r="I1747" i="3"/>
  <c r="J1747" i="3"/>
  <c r="K1747" i="3"/>
  <c r="L1747" i="3"/>
  <c r="G1748" i="3"/>
  <c r="H1748" i="3"/>
  <c r="I1748" i="3"/>
  <c r="J1748" i="3"/>
  <c r="K1748" i="3"/>
  <c r="L1748" i="3"/>
  <c r="G1749" i="3"/>
  <c r="H1749" i="3"/>
  <c r="I1749" i="3"/>
  <c r="J1749" i="3"/>
  <c r="K1749" i="3"/>
  <c r="R1749" i="3" s="1"/>
  <c r="L1749" i="3"/>
  <c r="G1750" i="3"/>
  <c r="H1750" i="3"/>
  <c r="I1750" i="3"/>
  <c r="J1750" i="3"/>
  <c r="K1750" i="3"/>
  <c r="L1750" i="3"/>
  <c r="G1751" i="3"/>
  <c r="H1751" i="3"/>
  <c r="I1751" i="3"/>
  <c r="J1751" i="3"/>
  <c r="K1751" i="3"/>
  <c r="L1751" i="3"/>
  <c r="G1752" i="3"/>
  <c r="H1752" i="3"/>
  <c r="I1752" i="3"/>
  <c r="J1752" i="3"/>
  <c r="K1752" i="3"/>
  <c r="L1752" i="3"/>
  <c r="G1753" i="3"/>
  <c r="H1753" i="3"/>
  <c r="I1753" i="3"/>
  <c r="J1753" i="3"/>
  <c r="K1753" i="3"/>
  <c r="R1753" i="3" s="1"/>
  <c r="L1753" i="3"/>
  <c r="G1754" i="3"/>
  <c r="H1754" i="3"/>
  <c r="I1754" i="3"/>
  <c r="J1754" i="3"/>
  <c r="K1754" i="3"/>
  <c r="L1754" i="3"/>
  <c r="G1755" i="3"/>
  <c r="H1755" i="3"/>
  <c r="I1755" i="3"/>
  <c r="J1755" i="3"/>
  <c r="K1755" i="3"/>
  <c r="L1755" i="3"/>
  <c r="G1756" i="3"/>
  <c r="H1756" i="3"/>
  <c r="I1756" i="3"/>
  <c r="J1756" i="3"/>
  <c r="K1756" i="3"/>
  <c r="L1756" i="3"/>
  <c r="G1757" i="3"/>
  <c r="H1757" i="3"/>
  <c r="I1757" i="3"/>
  <c r="J1757" i="3"/>
  <c r="K1757" i="3"/>
  <c r="R1757" i="3" s="1"/>
  <c r="S1757" i="3" s="1"/>
  <c r="L1757" i="3"/>
  <c r="G1758" i="3"/>
  <c r="H1758" i="3"/>
  <c r="I1758" i="3"/>
  <c r="J1758" i="3"/>
  <c r="K1758" i="3"/>
  <c r="L1758" i="3"/>
  <c r="G1759" i="3"/>
  <c r="H1759" i="3"/>
  <c r="I1759" i="3"/>
  <c r="J1759" i="3"/>
  <c r="K1759" i="3"/>
  <c r="L1759" i="3"/>
  <c r="G1760" i="3"/>
  <c r="H1760" i="3"/>
  <c r="I1760" i="3"/>
  <c r="J1760" i="3"/>
  <c r="K1760" i="3"/>
  <c r="L1760" i="3"/>
  <c r="G1761" i="3"/>
  <c r="H1761" i="3"/>
  <c r="I1761" i="3"/>
  <c r="J1761" i="3"/>
  <c r="K1761" i="3"/>
  <c r="R1761" i="3" s="1"/>
  <c r="L1761" i="3"/>
  <c r="G1762" i="3"/>
  <c r="H1762" i="3"/>
  <c r="I1762" i="3"/>
  <c r="J1762" i="3"/>
  <c r="K1762" i="3"/>
  <c r="L1762" i="3"/>
  <c r="G1763" i="3"/>
  <c r="H1763" i="3"/>
  <c r="I1763" i="3"/>
  <c r="J1763" i="3"/>
  <c r="K1763" i="3"/>
  <c r="L1763" i="3"/>
  <c r="G1764" i="3"/>
  <c r="H1764" i="3"/>
  <c r="I1764" i="3"/>
  <c r="J1764" i="3"/>
  <c r="K1764" i="3"/>
  <c r="L1764" i="3"/>
  <c r="G1765" i="3"/>
  <c r="H1765" i="3"/>
  <c r="I1765" i="3"/>
  <c r="J1765" i="3"/>
  <c r="K1765" i="3"/>
  <c r="R1765" i="3" s="1"/>
  <c r="L1765" i="3"/>
  <c r="G1766" i="3"/>
  <c r="H1766" i="3"/>
  <c r="I1766" i="3"/>
  <c r="J1766" i="3"/>
  <c r="K1766" i="3"/>
  <c r="L1766" i="3"/>
  <c r="G1767" i="3"/>
  <c r="H1767" i="3"/>
  <c r="I1767" i="3"/>
  <c r="J1767" i="3"/>
  <c r="K1767" i="3"/>
  <c r="L1767" i="3"/>
  <c r="G1768" i="3"/>
  <c r="H1768" i="3"/>
  <c r="I1768" i="3"/>
  <c r="J1768" i="3"/>
  <c r="K1768" i="3"/>
  <c r="L1768" i="3"/>
  <c r="G1769" i="3"/>
  <c r="H1769" i="3"/>
  <c r="I1769" i="3"/>
  <c r="J1769" i="3"/>
  <c r="K1769" i="3"/>
  <c r="R1769" i="3" s="1"/>
  <c r="L1769" i="3"/>
  <c r="G1770" i="3"/>
  <c r="H1770" i="3"/>
  <c r="I1770" i="3"/>
  <c r="J1770" i="3"/>
  <c r="K1770" i="3"/>
  <c r="L1770" i="3"/>
  <c r="G1771" i="3"/>
  <c r="H1771" i="3"/>
  <c r="I1771" i="3"/>
  <c r="J1771" i="3"/>
  <c r="K1771" i="3"/>
  <c r="L1771" i="3"/>
  <c r="G1772" i="3"/>
  <c r="H1772" i="3"/>
  <c r="I1772" i="3"/>
  <c r="J1772" i="3"/>
  <c r="K1772" i="3"/>
  <c r="L1772" i="3"/>
  <c r="G1773" i="3"/>
  <c r="H1773" i="3"/>
  <c r="I1773" i="3"/>
  <c r="J1773" i="3"/>
  <c r="K1773" i="3"/>
  <c r="R1773" i="3" s="1"/>
  <c r="L1773" i="3"/>
  <c r="G1774" i="3"/>
  <c r="H1774" i="3"/>
  <c r="I1774" i="3"/>
  <c r="J1774" i="3"/>
  <c r="K1774" i="3"/>
  <c r="L1774" i="3"/>
  <c r="G1775" i="3"/>
  <c r="H1775" i="3"/>
  <c r="I1775" i="3"/>
  <c r="J1775" i="3"/>
  <c r="K1775" i="3"/>
  <c r="L1775" i="3"/>
  <c r="G1776" i="3"/>
  <c r="H1776" i="3"/>
  <c r="I1776" i="3"/>
  <c r="J1776" i="3"/>
  <c r="K1776" i="3"/>
  <c r="L1776" i="3"/>
  <c r="G1777" i="3"/>
  <c r="H1777" i="3"/>
  <c r="I1777" i="3"/>
  <c r="J1777" i="3"/>
  <c r="K1777" i="3"/>
  <c r="R1777" i="3" s="1"/>
  <c r="L1777" i="3"/>
  <c r="G1778" i="3"/>
  <c r="H1778" i="3"/>
  <c r="I1778" i="3"/>
  <c r="J1778" i="3"/>
  <c r="K1778" i="3"/>
  <c r="L1778" i="3"/>
  <c r="G1779" i="3"/>
  <c r="H1779" i="3"/>
  <c r="I1779" i="3"/>
  <c r="J1779" i="3"/>
  <c r="K1779" i="3"/>
  <c r="L1779" i="3"/>
  <c r="G1780" i="3"/>
  <c r="H1780" i="3"/>
  <c r="I1780" i="3"/>
  <c r="J1780" i="3"/>
  <c r="K1780" i="3"/>
  <c r="L1780" i="3"/>
  <c r="G1781" i="3"/>
  <c r="H1781" i="3"/>
  <c r="I1781" i="3"/>
  <c r="J1781" i="3"/>
  <c r="K1781" i="3"/>
  <c r="R1781" i="3" s="1"/>
  <c r="L1781" i="3"/>
  <c r="G1782" i="3"/>
  <c r="H1782" i="3"/>
  <c r="I1782" i="3"/>
  <c r="J1782" i="3"/>
  <c r="K1782" i="3"/>
  <c r="L1782" i="3"/>
  <c r="G1783" i="3"/>
  <c r="H1783" i="3"/>
  <c r="I1783" i="3"/>
  <c r="J1783" i="3"/>
  <c r="K1783" i="3"/>
  <c r="L1783" i="3"/>
  <c r="G1784" i="3"/>
  <c r="H1784" i="3"/>
  <c r="I1784" i="3"/>
  <c r="J1784" i="3"/>
  <c r="K1784" i="3"/>
  <c r="L1784" i="3"/>
  <c r="G1785" i="3"/>
  <c r="H1785" i="3"/>
  <c r="I1785" i="3"/>
  <c r="J1785" i="3"/>
  <c r="K1785" i="3"/>
  <c r="R1785" i="3" s="1"/>
  <c r="L1785" i="3"/>
  <c r="G1786" i="3"/>
  <c r="H1786" i="3"/>
  <c r="I1786" i="3"/>
  <c r="J1786" i="3"/>
  <c r="K1786" i="3"/>
  <c r="L1786" i="3"/>
  <c r="G1787" i="3"/>
  <c r="H1787" i="3"/>
  <c r="I1787" i="3"/>
  <c r="J1787" i="3"/>
  <c r="K1787" i="3"/>
  <c r="L1787" i="3"/>
  <c r="G1788" i="3"/>
  <c r="H1788" i="3"/>
  <c r="I1788" i="3"/>
  <c r="J1788" i="3"/>
  <c r="K1788" i="3"/>
  <c r="L1788" i="3"/>
  <c r="G1789" i="3"/>
  <c r="H1789" i="3"/>
  <c r="I1789" i="3"/>
  <c r="J1789" i="3"/>
  <c r="K1789" i="3"/>
  <c r="R1789" i="3" s="1"/>
  <c r="L1789" i="3"/>
  <c r="G1790" i="3"/>
  <c r="H1790" i="3"/>
  <c r="I1790" i="3"/>
  <c r="J1790" i="3"/>
  <c r="K1790" i="3"/>
  <c r="L1790" i="3"/>
  <c r="G1791" i="3"/>
  <c r="H1791" i="3"/>
  <c r="I1791" i="3"/>
  <c r="J1791" i="3"/>
  <c r="K1791" i="3"/>
  <c r="L1791" i="3"/>
  <c r="G1792" i="3"/>
  <c r="H1792" i="3"/>
  <c r="I1792" i="3"/>
  <c r="J1792" i="3"/>
  <c r="K1792" i="3"/>
  <c r="L1792" i="3"/>
  <c r="G1793" i="3"/>
  <c r="H1793" i="3"/>
  <c r="I1793" i="3"/>
  <c r="J1793" i="3"/>
  <c r="K1793" i="3"/>
  <c r="R1793" i="3" s="1"/>
  <c r="L1793" i="3"/>
  <c r="G1794" i="3"/>
  <c r="H1794" i="3"/>
  <c r="I1794" i="3"/>
  <c r="J1794" i="3"/>
  <c r="K1794" i="3"/>
  <c r="L1794" i="3"/>
  <c r="G1795" i="3"/>
  <c r="H1795" i="3"/>
  <c r="I1795" i="3"/>
  <c r="J1795" i="3"/>
  <c r="K1795" i="3"/>
  <c r="L1795" i="3"/>
  <c r="G1796" i="3"/>
  <c r="H1796" i="3"/>
  <c r="I1796" i="3"/>
  <c r="J1796" i="3"/>
  <c r="K1796" i="3"/>
  <c r="L1796" i="3"/>
  <c r="G1797" i="3"/>
  <c r="H1797" i="3"/>
  <c r="I1797" i="3"/>
  <c r="J1797" i="3"/>
  <c r="K1797" i="3"/>
  <c r="R1797" i="3" s="1"/>
  <c r="L1797" i="3"/>
  <c r="G1798" i="3"/>
  <c r="H1798" i="3"/>
  <c r="I1798" i="3"/>
  <c r="J1798" i="3"/>
  <c r="K1798" i="3"/>
  <c r="L1798" i="3"/>
  <c r="G1799" i="3"/>
  <c r="H1799" i="3"/>
  <c r="I1799" i="3"/>
  <c r="J1799" i="3"/>
  <c r="K1799" i="3"/>
  <c r="L1799" i="3"/>
  <c r="G1800" i="3"/>
  <c r="H1800" i="3"/>
  <c r="I1800" i="3"/>
  <c r="J1800" i="3"/>
  <c r="K1800" i="3"/>
  <c r="L1800" i="3"/>
  <c r="G1801" i="3"/>
  <c r="H1801" i="3"/>
  <c r="I1801" i="3"/>
  <c r="J1801" i="3"/>
  <c r="K1801" i="3"/>
  <c r="R1801" i="3" s="1"/>
  <c r="L1801" i="3"/>
  <c r="G1802" i="3"/>
  <c r="H1802" i="3"/>
  <c r="I1802" i="3"/>
  <c r="J1802" i="3"/>
  <c r="K1802" i="3"/>
  <c r="L1802" i="3"/>
  <c r="G1803" i="3"/>
  <c r="H1803" i="3"/>
  <c r="I1803" i="3"/>
  <c r="J1803" i="3"/>
  <c r="K1803" i="3"/>
  <c r="L1803" i="3"/>
  <c r="G1804" i="3"/>
  <c r="H1804" i="3"/>
  <c r="I1804" i="3"/>
  <c r="J1804" i="3"/>
  <c r="K1804" i="3"/>
  <c r="L1804" i="3"/>
  <c r="G1805" i="3"/>
  <c r="H1805" i="3"/>
  <c r="I1805" i="3"/>
  <c r="J1805" i="3"/>
  <c r="K1805" i="3"/>
  <c r="R1805" i="3" s="1"/>
  <c r="L1805" i="3"/>
  <c r="G1806" i="3"/>
  <c r="H1806" i="3"/>
  <c r="I1806" i="3"/>
  <c r="J1806" i="3"/>
  <c r="K1806" i="3"/>
  <c r="L1806" i="3"/>
  <c r="G1807" i="3"/>
  <c r="H1807" i="3"/>
  <c r="I1807" i="3"/>
  <c r="J1807" i="3"/>
  <c r="K1807" i="3"/>
  <c r="L1807" i="3"/>
  <c r="G1808" i="3"/>
  <c r="H1808" i="3"/>
  <c r="I1808" i="3"/>
  <c r="J1808" i="3"/>
  <c r="K1808" i="3"/>
  <c r="L1808" i="3"/>
  <c r="G1809" i="3"/>
  <c r="H1809" i="3"/>
  <c r="I1809" i="3"/>
  <c r="J1809" i="3"/>
  <c r="K1809" i="3"/>
  <c r="R1809" i="3" s="1"/>
  <c r="L1809" i="3"/>
  <c r="G1810" i="3"/>
  <c r="H1810" i="3"/>
  <c r="I1810" i="3"/>
  <c r="J1810" i="3"/>
  <c r="K1810" i="3"/>
  <c r="L1810" i="3"/>
  <c r="G1811" i="3"/>
  <c r="H1811" i="3"/>
  <c r="I1811" i="3"/>
  <c r="J1811" i="3"/>
  <c r="K1811" i="3"/>
  <c r="L1811" i="3"/>
  <c r="G1812" i="3"/>
  <c r="H1812" i="3"/>
  <c r="I1812" i="3"/>
  <c r="J1812" i="3"/>
  <c r="K1812" i="3"/>
  <c r="L1812" i="3"/>
  <c r="G1813" i="3"/>
  <c r="H1813" i="3"/>
  <c r="I1813" i="3"/>
  <c r="J1813" i="3"/>
  <c r="K1813" i="3"/>
  <c r="R1813" i="3" s="1"/>
  <c r="L1813" i="3"/>
  <c r="G1814" i="3"/>
  <c r="H1814" i="3"/>
  <c r="I1814" i="3"/>
  <c r="J1814" i="3"/>
  <c r="K1814" i="3"/>
  <c r="L1814" i="3"/>
  <c r="G1815" i="3"/>
  <c r="H1815" i="3"/>
  <c r="I1815" i="3"/>
  <c r="J1815" i="3"/>
  <c r="K1815" i="3"/>
  <c r="L1815" i="3"/>
  <c r="G1816" i="3"/>
  <c r="H1816" i="3"/>
  <c r="I1816" i="3"/>
  <c r="J1816" i="3"/>
  <c r="K1816" i="3"/>
  <c r="L1816" i="3"/>
  <c r="G1817" i="3"/>
  <c r="H1817" i="3"/>
  <c r="I1817" i="3"/>
  <c r="J1817" i="3"/>
  <c r="K1817" i="3"/>
  <c r="R1817" i="3" s="1"/>
  <c r="L1817" i="3"/>
  <c r="G1818" i="3"/>
  <c r="H1818" i="3"/>
  <c r="I1818" i="3"/>
  <c r="J1818" i="3"/>
  <c r="K1818" i="3"/>
  <c r="L1818" i="3"/>
  <c r="G1819" i="3"/>
  <c r="H1819" i="3"/>
  <c r="I1819" i="3"/>
  <c r="J1819" i="3"/>
  <c r="K1819" i="3"/>
  <c r="L1819" i="3"/>
  <c r="G1820" i="3"/>
  <c r="H1820" i="3"/>
  <c r="I1820" i="3"/>
  <c r="J1820" i="3"/>
  <c r="K1820" i="3"/>
  <c r="L1820" i="3"/>
  <c r="G1821" i="3"/>
  <c r="H1821" i="3"/>
  <c r="I1821" i="3"/>
  <c r="J1821" i="3"/>
  <c r="K1821" i="3"/>
  <c r="R1821" i="3" s="1"/>
  <c r="L1821" i="3"/>
  <c r="G1822" i="3"/>
  <c r="H1822" i="3"/>
  <c r="I1822" i="3"/>
  <c r="J1822" i="3"/>
  <c r="K1822" i="3"/>
  <c r="L1822" i="3"/>
  <c r="G1823" i="3"/>
  <c r="H1823" i="3"/>
  <c r="I1823" i="3"/>
  <c r="J1823" i="3"/>
  <c r="K1823" i="3"/>
  <c r="L1823" i="3"/>
  <c r="G1824" i="3"/>
  <c r="H1824" i="3"/>
  <c r="I1824" i="3"/>
  <c r="J1824" i="3"/>
  <c r="K1824" i="3"/>
  <c r="L1824" i="3"/>
  <c r="G1825" i="3"/>
  <c r="H1825" i="3"/>
  <c r="I1825" i="3"/>
  <c r="J1825" i="3"/>
  <c r="K1825" i="3"/>
  <c r="R1825" i="3" s="1"/>
  <c r="L1825" i="3"/>
  <c r="G1826" i="3"/>
  <c r="H1826" i="3"/>
  <c r="I1826" i="3"/>
  <c r="J1826" i="3"/>
  <c r="K1826" i="3"/>
  <c r="L1826" i="3"/>
  <c r="G1827" i="3"/>
  <c r="H1827" i="3"/>
  <c r="I1827" i="3"/>
  <c r="J1827" i="3"/>
  <c r="K1827" i="3"/>
  <c r="L1827" i="3"/>
  <c r="G1828" i="3"/>
  <c r="H1828" i="3"/>
  <c r="I1828" i="3"/>
  <c r="J1828" i="3"/>
  <c r="K1828" i="3"/>
  <c r="L1828" i="3"/>
  <c r="G1829" i="3"/>
  <c r="H1829" i="3"/>
  <c r="I1829" i="3"/>
  <c r="J1829" i="3"/>
  <c r="K1829" i="3"/>
  <c r="R1829" i="3" s="1"/>
  <c r="L1829" i="3"/>
  <c r="G1830" i="3"/>
  <c r="H1830" i="3"/>
  <c r="I1830" i="3"/>
  <c r="J1830" i="3"/>
  <c r="K1830" i="3"/>
  <c r="L1830" i="3"/>
  <c r="G1831" i="3"/>
  <c r="H1831" i="3"/>
  <c r="I1831" i="3"/>
  <c r="J1831" i="3"/>
  <c r="K1831" i="3"/>
  <c r="L1831" i="3"/>
  <c r="G1832" i="3"/>
  <c r="H1832" i="3"/>
  <c r="I1832" i="3"/>
  <c r="J1832" i="3"/>
  <c r="K1832" i="3"/>
  <c r="L1832" i="3"/>
  <c r="G1833" i="3"/>
  <c r="H1833" i="3"/>
  <c r="I1833" i="3"/>
  <c r="J1833" i="3"/>
  <c r="K1833" i="3"/>
  <c r="R1833" i="3" s="1"/>
  <c r="L1833" i="3"/>
  <c r="G1834" i="3"/>
  <c r="H1834" i="3"/>
  <c r="I1834" i="3"/>
  <c r="J1834" i="3"/>
  <c r="K1834" i="3"/>
  <c r="L1834" i="3"/>
  <c r="G1835" i="3"/>
  <c r="H1835" i="3"/>
  <c r="I1835" i="3"/>
  <c r="J1835" i="3"/>
  <c r="K1835" i="3"/>
  <c r="L1835" i="3"/>
  <c r="G1836" i="3"/>
  <c r="H1836" i="3"/>
  <c r="I1836" i="3"/>
  <c r="J1836" i="3"/>
  <c r="K1836" i="3"/>
  <c r="L1836" i="3"/>
  <c r="G1837" i="3"/>
  <c r="H1837" i="3"/>
  <c r="I1837" i="3"/>
  <c r="J1837" i="3"/>
  <c r="K1837" i="3"/>
  <c r="R1837" i="3" s="1"/>
  <c r="L1837" i="3"/>
  <c r="G1838" i="3"/>
  <c r="H1838" i="3"/>
  <c r="I1838" i="3"/>
  <c r="J1838" i="3"/>
  <c r="K1838" i="3"/>
  <c r="L1838" i="3"/>
  <c r="G1839" i="3"/>
  <c r="H1839" i="3"/>
  <c r="I1839" i="3"/>
  <c r="J1839" i="3"/>
  <c r="K1839" i="3"/>
  <c r="L1839" i="3"/>
  <c r="G1840" i="3"/>
  <c r="H1840" i="3"/>
  <c r="I1840" i="3"/>
  <c r="J1840" i="3"/>
  <c r="K1840" i="3"/>
  <c r="L1840" i="3"/>
  <c r="G1841" i="3"/>
  <c r="H1841" i="3"/>
  <c r="I1841" i="3"/>
  <c r="J1841" i="3"/>
  <c r="K1841" i="3"/>
  <c r="R1841" i="3" s="1"/>
  <c r="L1841" i="3"/>
  <c r="G1842" i="3"/>
  <c r="H1842" i="3"/>
  <c r="I1842" i="3"/>
  <c r="J1842" i="3"/>
  <c r="K1842" i="3"/>
  <c r="L1842" i="3"/>
  <c r="G1843" i="3"/>
  <c r="H1843" i="3"/>
  <c r="I1843" i="3"/>
  <c r="J1843" i="3"/>
  <c r="K1843" i="3"/>
  <c r="L1843" i="3"/>
  <c r="G1844" i="3"/>
  <c r="H1844" i="3"/>
  <c r="I1844" i="3"/>
  <c r="J1844" i="3"/>
  <c r="K1844" i="3"/>
  <c r="L1844" i="3"/>
  <c r="G1845" i="3"/>
  <c r="H1845" i="3"/>
  <c r="I1845" i="3"/>
  <c r="J1845" i="3"/>
  <c r="K1845" i="3"/>
  <c r="R1845" i="3" s="1"/>
  <c r="L1845" i="3"/>
  <c r="G1846" i="3"/>
  <c r="H1846" i="3"/>
  <c r="I1846" i="3"/>
  <c r="J1846" i="3"/>
  <c r="K1846" i="3"/>
  <c r="L1846" i="3"/>
  <c r="G1847" i="3"/>
  <c r="H1847" i="3"/>
  <c r="I1847" i="3"/>
  <c r="J1847" i="3"/>
  <c r="K1847" i="3"/>
  <c r="L1847" i="3"/>
  <c r="G1848" i="3"/>
  <c r="H1848" i="3"/>
  <c r="I1848" i="3"/>
  <c r="J1848" i="3"/>
  <c r="K1848" i="3"/>
  <c r="L1848" i="3"/>
  <c r="G1849" i="3"/>
  <c r="H1849" i="3"/>
  <c r="I1849" i="3"/>
  <c r="J1849" i="3"/>
  <c r="K1849" i="3"/>
  <c r="R1849" i="3" s="1"/>
  <c r="L1849" i="3"/>
  <c r="G1850" i="3"/>
  <c r="H1850" i="3"/>
  <c r="I1850" i="3"/>
  <c r="J1850" i="3"/>
  <c r="K1850" i="3"/>
  <c r="L1850" i="3"/>
  <c r="G1851" i="3"/>
  <c r="H1851" i="3"/>
  <c r="I1851" i="3"/>
  <c r="J1851" i="3"/>
  <c r="K1851" i="3"/>
  <c r="L1851" i="3"/>
  <c r="G1852" i="3"/>
  <c r="H1852" i="3"/>
  <c r="I1852" i="3"/>
  <c r="J1852" i="3"/>
  <c r="K1852" i="3"/>
  <c r="L1852" i="3"/>
  <c r="G1853" i="3"/>
  <c r="H1853" i="3"/>
  <c r="I1853" i="3"/>
  <c r="J1853" i="3"/>
  <c r="K1853" i="3"/>
  <c r="R1853" i="3" s="1"/>
  <c r="L1853" i="3"/>
  <c r="G1854" i="3"/>
  <c r="H1854" i="3"/>
  <c r="I1854" i="3"/>
  <c r="J1854" i="3"/>
  <c r="K1854" i="3"/>
  <c r="L1854" i="3"/>
  <c r="G1855" i="3"/>
  <c r="H1855" i="3"/>
  <c r="I1855" i="3"/>
  <c r="J1855" i="3"/>
  <c r="K1855" i="3"/>
  <c r="L1855" i="3"/>
  <c r="G1856" i="3"/>
  <c r="H1856" i="3"/>
  <c r="I1856" i="3"/>
  <c r="J1856" i="3"/>
  <c r="K1856" i="3"/>
  <c r="L1856" i="3"/>
  <c r="G1857" i="3"/>
  <c r="H1857" i="3"/>
  <c r="I1857" i="3"/>
  <c r="J1857" i="3"/>
  <c r="K1857" i="3"/>
  <c r="R1857" i="3" s="1"/>
  <c r="L1857" i="3"/>
  <c r="G1858" i="3"/>
  <c r="H1858" i="3"/>
  <c r="I1858" i="3"/>
  <c r="J1858" i="3"/>
  <c r="K1858" i="3"/>
  <c r="L1858" i="3"/>
  <c r="G1859" i="3"/>
  <c r="H1859" i="3"/>
  <c r="I1859" i="3"/>
  <c r="J1859" i="3"/>
  <c r="K1859" i="3"/>
  <c r="L1859" i="3"/>
  <c r="G1860" i="3"/>
  <c r="H1860" i="3"/>
  <c r="I1860" i="3"/>
  <c r="J1860" i="3"/>
  <c r="K1860" i="3"/>
  <c r="L1860" i="3"/>
  <c r="G1861" i="3"/>
  <c r="H1861" i="3"/>
  <c r="I1861" i="3"/>
  <c r="J1861" i="3"/>
  <c r="K1861" i="3"/>
  <c r="R1861" i="3" s="1"/>
  <c r="L1861" i="3"/>
  <c r="G1862" i="3"/>
  <c r="H1862" i="3"/>
  <c r="I1862" i="3"/>
  <c r="J1862" i="3"/>
  <c r="K1862" i="3"/>
  <c r="L1862" i="3"/>
  <c r="G1863" i="3"/>
  <c r="H1863" i="3"/>
  <c r="I1863" i="3"/>
  <c r="J1863" i="3"/>
  <c r="K1863" i="3"/>
  <c r="L1863" i="3"/>
  <c r="G1864" i="3"/>
  <c r="H1864" i="3"/>
  <c r="I1864" i="3"/>
  <c r="J1864" i="3"/>
  <c r="K1864" i="3"/>
  <c r="L1864" i="3"/>
  <c r="G1865" i="3"/>
  <c r="H1865" i="3"/>
  <c r="I1865" i="3"/>
  <c r="J1865" i="3"/>
  <c r="K1865" i="3"/>
  <c r="R1865" i="3" s="1"/>
  <c r="L1865" i="3"/>
  <c r="G1866" i="3"/>
  <c r="H1866" i="3"/>
  <c r="I1866" i="3"/>
  <c r="J1866" i="3"/>
  <c r="K1866" i="3"/>
  <c r="L1866" i="3"/>
  <c r="G1867" i="3"/>
  <c r="H1867" i="3"/>
  <c r="I1867" i="3"/>
  <c r="J1867" i="3"/>
  <c r="K1867" i="3"/>
  <c r="L1867" i="3"/>
  <c r="G1868" i="3"/>
  <c r="H1868" i="3"/>
  <c r="I1868" i="3"/>
  <c r="J1868" i="3"/>
  <c r="K1868" i="3"/>
  <c r="L1868" i="3"/>
  <c r="G1869" i="3"/>
  <c r="H1869" i="3"/>
  <c r="I1869" i="3"/>
  <c r="J1869" i="3"/>
  <c r="K1869" i="3"/>
  <c r="R1869" i="3" s="1"/>
  <c r="L1869" i="3"/>
  <c r="G1870" i="3"/>
  <c r="H1870" i="3"/>
  <c r="I1870" i="3"/>
  <c r="J1870" i="3"/>
  <c r="K1870" i="3"/>
  <c r="L1870" i="3"/>
  <c r="G1871" i="3"/>
  <c r="H1871" i="3"/>
  <c r="I1871" i="3"/>
  <c r="J1871" i="3"/>
  <c r="K1871" i="3"/>
  <c r="L1871" i="3"/>
  <c r="G1872" i="3"/>
  <c r="H1872" i="3"/>
  <c r="I1872" i="3"/>
  <c r="J1872" i="3"/>
  <c r="K1872" i="3"/>
  <c r="L1872" i="3"/>
  <c r="G1873" i="3"/>
  <c r="H1873" i="3"/>
  <c r="I1873" i="3"/>
  <c r="J1873" i="3"/>
  <c r="K1873" i="3"/>
  <c r="R1873" i="3" s="1"/>
  <c r="L1873" i="3"/>
  <c r="G1874" i="3"/>
  <c r="H1874" i="3"/>
  <c r="I1874" i="3"/>
  <c r="J1874" i="3"/>
  <c r="K1874" i="3"/>
  <c r="L1874" i="3"/>
  <c r="G1875" i="3"/>
  <c r="H1875" i="3"/>
  <c r="I1875" i="3"/>
  <c r="J1875" i="3"/>
  <c r="K1875" i="3"/>
  <c r="L1875" i="3"/>
  <c r="G1876" i="3"/>
  <c r="H1876" i="3"/>
  <c r="I1876" i="3"/>
  <c r="J1876" i="3"/>
  <c r="K1876" i="3"/>
  <c r="L1876" i="3"/>
  <c r="G1877" i="3"/>
  <c r="H1877" i="3"/>
  <c r="I1877" i="3"/>
  <c r="J1877" i="3"/>
  <c r="K1877" i="3"/>
  <c r="R1877" i="3" s="1"/>
  <c r="L1877" i="3"/>
  <c r="G1878" i="3"/>
  <c r="H1878" i="3"/>
  <c r="I1878" i="3"/>
  <c r="J1878" i="3"/>
  <c r="K1878" i="3"/>
  <c r="L1878" i="3"/>
  <c r="G1879" i="3"/>
  <c r="H1879" i="3"/>
  <c r="I1879" i="3"/>
  <c r="J1879" i="3"/>
  <c r="K1879" i="3"/>
  <c r="L1879" i="3"/>
  <c r="G1880" i="3"/>
  <c r="H1880" i="3"/>
  <c r="I1880" i="3"/>
  <c r="J1880" i="3"/>
  <c r="K1880" i="3"/>
  <c r="L1880" i="3"/>
  <c r="G1881" i="3"/>
  <c r="H1881" i="3"/>
  <c r="I1881" i="3"/>
  <c r="J1881" i="3"/>
  <c r="K1881" i="3"/>
  <c r="R1881" i="3" s="1"/>
  <c r="L1881" i="3"/>
  <c r="G1882" i="3"/>
  <c r="H1882" i="3"/>
  <c r="I1882" i="3"/>
  <c r="J1882" i="3"/>
  <c r="K1882" i="3"/>
  <c r="L1882" i="3"/>
  <c r="G1883" i="3"/>
  <c r="H1883" i="3"/>
  <c r="I1883" i="3"/>
  <c r="J1883" i="3"/>
  <c r="K1883" i="3"/>
  <c r="L1883" i="3"/>
  <c r="G1884" i="3"/>
  <c r="H1884" i="3"/>
  <c r="I1884" i="3"/>
  <c r="J1884" i="3"/>
  <c r="K1884" i="3"/>
  <c r="L1884" i="3"/>
  <c r="G1885" i="3"/>
  <c r="H1885" i="3"/>
  <c r="I1885" i="3"/>
  <c r="J1885" i="3"/>
  <c r="K1885" i="3"/>
  <c r="R1885" i="3" s="1"/>
  <c r="L1885" i="3"/>
  <c r="G1886" i="3"/>
  <c r="H1886" i="3"/>
  <c r="I1886" i="3"/>
  <c r="J1886" i="3"/>
  <c r="K1886" i="3"/>
  <c r="L1886" i="3"/>
  <c r="G1887" i="3"/>
  <c r="H1887" i="3"/>
  <c r="I1887" i="3"/>
  <c r="J1887" i="3"/>
  <c r="K1887" i="3"/>
  <c r="L1887" i="3"/>
  <c r="G1888" i="3"/>
  <c r="H1888" i="3"/>
  <c r="I1888" i="3"/>
  <c r="J1888" i="3"/>
  <c r="K1888" i="3"/>
  <c r="L1888" i="3"/>
  <c r="G1889" i="3"/>
  <c r="H1889" i="3"/>
  <c r="I1889" i="3"/>
  <c r="J1889" i="3"/>
  <c r="K1889" i="3"/>
  <c r="R1889" i="3" s="1"/>
  <c r="L1889" i="3"/>
  <c r="G1890" i="3"/>
  <c r="H1890" i="3"/>
  <c r="I1890" i="3"/>
  <c r="J1890" i="3"/>
  <c r="K1890" i="3"/>
  <c r="L1890" i="3"/>
  <c r="G1891" i="3"/>
  <c r="H1891" i="3"/>
  <c r="I1891" i="3"/>
  <c r="J1891" i="3"/>
  <c r="K1891" i="3"/>
  <c r="L1891" i="3"/>
  <c r="G1892" i="3"/>
  <c r="H1892" i="3"/>
  <c r="I1892" i="3"/>
  <c r="J1892" i="3"/>
  <c r="K1892" i="3"/>
  <c r="L1892" i="3"/>
  <c r="G1893" i="3"/>
  <c r="H1893" i="3"/>
  <c r="I1893" i="3"/>
  <c r="J1893" i="3"/>
  <c r="K1893" i="3"/>
  <c r="R1893" i="3" s="1"/>
  <c r="L1893" i="3"/>
  <c r="G1894" i="3"/>
  <c r="H1894" i="3"/>
  <c r="I1894" i="3"/>
  <c r="J1894" i="3"/>
  <c r="K1894" i="3"/>
  <c r="L1894" i="3"/>
  <c r="G1895" i="3"/>
  <c r="H1895" i="3"/>
  <c r="I1895" i="3"/>
  <c r="J1895" i="3"/>
  <c r="K1895" i="3"/>
  <c r="L1895" i="3"/>
  <c r="G1896" i="3"/>
  <c r="H1896" i="3"/>
  <c r="I1896" i="3"/>
  <c r="J1896" i="3"/>
  <c r="K1896" i="3"/>
  <c r="L1896" i="3"/>
  <c r="G1897" i="3"/>
  <c r="H1897" i="3"/>
  <c r="I1897" i="3"/>
  <c r="J1897" i="3"/>
  <c r="K1897" i="3"/>
  <c r="R1897" i="3" s="1"/>
  <c r="L1897" i="3"/>
  <c r="G1898" i="3"/>
  <c r="H1898" i="3"/>
  <c r="I1898" i="3"/>
  <c r="J1898" i="3"/>
  <c r="K1898" i="3"/>
  <c r="L1898" i="3"/>
  <c r="G1899" i="3"/>
  <c r="H1899" i="3"/>
  <c r="I1899" i="3"/>
  <c r="J1899" i="3"/>
  <c r="K1899" i="3"/>
  <c r="L1899" i="3"/>
  <c r="G1900" i="3"/>
  <c r="H1900" i="3"/>
  <c r="I1900" i="3"/>
  <c r="J1900" i="3"/>
  <c r="K1900" i="3"/>
  <c r="L1900" i="3"/>
  <c r="G1901" i="3"/>
  <c r="H1901" i="3"/>
  <c r="I1901" i="3"/>
  <c r="J1901" i="3"/>
  <c r="K1901" i="3"/>
  <c r="R1901" i="3" s="1"/>
  <c r="L1901" i="3"/>
  <c r="G1902" i="3"/>
  <c r="H1902" i="3"/>
  <c r="I1902" i="3"/>
  <c r="J1902" i="3"/>
  <c r="K1902" i="3"/>
  <c r="L1902" i="3"/>
  <c r="G1903" i="3"/>
  <c r="H1903" i="3"/>
  <c r="I1903" i="3"/>
  <c r="J1903" i="3"/>
  <c r="K1903" i="3"/>
  <c r="L1903" i="3"/>
  <c r="R1882" i="3" l="1"/>
  <c r="R314" i="3"/>
  <c r="S753" i="3"/>
  <c r="R813" i="3"/>
  <c r="R809" i="3"/>
  <c r="S809" i="3" s="1"/>
  <c r="R805" i="3"/>
  <c r="R801" i="3"/>
  <c r="R797" i="3"/>
  <c r="R793" i="3"/>
  <c r="R789" i="3"/>
  <c r="S789" i="3" s="1"/>
  <c r="R785" i="3"/>
  <c r="R781" i="3"/>
  <c r="R777" i="3"/>
  <c r="S777" i="3" s="1"/>
  <c r="R773" i="3"/>
  <c r="R769" i="3"/>
  <c r="R765" i="3"/>
  <c r="R761" i="3"/>
  <c r="R757" i="3"/>
  <c r="R753" i="3"/>
  <c r="R749" i="3"/>
  <c r="R745" i="3"/>
  <c r="S745" i="3" s="1"/>
  <c r="R741" i="3"/>
  <c r="R737" i="3"/>
  <c r="R733" i="3"/>
  <c r="R729" i="3"/>
  <c r="R725" i="3"/>
  <c r="R721" i="3"/>
  <c r="R717" i="3"/>
  <c r="R713" i="3"/>
  <c r="S713" i="3" s="1"/>
  <c r="R709" i="3"/>
  <c r="R705" i="3"/>
  <c r="R701" i="3"/>
  <c r="R697" i="3"/>
  <c r="R693" i="3"/>
  <c r="R689" i="3"/>
  <c r="R685" i="3"/>
  <c r="R681" i="3"/>
  <c r="S681" i="3" s="1"/>
  <c r="R677" i="3"/>
  <c r="R673" i="3"/>
  <c r="R669" i="3"/>
  <c r="R665" i="3"/>
  <c r="R661" i="3"/>
  <c r="R657" i="3"/>
  <c r="R653" i="3"/>
  <c r="R649" i="3"/>
  <c r="S649" i="3" s="1"/>
  <c r="R645" i="3"/>
  <c r="R641" i="3"/>
  <c r="R637" i="3"/>
  <c r="R633" i="3"/>
  <c r="R629" i="3"/>
  <c r="R625" i="3"/>
  <c r="R621" i="3"/>
  <c r="R617" i="3"/>
  <c r="S617" i="3" s="1"/>
  <c r="R613" i="3"/>
  <c r="R609" i="3"/>
  <c r="R605" i="3"/>
  <c r="R601" i="3"/>
  <c r="R597" i="3"/>
  <c r="R593" i="3"/>
  <c r="R589" i="3"/>
  <c r="R585" i="3"/>
  <c r="S585" i="3" s="1"/>
  <c r="R581" i="3"/>
  <c r="R577" i="3"/>
  <c r="R573" i="3"/>
  <c r="R569" i="3"/>
  <c r="R565" i="3"/>
  <c r="R561" i="3"/>
  <c r="R557" i="3"/>
  <c r="R553" i="3"/>
  <c r="S553" i="3" s="1"/>
  <c r="R549" i="3"/>
  <c r="R545" i="3"/>
  <c r="R541" i="3"/>
  <c r="R537" i="3"/>
  <c r="R533" i="3"/>
  <c r="R529" i="3"/>
  <c r="R525" i="3"/>
  <c r="R521" i="3"/>
  <c r="S521" i="3" s="1"/>
  <c r="R517" i="3"/>
  <c r="R513" i="3"/>
  <c r="R509" i="3"/>
  <c r="R505" i="3"/>
  <c r="R501" i="3"/>
  <c r="R497" i="3"/>
  <c r="R493" i="3"/>
  <c r="R489" i="3"/>
  <c r="S489" i="3" s="1"/>
  <c r="R485" i="3"/>
  <c r="R481" i="3"/>
  <c r="R477" i="3"/>
  <c r="R473" i="3"/>
  <c r="R469" i="3"/>
  <c r="R465" i="3"/>
  <c r="R461" i="3"/>
  <c r="R457" i="3"/>
  <c r="S457" i="3" s="1"/>
  <c r="R453" i="3"/>
  <c r="R449" i="3"/>
  <c r="R445" i="3"/>
  <c r="S445" i="3" s="1"/>
  <c r="R441" i="3"/>
  <c r="S441" i="3" s="1"/>
  <c r="R437" i="3"/>
  <c r="R433" i="3"/>
  <c r="R429" i="3"/>
  <c r="R425" i="3"/>
  <c r="R421" i="3"/>
  <c r="R417" i="3"/>
  <c r="S1885" i="3"/>
  <c r="S1157" i="3"/>
  <c r="R413" i="3"/>
  <c r="R409" i="3"/>
  <c r="R405" i="3"/>
  <c r="R401" i="3"/>
  <c r="S401" i="3" s="1"/>
  <c r="R397" i="3"/>
  <c r="R393" i="3"/>
  <c r="S393" i="3" s="1"/>
  <c r="R389" i="3"/>
  <c r="R385" i="3"/>
  <c r="R381" i="3"/>
  <c r="S381" i="3" s="1"/>
  <c r="R377" i="3"/>
  <c r="R373" i="3"/>
  <c r="R369" i="3"/>
  <c r="S369" i="3" s="1"/>
  <c r="R365" i="3"/>
  <c r="R361" i="3"/>
  <c r="S361" i="3" s="1"/>
  <c r="R357" i="3"/>
  <c r="R353" i="3"/>
  <c r="R349" i="3"/>
  <c r="R345" i="3"/>
  <c r="R341" i="3"/>
  <c r="R337" i="3"/>
  <c r="S337" i="3" s="1"/>
  <c r="R333" i="3"/>
  <c r="R329" i="3"/>
  <c r="S329" i="3" s="1"/>
  <c r="R325" i="3"/>
  <c r="R321" i="3"/>
  <c r="R317" i="3"/>
  <c r="S317" i="3" s="1"/>
  <c r="R313" i="3"/>
  <c r="R309" i="3"/>
  <c r="R305" i="3"/>
  <c r="S305" i="3" s="1"/>
  <c r="R301" i="3"/>
  <c r="R297" i="3"/>
  <c r="S297" i="3" s="1"/>
  <c r="R293" i="3"/>
  <c r="R289" i="3"/>
  <c r="R285" i="3"/>
  <c r="R281" i="3"/>
  <c r="R277" i="3"/>
  <c r="R273" i="3"/>
  <c r="R269" i="3"/>
  <c r="R265" i="3"/>
  <c r="S265" i="3" s="1"/>
  <c r="R261" i="3"/>
  <c r="R257" i="3"/>
  <c r="R253" i="3"/>
  <c r="S253" i="3" s="1"/>
  <c r="R249" i="3"/>
  <c r="R245" i="3"/>
  <c r="S245" i="3" s="1"/>
  <c r="R241" i="3"/>
  <c r="S241" i="3" s="1"/>
  <c r="R237" i="3"/>
  <c r="R233" i="3"/>
  <c r="S233" i="3" s="1"/>
  <c r="R229" i="3"/>
  <c r="R225" i="3"/>
  <c r="R221" i="3"/>
  <c r="S221" i="3" s="1"/>
  <c r="R217" i="3"/>
  <c r="R213" i="3"/>
  <c r="R209" i="3"/>
  <c r="S209" i="3" s="1"/>
  <c r="R205" i="3"/>
  <c r="R201" i="3"/>
  <c r="S201" i="3" s="1"/>
  <c r="R197" i="3"/>
  <c r="R193" i="3"/>
  <c r="R189" i="3"/>
  <c r="R185" i="3"/>
  <c r="R181" i="3"/>
  <c r="R177" i="3"/>
  <c r="S177" i="3" s="1"/>
  <c r="R173" i="3"/>
  <c r="R169" i="3"/>
  <c r="R165" i="3"/>
  <c r="R161" i="3"/>
  <c r="R157" i="3"/>
  <c r="S157" i="3" s="1"/>
  <c r="R153" i="3"/>
  <c r="R149" i="3"/>
  <c r="R145" i="3"/>
  <c r="S145" i="3" s="1"/>
  <c r="R141" i="3"/>
  <c r="R137" i="3"/>
  <c r="S137" i="3" s="1"/>
  <c r="R133" i="3"/>
  <c r="R129" i="3"/>
  <c r="R125" i="3"/>
  <c r="R121" i="3"/>
  <c r="R117" i="3"/>
  <c r="R113" i="3"/>
  <c r="S113" i="3" s="1"/>
  <c r="R109" i="3"/>
  <c r="R105" i="3"/>
  <c r="S105" i="3" s="1"/>
  <c r="R101" i="3"/>
  <c r="R97" i="3"/>
  <c r="R93" i="3"/>
  <c r="S93" i="3" s="1"/>
  <c r="R89" i="3"/>
  <c r="R85" i="3"/>
  <c r="R81" i="3"/>
  <c r="R77" i="3"/>
  <c r="R73" i="3"/>
  <c r="R69" i="3"/>
  <c r="R65" i="3"/>
  <c r="R61" i="3"/>
  <c r="S61" i="3" s="1"/>
  <c r="R57" i="3"/>
  <c r="S1897" i="3"/>
  <c r="S1889" i="3"/>
  <c r="S1881" i="3"/>
  <c r="S1873" i="3"/>
  <c r="S1865" i="3"/>
  <c r="S1857" i="3"/>
  <c r="S1849" i="3"/>
  <c r="S1841" i="3"/>
  <c r="S1833" i="3"/>
  <c r="S1825" i="3"/>
  <c r="S1817" i="3"/>
  <c r="S1809" i="3"/>
  <c r="S1801" i="3"/>
  <c r="S1793" i="3"/>
  <c r="S1785" i="3"/>
  <c r="S1777" i="3"/>
  <c r="S1769" i="3"/>
  <c r="S1761" i="3"/>
  <c r="S1753" i="3"/>
  <c r="S1745" i="3"/>
  <c r="S1737" i="3"/>
  <c r="S1729" i="3"/>
  <c r="S1721" i="3"/>
  <c r="S1713" i="3"/>
  <c r="S1705" i="3"/>
  <c r="S1829" i="3"/>
  <c r="S1821" i="3"/>
  <c r="S1533" i="3"/>
  <c r="S1389" i="3"/>
  <c r="S1381" i="3"/>
  <c r="S1273" i="3"/>
  <c r="S1233" i="3"/>
  <c r="S1193" i="3"/>
  <c r="S1081" i="3"/>
  <c r="S1049" i="3"/>
  <c r="S1041" i="3"/>
  <c r="S953" i="3"/>
  <c r="S721" i="3"/>
  <c r="R53" i="3"/>
  <c r="S1882" i="3"/>
  <c r="S1560" i="3"/>
  <c r="R1887" i="3"/>
  <c r="S1887" i="3" s="1"/>
  <c r="R1831" i="3"/>
  <c r="R1827" i="3"/>
  <c r="S1827" i="3" s="1"/>
  <c r="R1823" i="3"/>
  <c r="S1823" i="3" s="1"/>
  <c r="R1819" i="3"/>
  <c r="S1819" i="3" s="1"/>
  <c r="R1791" i="3"/>
  <c r="R1775" i="3"/>
  <c r="S1775" i="3" s="1"/>
  <c r="R1771" i="3"/>
  <c r="S1771" i="3" s="1"/>
  <c r="R1767" i="3"/>
  <c r="R1763" i="3"/>
  <c r="S1763" i="3" s="1"/>
  <c r="R1759" i="3"/>
  <c r="S1759" i="3" s="1"/>
  <c r="R1755" i="3"/>
  <c r="R1727" i="3"/>
  <c r="S1727" i="3" s="1"/>
  <c r="R1715" i="3"/>
  <c r="R1711" i="3"/>
  <c r="S1711" i="3" s="1"/>
  <c r="R1707" i="3"/>
  <c r="R1699" i="3"/>
  <c r="S1699" i="3" s="1"/>
  <c r="R1655" i="3"/>
  <c r="R1651" i="3"/>
  <c r="S1651" i="3" s="1"/>
  <c r="R1623" i="3"/>
  <c r="R1619" i="3"/>
  <c r="S1619" i="3" s="1"/>
  <c r="R1615" i="3"/>
  <c r="R1611" i="3"/>
  <c r="S1611" i="3" s="1"/>
  <c r="R1579" i="3"/>
  <c r="S1579" i="3" s="1"/>
  <c r="R1551" i="3"/>
  <c r="R1539" i="3"/>
  <c r="S1539" i="3" s="1"/>
  <c r="R1503" i="3"/>
  <c r="S1503" i="3" s="1"/>
  <c r="R1479" i="3"/>
  <c r="S1479" i="3" s="1"/>
  <c r="R1475" i="3"/>
  <c r="S1475" i="3" s="1"/>
  <c r="R1459" i="3"/>
  <c r="S1459" i="3" s="1"/>
  <c r="R1451" i="3"/>
  <c r="S1451" i="3" s="1"/>
  <c r="R1447" i="3"/>
  <c r="S1447" i="3" s="1"/>
  <c r="R1443" i="3"/>
  <c r="S1443" i="3" s="1"/>
  <c r="R1423" i="3"/>
  <c r="R1407" i="3"/>
  <c r="S1407" i="3" s="1"/>
  <c r="R1403" i="3"/>
  <c r="S1403" i="3" s="1"/>
  <c r="R1399" i="3"/>
  <c r="S1399" i="3" s="1"/>
  <c r="R1395" i="3"/>
  <c r="S1395" i="3" s="1"/>
  <c r="R1375" i="3"/>
  <c r="S1375" i="3" s="1"/>
  <c r="R1371" i="3"/>
  <c r="S1371" i="3" s="1"/>
  <c r="R1343" i="3"/>
  <c r="R1339" i="3"/>
  <c r="S1339" i="3" s="1"/>
  <c r="R1335" i="3"/>
  <c r="S1335" i="3" s="1"/>
  <c r="R1331" i="3"/>
  <c r="S1331" i="3" s="1"/>
  <c r="R1327" i="3"/>
  <c r="S1327" i="3" s="1"/>
  <c r="R1323" i="3"/>
  <c r="R1319" i="3"/>
  <c r="S1319" i="3" s="1"/>
  <c r="R1315" i="3"/>
  <c r="S1315" i="3" s="1"/>
  <c r="R1311" i="3"/>
  <c r="S1311" i="3" s="1"/>
  <c r="R1307" i="3"/>
  <c r="S1307" i="3" s="1"/>
  <c r="R1303" i="3"/>
  <c r="S1303" i="3" s="1"/>
  <c r="R1291" i="3"/>
  <c r="S1291" i="3" s="1"/>
  <c r="R1167" i="3"/>
  <c r="S1167" i="3" s="1"/>
  <c r="R1159" i="3"/>
  <c r="R1155" i="3"/>
  <c r="S1155" i="3" s="1"/>
  <c r="R1151" i="3"/>
  <c r="S1151" i="3" s="1"/>
  <c r="R1139" i="3"/>
  <c r="S1139" i="3" s="1"/>
  <c r="R1135" i="3"/>
  <c r="R1131" i="3"/>
  <c r="S1131" i="3" s="1"/>
  <c r="R1127" i="3"/>
  <c r="S1127" i="3" s="1"/>
  <c r="R1123" i="3"/>
  <c r="S1123" i="3" s="1"/>
  <c r="R1119" i="3"/>
  <c r="R1115" i="3"/>
  <c r="S1115" i="3" s="1"/>
  <c r="R1095" i="3"/>
  <c r="S1095" i="3" s="1"/>
  <c r="R1091" i="3"/>
  <c r="S1091" i="3" s="1"/>
  <c r="R1067" i="3"/>
  <c r="R1027" i="3"/>
  <c r="S1027" i="3" s="1"/>
  <c r="R1023" i="3"/>
  <c r="S1023" i="3" s="1"/>
  <c r="R1019" i="3"/>
  <c r="S1019" i="3" s="1"/>
  <c r="R1015" i="3"/>
  <c r="R1011" i="3"/>
  <c r="S1011" i="3" s="1"/>
  <c r="R1007" i="3"/>
  <c r="S1007" i="3" s="1"/>
  <c r="R1003" i="3"/>
  <c r="R999" i="3"/>
  <c r="R995" i="3"/>
  <c r="S995" i="3" s="1"/>
  <c r="R991" i="3"/>
  <c r="S991" i="3" s="1"/>
  <c r="R987" i="3"/>
  <c r="S987" i="3" s="1"/>
  <c r="R983" i="3"/>
  <c r="R979" i="3"/>
  <c r="S979" i="3" s="1"/>
  <c r="R975" i="3"/>
  <c r="S975" i="3" s="1"/>
  <c r="R971" i="3"/>
  <c r="R967" i="3"/>
  <c r="R963" i="3"/>
  <c r="S963" i="3" s="1"/>
  <c r="R959" i="3"/>
  <c r="S959" i="3" s="1"/>
  <c r="R955" i="3"/>
  <c r="S955" i="3" s="1"/>
  <c r="R951" i="3"/>
  <c r="R935" i="3"/>
  <c r="S935" i="3" s="1"/>
  <c r="R931" i="3"/>
  <c r="S931" i="3" s="1"/>
  <c r="R927" i="3"/>
  <c r="R883" i="3"/>
  <c r="R875" i="3"/>
  <c r="S875" i="3" s="1"/>
  <c r="R871" i="3"/>
  <c r="S871" i="3" s="1"/>
  <c r="R867" i="3"/>
  <c r="S867" i="3" s="1"/>
  <c r="R863" i="3"/>
  <c r="R859" i="3"/>
  <c r="S859" i="3" s="1"/>
  <c r="R823" i="3"/>
  <c r="S823" i="3" s="1"/>
  <c r="R807" i="3"/>
  <c r="R787" i="3"/>
  <c r="R783" i="3"/>
  <c r="S783" i="3" s="1"/>
  <c r="R779" i="3"/>
  <c r="S779" i="3" s="1"/>
  <c r="R775" i="3"/>
  <c r="S775" i="3" s="1"/>
  <c r="R771" i="3"/>
  <c r="R763" i="3"/>
  <c r="S763" i="3" s="1"/>
  <c r="R719" i="3"/>
  <c r="S719" i="3" s="1"/>
  <c r="R699" i="3"/>
  <c r="R659" i="3"/>
  <c r="R655" i="3"/>
  <c r="R651" i="3"/>
  <c r="S651" i="3" s="1"/>
  <c r="R643" i="3"/>
  <c r="S643" i="3" s="1"/>
  <c r="R639" i="3"/>
  <c r="R635" i="3"/>
  <c r="S635" i="3" s="1"/>
  <c r="R627" i="3"/>
  <c r="S627" i="3" s="1"/>
  <c r="R623" i="3"/>
  <c r="R619" i="3"/>
  <c r="R607" i="3"/>
  <c r="S607" i="3" s="1"/>
  <c r="R591" i="3"/>
  <c r="R587" i="3"/>
  <c r="S587" i="3" s="1"/>
  <c r="R583" i="3"/>
  <c r="R567" i="3"/>
  <c r="S567" i="3" s="1"/>
  <c r="R563" i="3"/>
  <c r="S563" i="3" s="1"/>
  <c r="R559" i="3"/>
  <c r="S559" i="3" s="1"/>
  <c r="R551" i="3"/>
  <c r="S551" i="3" s="1"/>
  <c r="R547" i="3"/>
  <c r="S547" i="3" s="1"/>
  <c r="R543" i="3"/>
  <c r="S543" i="3" s="1"/>
  <c r="R539" i="3"/>
  <c r="S539" i="3" s="1"/>
  <c r="R535" i="3"/>
  <c r="R495" i="3"/>
  <c r="S495" i="3" s="1"/>
  <c r="R459" i="3"/>
  <c r="S459" i="3" s="1"/>
  <c r="R455" i="3"/>
  <c r="S455" i="3" s="1"/>
  <c r="R451" i="3"/>
  <c r="R447" i="3"/>
  <c r="S447" i="3" s="1"/>
  <c r="R443" i="3"/>
  <c r="S443" i="3" s="1"/>
  <c r="R439" i="3"/>
  <c r="S439" i="3" s="1"/>
  <c r="R435" i="3"/>
  <c r="S435" i="3" s="1"/>
  <c r="R431" i="3"/>
  <c r="S431" i="3" s="1"/>
  <c r="R427" i="3"/>
  <c r="S427" i="3" s="1"/>
  <c r="R423" i="3"/>
  <c r="S423" i="3" s="1"/>
  <c r="R375" i="3"/>
  <c r="R347" i="3"/>
  <c r="S347" i="3" s="1"/>
  <c r="R343" i="3"/>
  <c r="S343" i="3" s="1"/>
  <c r="R339" i="3"/>
  <c r="S339" i="3" s="1"/>
  <c r="R323" i="3"/>
  <c r="R315" i="3"/>
  <c r="S315" i="3" s="1"/>
  <c r="R311" i="3"/>
  <c r="R307" i="3"/>
  <c r="S307" i="3" s="1"/>
  <c r="R303" i="3"/>
  <c r="R299" i="3"/>
  <c r="S299" i="3" s="1"/>
  <c r="R295" i="3"/>
  <c r="S295" i="3" s="1"/>
  <c r="R267" i="3"/>
  <c r="S267" i="3" s="1"/>
  <c r="R243" i="3"/>
  <c r="S243" i="3" s="1"/>
  <c r="R239" i="3"/>
  <c r="S239" i="3" s="1"/>
  <c r="R235" i="3"/>
  <c r="S235" i="3" s="1"/>
  <c r="R231" i="3"/>
  <c r="S231" i="3" s="1"/>
  <c r="R223" i="3"/>
  <c r="R215" i="3"/>
  <c r="R211" i="3"/>
  <c r="R207" i="3"/>
  <c r="S207" i="3" s="1"/>
  <c r="R203" i="3"/>
  <c r="R199" i="3"/>
  <c r="R195" i="3"/>
  <c r="S195" i="3" s="1"/>
  <c r="S1831" i="3"/>
  <c r="S1767" i="3"/>
  <c r="R1720" i="3"/>
  <c r="S1720" i="3" s="1"/>
  <c r="R1624" i="3"/>
  <c r="S1624" i="3" s="1"/>
  <c r="R1080" i="3"/>
  <c r="S1080" i="3" s="1"/>
  <c r="R776" i="3"/>
  <c r="S776" i="3" s="1"/>
  <c r="R80" i="3"/>
  <c r="S80" i="3" s="1"/>
  <c r="R1903" i="3"/>
  <c r="S1903" i="3" s="1"/>
  <c r="R1899" i="3"/>
  <c r="S1899" i="3" s="1"/>
  <c r="R1895" i="3"/>
  <c r="S1895" i="3" s="1"/>
  <c r="R1891" i="3"/>
  <c r="S1891" i="3" s="1"/>
  <c r="R1883" i="3"/>
  <c r="S1883" i="3" s="1"/>
  <c r="R1879" i="3"/>
  <c r="S1879" i="3" s="1"/>
  <c r="R1875" i="3"/>
  <c r="S1875" i="3" s="1"/>
  <c r="R1871" i="3"/>
  <c r="R1867" i="3"/>
  <c r="S1867" i="3" s="1"/>
  <c r="R1863" i="3"/>
  <c r="S1863" i="3" s="1"/>
  <c r="R1859" i="3"/>
  <c r="R1855" i="3"/>
  <c r="S1855" i="3" s="1"/>
  <c r="R1851" i="3"/>
  <c r="S1851" i="3" s="1"/>
  <c r="R1847" i="3"/>
  <c r="S1847" i="3" s="1"/>
  <c r="R1843" i="3"/>
  <c r="S1843" i="3" s="1"/>
  <c r="R1839" i="3"/>
  <c r="S1839" i="3" s="1"/>
  <c r="R1835" i="3"/>
  <c r="S1835" i="3" s="1"/>
  <c r="R1807" i="3"/>
  <c r="S1807" i="3" s="1"/>
  <c r="R1803" i="3"/>
  <c r="R1787" i="3"/>
  <c r="S1787" i="3" s="1"/>
  <c r="R1783" i="3"/>
  <c r="S1783" i="3" s="1"/>
  <c r="R1779" i="3"/>
  <c r="S1779" i="3" s="1"/>
  <c r="R1751" i="3"/>
  <c r="S1751" i="3" s="1"/>
  <c r="R1747" i="3"/>
  <c r="S1747" i="3" s="1"/>
  <c r="R1743" i="3"/>
  <c r="S1743" i="3" s="1"/>
  <c r="R1739" i="3"/>
  <c r="S1739" i="3" s="1"/>
  <c r="R1735" i="3"/>
  <c r="R1731" i="3"/>
  <c r="S1731" i="3" s="1"/>
  <c r="R1723" i="3"/>
  <c r="S1723" i="3" s="1"/>
  <c r="R1719" i="3"/>
  <c r="S1719" i="3" s="1"/>
  <c r="R1703" i="3"/>
  <c r="R1695" i="3"/>
  <c r="S1695" i="3" s="1"/>
  <c r="R1691" i="3"/>
  <c r="S1691" i="3" s="1"/>
  <c r="R1687" i="3"/>
  <c r="R1683" i="3"/>
  <c r="S1683" i="3" s="1"/>
  <c r="R1679" i="3"/>
  <c r="S1679" i="3" s="1"/>
  <c r="R1675" i="3"/>
  <c r="S1675" i="3" s="1"/>
  <c r="R1671" i="3"/>
  <c r="S1671" i="3" s="1"/>
  <c r="R1667" i="3"/>
  <c r="S1667" i="3" s="1"/>
  <c r="R1663" i="3"/>
  <c r="S1663" i="3" s="1"/>
  <c r="R1659" i="3"/>
  <c r="S1659" i="3" s="1"/>
  <c r="R1647" i="3"/>
  <c r="R1643" i="3"/>
  <c r="S1643" i="3" s="1"/>
  <c r="R1639" i="3"/>
  <c r="S1639" i="3" s="1"/>
  <c r="R1607" i="3"/>
  <c r="S1607" i="3" s="1"/>
  <c r="R1603" i="3"/>
  <c r="S1603" i="3" s="1"/>
  <c r="R1599" i="3"/>
  <c r="S1599" i="3" s="1"/>
  <c r="R1595" i="3"/>
  <c r="S1595" i="3" s="1"/>
  <c r="R1591" i="3"/>
  <c r="R1587" i="3"/>
  <c r="R1583" i="3"/>
  <c r="R1575" i="3"/>
  <c r="S1575" i="3" s="1"/>
  <c r="R1571" i="3"/>
  <c r="S1571" i="3" s="1"/>
  <c r="R1567" i="3"/>
  <c r="S1567" i="3" s="1"/>
  <c r="R1563" i="3"/>
  <c r="S1563" i="3" s="1"/>
  <c r="R1559" i="3"/>
  <c r="S1559" i="3" s="1"/>
  <c r="R1555" i="3"/>
  <c r="S1555" i="3" s="1"/>
  <c r="R1519" i="3"/>
  <c r="R1515" i="3"/>
  <c r="R1511" i="3"/>
  <c r="S1511" i="3" s="1"/>
  <c r="R1507" i="3"/>
  <c r="S1507" i="3" s="1"/>
  <c r="R1499" i="3"/>
  <c r="S1499" i="3" s="1"/>
  <c r="R1495" i="3"/>
  <c r="S1495" i="3" s="1"/>
  <c r="R1491" i="3"/>
  <c r="R1487" i="3"/>
  <c r="R1483" i="3"/>
  <c r="S1483" i="3" s="1"/>
  <c r="R1471" i="3"/>
  <c r="R1467" i="3"/>
  <c r="S1467" i="3" s="1"/>
  <c r="R1463" i="3"/>
  <c r="R1455" i="3"/>
  <c r="S1455" i="3" s="1"/>
  <c r="R1439" i="3"/>
  <c r="S1439" i="3" s="1"/>
  <c r="R1435" i="3"/>
  <c r="S1435" i="3" s="1"/>
  <c r="R1431" i="3"/>
  <c r="S1431" i="3" s="1"/>
  <c r="R1427" i="3"/>
  <c r="R1419" i="3"/>
  <c r="S1419" i="3" s="1"/>
  <c r="R1415" i="3"/>
  <c r="S1415" i="3" s="1"/>
  <c r="R1411" i="3"/>
  <c r="S1411" i="3" s="1"/>
  <c r="R1383" i="3"/>
  <c r="S1383" i="3" s="1"/>
  <c r="R1379" i="3"/>
  <c r="S1379" i="3" s="1"/>
  <c r="R1351" i="3"/>
  <c r="S1351" i="3" s="1"/>
  <c r="R1347" i="3"/>
  <c r="S1347" i="3" s="1"/>
  <c r="R1299" i="3"/>
  <c r="S1299" i="3" s="1"/>
  <c r="R1295" i="3"/>
  <c r="R1287" i="3"/>
  <c r="R1283" i="3"/>
  <c r="S1283" i="3" s="1"/>
  <c r="R1279" i="3"/>
  <c r="S1279" i="3" s="1"/>
  <c r="R1275" i="3"/>
  <c r="S1275" i="3" s="1"/>
  <c r="R1271" i="3"/>
  <c r="S1271" i="3" s="1"/>
  <c r="R1267" i="3"/>
  <c r="S1267" i="3" s="1"/>
  <c r="R1263" i="3"/>
  <c r="R1251" i="3"/>
  <c r="S1251" i="3" s="1"/>
  <c r="R1247" i="3"/>
  <c r="S1247" i="3" s="1"/>
  <c r="R1243" i="3"/>
  <c r="S1243" i="3" s="1"/>
  <c r="R1239" i="3"/>
  <c r="S1239" i="3" s="1"/>
  <c r="R1235" i="3"/>
  <c r="S1235" i="3" s="1"/>
  <c r="R1231" i="3"/>
  <c r="S1231" i="3" s="1"/>
  <c r="R1227" i="3"/>
  <c r="S1227" i="3" s="1"/>
  <c r="R1223" i="3"/>
  <c r="S1223" i="3" s="1"/>
  <c r="R1219" i="3"/>
  <c r="S1219" i="3" s="1"/>
  <c r="R1203" i="3"/>
  <c r="S1203" i="3" s="1"/>
  <c r="R1187" i="3"/>
  <c r="S1187" i="3" s="1"/>
  <c r="R1183" i="3"/>
  <c r="S1183" i="3" s="1"/>
  <c r="R1179" i="3"/>
  <c r="S1179" i="3" s="1"/>
  <c r="R1175" i="3"/>
  <c r="S1175" i="3" s="1"/>
  <c r="R1111" i="3"/>
  <c r="R1107" i="3"/>
  <c r="S1107" i="3" s="1"/>
  <c r="R1103" i="3"/>
  <c r="R1099" i="3"/>
  <c r="R1087" i="3"/>
  <c r="R1083" i="3"/>
  <c r="S1083" i="3" s="1"/>
  <c r="R1079" i="3"/>
  <c r="S1079" i="3" s="1"/>
  <c r="R1075" i="3"/>
  <c r="S1075" i="3" s="1"/>
  <c r="R1071" i="3"/>
  <c r="S1071" i="3" s="1"/>
  <c r="R1063" i="3"/>
  <c r="S1063" i="3" s="1"/>
  <c r="R1059" i="3"/>
  <c r="S1059" i="3" s="1"/>
  <c r="R1055" i="3"/>
  <c r="S1055" i="3" s="1"/>
  <c r="R1051" i="3"/>
  <c r="S1051" i="3" s="1"/>
  <c r="R1047" i="3"/>
  <c r="R1043" i="3"/>
  <c r="S1043" i="3" s="1"/>
  <c r="R1039" i="3"/>
  <c r="S1039" i="3" s="1"/>
  <c r="R1035" i="3"/>
  <c r="R1031" i="3"/>
  <c r="S1031" i="3" s="1"/>
  <c r="R947" i="3"/>
  <c r="S947" i="3" s="1"/>
  <c r="R943" i="3"/>
  <c r="R939" i="3"/>
  <c r="S939" i="3" s="1"/>
  <c r="R923" i="3"/>
  <c r="S923" i="3" s="1"/>
  <c r="R919" i="3"/>
  <c r="R915" i="3"/>
  <c r="S915" i="3" s="1"/>
  <c r="R911" i="3"/>
  <c r="S911" i="3" s="1"/>
  <c r="R907" i="3"/>
  <c r="S907" i="3" s="1"/>
  <c r="R903" i="3"/>
  <c r="R899" i="3"/>
  <c r="S899" i="3" s="1"/>
  <c r="R895" i="3"/>
  <c r="S895" i="3" s="1"/>
  <c r="R891" i="3"/>
  <c r="S891" i="3" s="1"/>
  <c r="R887" i="3"/>
  <c r="S887" i="3" s="1"/>
  <c r="R879" i="3"/>
  <c r="S879" i="3" s="1"/>
  <c r="R855" i="3"/>
  <c r="S855" i="3" s="1"/>
  <c r="R851" i="3"/>
  <c r="S851" i="3" s="1"/>
  <c r="R847" i="3"/>
  <c r="R843" i="3"/>
  <c r="S843" i="3" s="1"/>
  <c r="R839" i="3"/>
  <c r="S839" i="3" s="1"/>
  <c r="R835" i="3"/>
  <c r="S835" i="3" s="1"/>
  <c r="R831" i="3"/>
  <c r="S831" i="3" s="1"/>
  <c r="R827" i="3"/>
  <c r="S827" i="3" s="1"/>
  <c r="R819" i="3"/>
  <c r="R815" i="3"/>
  <c r="R811" i="3"/>
  <c r="R767" i="3"/>
  <c r="S767" i="3" s="1"/>
  <c r="R759" i="3"/>
  <c r="S759" i="3" s="1"/>
  <c r="R755" i="3"/>
  <c r="S755" i="3" s="1"/>
  <c r="R751" i="3"/>
  <c r="S751" i="3" s="1"/>
  <c r="R747" i="3"/>
  <c r="S747" i="3" s="1"/>
  <c r="R743" i="3"/>
  <c r="R739" i="3"/>
  <c r="R735" i="3"/>
  <c r="R731" i="3"/>
  <c r="S731" i="3" s="1"/>
  <c r="R727" i="3"/>
  <c r="S727" i="3" s="1"/>
  <c r="R723" i="3"/>
  <c r="S723" i="3" s="1"/>
  <c r="R707" i="3"/>
  <c r="S707" i="3" s="1"/>
  <c r="R703" i="3"/>
  <c r="S703" i="3" s="1"/>
  <c r="R695" i="3"/>
  <c r="S695" i="3" s="1"/>
  <c r="R691" i="3"/>
  <c r="R687" i="3"/>
  <c r="R683" i="3"/>
  <c r="S683" i="3" s="1"/>
  <c r="R679" i="3"/>
  <c r="S679" i="3" s="1"/>
  <c r="R675" i="3"/>
  <c r="S675" i="3" s="1"/>
  <c r="R671" i="3"/>
  <c r="S671" i="3" s="1"/>
  <c r="R667" i="3"/>
  <c r="S667" i="3" s="1"/>
  <c r="R647" i="3"/>
  <c r="R631" i="3"/>
  <c r="R615" i="3"/>
  <c r="R611" i="3"/>
  <c r="S611" i="3" s="1"/>
  <c r="R603" i="3"/>
  <c r="S603" i="3" s="1"/>
  <c r="R595" i="3"/>
  <c r="S595" i="3" s="1"/>
  <c r="R579" i="3"/>
  <c r="S579" i="3" s="1"/>
  <c r="R575" i="3"/>
  <c r="S575" i="3" s="1"/>
  <c r="R571" i="3"/>
  <c r="S571" i="3" s="1"/>
  <c r="R555" i="3"/>
  <c r="S555" i="3" s="1"/>
  <c r="R515" i="3"/>
  <c r="R511" i="3"/>
  <c r="S511" i="3" s="1"/>
  <c r="R507" i="3"/>
  <c r="S507" i="3" s="1"/>
  <c r="R503" i="3"/>
  <c r="S503" i="3" s="1"/>
  <c r="R499" i="3"/>
  <c r="R471" i="3"/>
  <c r="S471" i="3" s="1"/>
  <c r="R419" i="3"/>
  <c r="R415" i="3"/>
  <c r="R411" i="3"/>
  <c r="S411" i="3" s="1"/>
  <c r="R407" i="3"/>
  <c r="S407" i="3" s="1"/>
  <c r="R403" i="3"/>
  <c r="S403" i="3" s="1"/>
  <c r="R383" i="3"/>
  <c r="S383" i="3" s="1"/>
  <c r="R371" i="3"/>
  <c r="S371" i="3" s="1"/>
  <c r="R367" i="3"/>
  <c r="S367" i="3" s="1"/>
  <c r="R363" i="3"/>
  <c r="R359" i="3"/>
  <c r="R355" i="3"/>
  <c r="R351" i="3"/>
  <c r="S351" i="3" s="1"/>
  <c r="R335" i="3"/>
  <c r="S335" i="3" s="1"/>
  <c r="R331" i="3"/>
  <c r="S331" i="3" s="1"/>
  <c r="R327" i="3"/>
  <c r="R319" i="3"/>
  <c r="S319" i="3" s="1"/>
  <c r="R263" i="3"/>
  <c r="S263" i="3" s="1"/>
  <c r="R259" i="3"/>
  <c r="R255" i="3"/>
  <c r="R251" i="3"/>
  <c r="S251" i="3" s="1"/>
  <c r="R247" i="3"/>
  <c r="S247" i="3" s="1"/>
  <c r="R227" i="3"/>
  <c r="S227" i="3" s="1"/>
  <c r="R219" i="3"/>
  <c r="S1871" i="3"/>
  <c r="S1791" i="3"/>
  <c r="S1735" i="3"/>
  <c r="S1901" i="3"/>
  <c r="S1893" i="3"/>
  <c r="S1877" i="3"/>
  <c r="S1869" i="3"/>
  <c r="S1861" i="3"/>
  <c r="S1853" i="3"/>
  <c r="S1845" i="3"/>
  <c r="S1837" i="3"/>
  <c r="S1813" i="3"/>
  <c r="S1805" i="3"/>
  <c r="S1797" i="3"/>
  <c r="S1789" i="3"/>
  <c r="S1781" i="3"/>
  <c r="S1773" i="3"/>
  <c r="S1765" i="3"/>
  <c r="S1749" i="3"/>
  <c r="S1741" i="3"/>
  <c r="S1733" i="3"/>
  <c r="S1725" i="3"/>
  <c r="S1717" i="3"/>
  <c r="S1709" i="3"/>
  <c r="S1701" i="3"/>
  <c r="S1693" i="3"/>
  <c r="S1685" i="3"/>
  <c r="S1677" i="3"/>
  <c r="S1669" i="3"/>
  <c r="S1661" i="3"/>
  <c r="S1653" i="3"/>
  <c r="S1645" i="3"/>
  <c r="S1637" i="3"/>
  <c r="S1629" i="3"/>
  <c r="S1621" i="3"/>
  <c r="S1605" i="3"/>
  <c r="S1597" i="3"/>
  <c r="S1589" i="3"/>
  <c r="S1581" i="3"/>
  <c r="S1573" i="3"/>
  <c r="S1565" i="3"/>
  <c r="S1557" i="3"/>
  <c r="S1549" i="3"/>
  <c r="S1541" i="3"/>
  <c r="S1525" i="3"/>
  <c r="S1517" i="3"/>
  <c r="S1509" i="3"/>
  <c r="S1501" i="3"/>
  <c r="S1493" i="3"/>
  <c r="S1485" i="3"/>
  <c r="S1477" i="3"/>
  <c r="S1469" i="3"/>
  <c r="S1461" i="3"/>
  <c r="S1453" i="3"/>
  <c r="S1445" i="3"/>
  <c r="S1437" i="3"/>
  <c r="S1429" i="3"/>
  <c r="S1421" i="3"/>
  <c r="S1413" i="3"/>
  <c r="S1405" i="3"/>
  <c r="S1397" i="3"/>
  <c r="S1373" i="3"/>
  <c r="S1365" i="3"/>
  <c r="S1357" i="3"/>
  <c r="S1349" i="3"/>
  <c r="S1341" i="3"/>
  <c r="S1333" i="3"/>
  <c r="S1325" i="3"/>
  <c r="S1317" i="3"/>
  <c r="S1301" i="3"/>
  <c r="S1293" i="3"/>
  <c r="S1285" i="3"/>
  <c r="S1277" i="3"/>
  <c r="S1269" i="3"/>
  <c r="S1261" i="3"/>
  <c r="S1253" i="3"/>
  <c r="S1197" i="3"/>
  <c r="S1117" i="3"/>
  <c r="S117" i="3"/>
  <c r="R1815" i="3"/>
  <c r="S1815" i="3" s="1"/>
  <c r="R1811" i="3"/>
  <c r="S1811" i="3" s="1"/>
  <c r="R1799" i="3"/>
  <c r="S1799" i="3" s="1"/>
  <c r="R1795" i="3"/>
  <c r="S1795" i="3" s="1"/>
  <c r="R1635" i="3"/>
  <c r="R1631" i="3"/>
  <c r="S1631" i="3" s="1"/>
  <c r="R1627" i="3"/>
  <c r="S1627" i="3" s="1"/>
  <c r="R1547" i="3"/>
  <c r="S1547" i="3" s="1"/>
  <c r="R1543" i="3"/>
  <c r="S1543" i="3" s="1"/>
  <c r="R1535" i="3"/>
  <c r="S1535" i="3" s="1"/>
  <c r="R1531" i="3"/>
  <c r="S1531" i="3" s="1"/>
  <c r="R1527" i="3"/>
  <c r="R1523" i="3"/>
  <c r="R1391" i="3"/>
  <c r="S1391" i="3" s="1"/>
  <c r="R1387" i="3"/>
  <c r="S1387" i="3" s="1"/>
  <c r="R1367" i="3"/>
  <c r="S1367" i="3" s="1"/>
  <c r="R1363" i="3"/>
  <c r="S1363" i="3" s="1"/>
  <c r="R1359" i="3"/>
  <c r="S1359" i="3" s="1"/>
  <c r="R1355" i="3"/>
  <c r="S1355" i="3" s="1"/>
  <c r="R1259" i="3"/>
  <c r="S1259" i="3" s="1"/>
  <c r="R1255" i="3"/>
  <c r="R1215" i="3"/>
  <c r="S1215" i="3" s="1"/>
  <c r="R1211" i="3"/>
  <c r="S1211" i="3" s="1"/>
  <c r="R1207" i="3"/>
  <c r="S1207" i="3" s="1"/>
  <c r="R1199" i="3"/>
  <c r="S1199" i="3" s="1"/>
  <c r="R1195" i="3"/>
  <c r="S1195" i="3" s="1"/>
  <c r="R1191" i="3"/>
  <c r="S1191" i="3" s="1"/>
  <c r="R1171" i="3"/>
  <c r="S1171" i="3" s="1"/>
  <c r="R1163" i="3"/>
  <c r="S1163" i="3" s="1"/>
  <c r="R1147" i="3"/>
  <c r="S1147" i="3" s="1"/>
  <c r="R1143" i="3"/>
  <c r="R803" i="3"/>
  <c r="R799" i="3"/>
  <c r="S799" i="3" s="1"/>
  <c r="R795" i="3"/>
  <c r="S795" i="3" s="1"/>
  <c r="R791" i="3"/>
  <c r="S791" i="3" s="1"/>
  <c r="R715" i="3"/>
  <c r="S715" i="3" s="1"/>
  <c r="R711" i="3"/>
  <c r="S711" i="3" s="1"/>
  <c r="R663" i="3"/>
  <c r="S663" i="3" s="1"/>
  <c r="R599" i="3"/>
  <c r="R531" i="3"/>
  <c r="R527" i="3"/>
  <c r="S527" i="3" s="1"/>
  <c r="R523" i="3"/>
  <c r="S523" i="3" s="1"/>
  <c r="R519" i="3"/>
  <c r="S519" i="3" s="1"/>
  <c r="R491" i="3"/>
  <c r="S491" i="3" s="1"/>
  <c r="R487" i="3"/>
  <c r="R483" i="3"/>
  <c r="S483" i="3" s="1"/>
  <c r="R479" i="3"/>
  <c r="R475" i="3"/>
  <c r="S475" i="3" s="1"/>
  <c r="R467" i="3"/>
  <c r="S467" i="3" s="1"/>
  <c r="R463" i="3"/>
  <c r="S463" i="3" s="1"/>
  <c r="R399" i="3"/>
  <c r="R395" i="3"/>
  <c r="S395" i="3" s="1"/>
  <c r="R391" i="3"/>
  <c r="R387" i="3"/>
  <c r="S387" i="3" s="1"/>
  <c r="R379" i="3"/>
  <c r="S379" i="3" s="1"/>
  <c r="R291" i="3"/>
  <c r="S291" i="3" s="1"/>
  <c r="R287" i="3"/>
  <c r="S287" i="3" s="1"/>
  <c r="R283" i="3"/>
  <c r="S283" i="3" s="1"/>
  <c r="R279" i="3"/>
  <c r="S279" i="3" s="1"/>
  <c r="R275" i="3"/>
  <c r="S275" i="3" s="1"/>
  <c r="R271" i="3"/>
  <c r="R49" i="3"/>
  <c r="S49" i="3" s="1"/>
  <c r="R45" i="3"/>
  <c r="S45" i="3" s="1"/>
  <c r="R41" i="3"/>
  <c r="S41" i="3" s="1"/>
  <c r="R37" i="3"/>
  <c r="S37" i="3" s="1"/>
  <c r="S1859" i="3"/>
  <c r="S1245" i="3"/>
  <c r="S1237" i="3"/>
  <c r="S1221" i="3"/>
  <c r="S1213" i="3"/>
  <c r="S1205" i="3"/>
  <c r="S1189" i="3"/>
  <c r="S1181" i="3"/>
  <c r="S1173" i="3"/>
  <c r="S1165" i="3"/>
  <c r="S1149" i="3"/>
  <c r="S1141" i="3"/>
  <c r="S1133" i="3"/>
  <c r="S1125" i="3"/>
  <c r="S1109" i="3"/>
  <c r="S1101" i="3"/>
  <c r="S1093" i="3"/>
  <c r="S1085" i="3"/>
  <c r="S1077" i="3"/>
  <c r="S1069" i="3"/>
  <c r="S1061" i="3"/>
  <c r="S1053" i="3"/>
  <c r="S1045" i="3"/>
  <c r="S1037" i="3"/>
  <c r="S1029" i="3"/>
  <c r="S1021" i="3"/>
  <c r="S1013" i="3"/>
  <c r="S1005" i="3"/>
  <c r="S997" i="3"/>
  <c r="S989" i="3"/>
  <c r="S981" i="3"/>
  <c r="S973" i="3"/>
  <c r="S965" i="3"/>
  <c r="S957" i="3"/>
  <c r="S949" i="3"/>
  <c r="S941" i="3"/>
  <c r="S933" i="3"/>
  <c r="S925" i="3"/>
  <c r="S917" i="3"/>
  <c r="S909" i="3"/>
  <c r="S901" i="3"/>
  <c r="S893" i="3"/>
  <c r="S885" i="3"/>
  <c r="S877" i="3"/>
  <c r="S869" i="3"/>
  <c r="S861" i="3"/>
  <c r="S853" i="3"/>
  <c r="S845" i="3"/>
  <c r="S837" i="3"/>
  <c r="S829" i="3"/>
  <c r="S821" i="3"/>
  <c r="S813" i="3"/>
  <c r="S805" i="3"/>
  <c r="S797" i="3"/>
  <c r="S781" i="3"/>
  <c r="S773" i="3"/>
  <c r="S765" i="3"/>
  <c r="S757" i="3"/>
  <c r="S749" i="3"/>
  <c r="S741" i="3"/>
  <c r="S733" i="3"/>
  <c r="S725" i="3"/>
  <c r="S717" i="3"/>
  <c r="S709" i="3"/>
  <c r="S701" i="3"/>
  <c r="S693" i="3"/>
  <c r="S685" i="3"/>
  <c r="S677" i="3"/>
  <c r="S669" i="3"/>
  <c r="S661" i="3"/>
  <c r="S653" i="3"/>
  <c r="S645" i="3"/>
  <c r="S637" i="3"/>
  <c r="S629" i="3"/>
  <c r="S621" i="3"/>
  <c r="S613" i="3"/>
  <c r="S605" i="3"/>
  <c r="S597" i="3"/>
  <c r="S589" i="3"/>
  <c r="S581" i="3"/>
  <c r="S573" i="3"/>
  <c r="S565" i="3"/>
  <c r="S557" i="3"/>
  <c r="S549" i="3"/>
  <c r="S541" i="3"/>
  <c r="S533" i="3"/>
  <c r="S525" i="3"/>
  <c r="S517" i="3"/>
  <c r="S509" i="3"/>
  <c r="S501" i="3"/>
  <c r="S493" i="3"/>
  <c r="S485" i="3"/>
  <c r="S477" i="3"/>
  <c r="S469" i="3"/>
  <c r="S461" i="3"/>
  <c r="S453" i="3"/>
  <c r="S437" i="3"/>
  <c r="S429" i="3"/>
  <c r="S421" i="3"/>
  <c r="S413" i="3"/>
  <c r="S405" i="3"/>
  <c r="S397" i="3"/>
  <c r="S389" i="3"/>
  <c r="S373" i="3"/>
  <c r="S365" i="3"/>
  <c r="S357" i="3"/>
  <c r="S349" i="3"/>
  <c r="S341" i="3"/>
  <c r="S333" i="3"/>
  <c r="S325" i="3"/>
  <c r="S309" i="3"/>
  <c r="S301" i="3"/>
  <c r="S293" i="3"/>
  <c r="S285" i="3"/>
  <c r="S277" i="3"/>
  <c r="S269" i="3"/>
  <c r="S261" i="3"/>
  <c r="S237" i="3"/>
  <c r="S229" i="3"/>
  <c r="S213" i="3"/>
  <c r="S205" i="3"/>
  <c r="S197" i="3"/>
  <c r="S189" i="3"/>
  <c r="S181" i="3"/>
  <c r="S173" i="3"/>
  <c r="S165" i="3"/>
  <c r="S149" i="3"/>
  <c r="S141" i="3"/>
  <c r="S133" i="3"/>
  <c r="S125" i="3"/>
  <c r="S109" i="3"/>
  <c r="S101" i="3"/>
  <c r="S85" i="3"/>
  <c r="S77" i="3"/>
  <c r="S69" i="3"/>
  <c r="S53" i="3"/>
  <c r="S1803" i="3"/>
  <c r="S1755" i="3"/>
  <c r="S1715" i="3"/>
  <c r="S1707" i="3"/>
  <c r="S1635" i="3"/>
  <c r="S1587" i="3"/>
  <c r="S1523" i="3"/>
  <c r="S1515" i="3"/>
  <c r="S1491" i="3"/>
  <c r="S1427" i="3"/>
  <c r="S1323" i="3"/>
  <c r="S1099" i="3"/>
  <c r="S1067" i="3"/>
  <c r="S1035" i="3"/>
  <c r="S883" i="3"/>
  <c r="S619" i="3"/>
  <c r="S363" i="3"/>
  <c r="S211" i="3"/>
  <c r="S314" i="3"/>
  <c r="S1377" i="3"/>
  <c r="S1361" i="3"/>
  <c r="S1353" i="3"/>
  <c r="S1345" i="3"/>
  <c r="S1337" i="3"/>
  <c r="S1321" i="3"/>
  <c r="S1313" i="3"/>
  <c r="S1305" i="3"/>
  <c r="S1297" i="3"/>
  <c r="S1281" i="3"/>
  <c r="S1265" i="3"/>
  <c r="S1257" i="3"/>
  <c r="S1249" i="3"/>
  <c r="S1241" i="3"/>
  <c r="S1225" i="3"/>
  <c r="S1217" i="3"/>
  <c r="S1209" i="3"/>
  <c r="S1201" i="3"/>
  <c r="S1185" i="3"/>
  <c r="S1169" i="3"/>
  <c r="S1153" i="3"/>
  <c r="S1145" i="3"/>
  <c r="S1129" i="3"/>
  <c r="S1121" i="3"/>
  <c r="S1113" i="3"/>
  <c r="S1089" i="3"/>
  <c r="S1073" i="3"/>
  <c r="S1057" i="3"/>
  <c r="S1033" i="3"/>
  <c r="S1025" i="3"/>
  <c r="S1017" i="3"/>
  <c r="S1009" i="3"/>
  <c r="S1001" i="3"/>
  <c r="S993" i="3"/>
  <c r="S985" i="3"/>
  <c r="S977" i="3"/>
  <c r="S969" i="3"/>
  <c r="S961" i="3"/>
  <c r="S945" i="3"/>
  <c r="S937" i="3"/>
  <c r="S929" i="3"/>
  <c r="S921" i="3"/>
  <c r="S913" i="3"/>
  <c r="S905" i="3"/>
  <c r="S897" i="3"/>
  <c r="S889" i="3"/>
  <c r="S881" i="3"/>
  <c r="S865" i="3"/>
  <c r="S857" i="3"/>
  <c r="S849" i="3"/>
  <c r="S841" i="3"/>
  <c r="S833" i="3"/>
  <c r="S801" i="3"/>
  <c r="S793" i="3"/>
  <c r="S785" i="3"/>
  <c r="S769" i="3"/>
  <c r="S761" i="3"/>
  <c r="S737" i="3"/>
  <c r="S729" i="3"/>
  <c r="S705" i="3"/>
  <c r="S697" i="3"/>
  <c r="S689" i="3"/>
  <c r="S673" i="3"/>
  <c r="S665" i="3"/>
  <c r="S657" i="3"/>
  <c r="S641" i="3"/>
  <c r="S633" i="3"/>
  <c r="S625" i="3"/>
  <c r="S609" i="3"/>
  <c r="S601" i="3"/>
  <c r="S593" i="3"/>
  <c r="S577" i="3"/>
  <c r="S569" i="3"/>
  <c r="S561" i="3"/>
  <c r="S545" i="3"/>
  <c r="S537" i="3"/>
  <c r="S529" i="3"/>
  <c r="S513" i="3"/>
  <c r="S505" i="3"/>
  <c r="S497" i="3"/>
  <c r="S481" i="3"/>
  <c r="S473" i="3"/>
  <c r="S465" i="3"/>
  <c r="S449" i="3"/>
  <c r="S433" i="3"/>
  <c r="S425" i="3"/>
  <c r="S417" i="3"/>
  <c r="S409" i="3"/>
  <c r="S385" i="3"/>
  <c r="S377" i="3"/>
  <c r="S353" i="3"/>
  <c r="S345" i="3"/>
  <c r="S321" i="3"/>
  <c r="S313" i="3"/>
  <c r="S289" i="3"/>
  <c r="S281" i="3"/>
  <c r="S273" i="3"/>
  <c r="S257" i="3"/>
  <c r="S249" i="3"/>
  <c r="S225" i="3"/>
  <c r="S217" i="3"/>
  <c r="S193" i="3"/>
  <c r="S185" i="3"/>
  <c r="S169" i="3"/>
  <c r="S161" i="3"/>
  <c r="S153" i="3"/>
  <c r="S129" i="3"/>
  <c r="S97" i="3"/>
  <c r="S81" i="3"/>
  <c r="S1703" i="3"/>
  <c r="S1687" i="3"/>
  <c r="S1655" i="3"/>
  <c r="S1647" i="3"/>
  <c r="S1623" i="3"/>
  <c r="S1615" i="3"/>
  <c r="S1591" i="3"/>
  <c r="S1583" i="3"/>
  <c r="S1551" i="3"/>
  <c r="S1527" i="3"/>
  <c r="S1519" i="3"/>
  <c r="S1487" i="3"/>
  <c r="S1471" i="3"/>
  <c r="S1463" i="3"/>
  <c r="S1423" i="3"/>
  <c r="S1343" i="3"/>
  <c r="S1295" i="3"/>
  <c r="S1287" i="3"/>
  <c r="S1263" i="3"/>
  <c r="S1255" i="3"/>
  <c r="S1159" i="3"/>
  <c r="S1143" i="3"/>
  <c r="S1135" i="3"/>
  <c r="S1119" i="3"/>
  <c r="S1111" i="3"/>
  <c r="S1103" i="3"/>
  <c r="S1087" i="3"/>
  <c r="S1047" i="3"/>
  <c r="S1015" i="3"/>
  <c r="S999" i="3"/>
  <c r="S983" i="3"/>
  <c r="S967" i="3"/>
  <c r="S951" i="3"/>
  <c r="S943" i="3"/>
  <c r="S927" i="3"/>
  <c r="S919" i="3"/>
  <c r="S903" i="3"/>
  <c r="S863" i="3"/>
  <c r="S847" i="3"/>
  <c r="S815" i="3"/>
  <c r="S807" i="3"/>
  <c r="S743" i="3"/>
  <c r="S735" i="3"/>
  <c r="S687" i="3"/>
  <c r="S655" i="3"/>
  <c r="S647" i="3"/>
  <c r="S639" i="3"/>
  <c r="S631" i="3"/>
  <c r="S623" i="3"/>
  <c r="S615" i="3"/>
  <c r="S599" i="3"/>
  <c r="S591" i="3"/>
  <c r="S583" i="3"/>
  <c r="S535" i="3"/>
  <c r="S487" i="3"/>
  <c r="S479" i="3"/>
  <c r="S415" i="3"/>
  <c r="S399" i="3"/>
  <c r="S391" i="3"/>
  <c r="S375" i="3"/>
  <c r="S359" i="3"/>
  <c r="S327" i="3"/>
  <c r="S311" i="3"/>
  <c r="S303" i="3"/>
  <c r="S271" i="3"/>
  <c r="S223" i="3"/>
  <c r="S121" i="3"/>
  <c r="S89" i="3"/>
  <c r="S73" i="3"/>
  <c r="S65" i="3"/>
  <c r="S57" i="3"/>
  <c r="S255" i="3"/>
  <c r="S215" i="3"/>
  <c r="S199" i="3"/>
  <c r="S1003" i="3"/>
  <c r="S971" i="3"/>
  <c r="S819" i="3"/>
  <c r="S811" i="3"/>
  <c r="S803" i="3"/>
  <c r="S787" i="3"/>
  <c r="S771" i="3"/>
  <c r="S739" i="3"/>
  <c r="S699" i="3"/>
  <c r="S691" i="3"/>
  <c r="S659" i="3"/>
  <c r="S531" i="3"/>
  <c r="S515" i="3"/>
  <c r="S499" i="3"/>
  <c r="S451" i="3"/>
  <c r="S419" i="3"/>
  <c r="S355" i="3"/>
  <c r="S323" i="3"/>
  <c r="S259" i="3"/>
  <c r="S219" i="3"/>
  <c r="S203" i="3"/>
  <c r="S210" i="3"/>
  <c r="R1862" i="3"/>
  <c r="S1862" i="3" s="1"/>
  <c r="R1838" i="3"/>
  <c r="S1838" i="3" s="1"/>
  <c r="R1810" i="3"/>
  <c r="S1810" i="3" s="1"/>
  <c r="R1782" i="3"/>
  <c r="S1782" i="3" s="1"/>
  <c r="R1738" i="3"/>
  <c r="S1738" i="3" s="1"/>
  <c r="R1730" i="3"/>
  <c r="S1730" i="3" s="1"/>
  <c r="R1722" i="3"/>
  <c r="S1722" i="3" s="1"/>
  <c r="R1658" i="3"/>
  <c r="S1658" i="3" s="1"/>
  <c r="R1646" i="3"/>
  <c r="S1646" i="3" s="1"/>
  <c r="R1630" i="3"/>
  <c r="S1630" i="3" s="1"/>
  <c r="R1558" i="3"/>
  <c r="S1558" i="3" s="1"/>
  <c r="R1530" i="3"/>
  <c r="S1530" i="3" s="1"/>
  <c r="R1502" i="3"/>
  <c r="S1502" i="3" s="1"/>
  <c r="R1466" i="3"/>
  <c r="S1466" i="3" s="1"/>
  <c r="R1390" i="3"/>
  <c r="S1390" i="3" s="1"/>
  <c r="R1354" i="3"/>
  <c r="S1354" i="3" s="1"/>
  <c r="R1302" i="3"/>
  <c r="S1302" i="3" s="1"/>
  <c r="R1294" i="3"/>
  <c r="S1294" i="3" s="1"/>
  <c r="R1274" i="3"/>
  <c r="S1274" i="3" s="1"/>
  <c r="R1270" i="3"/>
  <c r="S1270" i="3" s="1"/>
  <c r="R1266" i="3"/>
  <c r="S1266" i="3" s="1"/>
  <c r="R1258" i="3"/>
  <c r="S1258" i="3" s="1"/>
  <c r="R1254" i="3"/>
  <c r="S1254" i="3" s="1"/>
  <c r="R1250" i="3"/>
  <c r="S1250" i="3" s="1"/>
  <c r="R1246" i="3"/>
  <c r="S1246" i="3" s="1"/>
  <c r="R1242" i="3"/>
  <c r="S1242" i="3" s="1"/>
  <c r="R1238" i="3"/>
  <c r="S1238" i="3" s="1"/>
  <c r="R1230" i="3"/>
  <c r="S1230" i="3" s="1"/>
  <c r="R1226" i="3"/>
  <c r="S1226" i="3" s="1"/>
  <c r="R1222" i="3"/>
  <c r="S1222" i="3" s="1"/>
  <c r="R1218" i="3"/>
  <c r="S1218" i="3" s="1"/>
  <c r="R1214" i="3"/>
  <c r="S1214" i="3" s="1"/>
  <c r="R1210" i="3"/>
  <c r="S1210" i="3" s="1"/>
  <c r="R1182" i="3"/>
  <c r="S1182" i="3" s="1"/>
  <c r="R1078" i="3"/>
  <c r="S1078" i="3" s="1"/>
  <c r="R1046" i="3"/>
  <c r="S1046" i="3" s="1"/>
  <c r="R938" i="3"/>
  <c r="S938" i="3" s="1"/>
  <c r="R770" i="3"/>
  <c r="S770" i="3" s="1"/>
  <c r="R518" i="3"/>
  <c r="S518" i="3" s="1"/>
  <c r="R382" i="3"/>
  <c r="S382" i="3" s="1"/>
  <c r="R166" i="3"/>
  <c r="S166" i="3" s="1"/>
  <c r="R90" i="3"/>
  <c r="S90" i="3" s="1"/>
  <c r="R1878" i="3"/>
  <c r="S1878" i="3" s="1"/>
  <c r="R1870" i="3"/>
  <c r="S1870" i="3" s="1"/>
  <c r="R1850" i="3"/>
  <c r="S1850" i="3" s="1"/>
  <c r="R1830" i="3"/>
  <c r="S1830" i="3" s="1"/>
  <c r="R1826" i="3"/>
  <c r="S1826" i="3" s="1"/>
  <c r="R1814" i="3"/>
  <c r="S1814" i="3" s="1"/>
  <c r="R1774" i="3"/>
  <c r="S1774" i="3" s="1"/>
  <c r="R1746" i="3"/>
  <c r="S1746" i="3" s="1"/>
  <c r="R1718" i="3"/>
  <c r="S1718" i="3" s="1"/>
  <c r="R1682" i="3"/>
  <c r="S1682" i="3" s="1"/>
  <c r="R1654" i="3"/>
  <c r="S1654" i="3" s="1"/>
  <c r="R1638" i="3"/>
  <c r="S1638" i="3" s="1"/>
  <c r="R1610" i="3"/>
  <c r="S1610" i="3" s="1"/>
  <c r="R1582" i="3"/>
  <c r="S1582" i="3" s="1"/>
  <c r="R1570" i="3"/>
  <c r="S1570" i="3" s="1"/>
  <c r="R1518" i="3"/>
  <c r="S1518" i="3" s="1"/>
  <c r="R1506" i="3"/>
  <c r="S1506" i="3" s="1"/>
  <c r="R1490" i="3"/>
  <c r="S1490" i="3" s="1"/>
  <c r="R1478" i="3"/>
  <c r="S1478" i="3" s="1"/>
  <c r="R1458" i="3"/>
  <c r="S1458" i="3" s="1"/>
  <c r="R1450" i="3"/>
  <c r="S1450" i="3" s="1"/>
  <c r="R1406" i="3"/>
  <c r="S1406" i="3" s="1"/>
  <c r="R1398" i="3"/>
  <c r="S1398" i="3" s="1"/>
  <c r="R1378" i="3"/>
  <c r="S1378" i="3" s="1"/>
  <c r="R1370" i="3"/>
  <c r="S1370" i="3" s="1"/>
  <c r="R1362" i="3"/>
  <c r="S1362" i="3" s="1"/>
  <c r="R1350" i="3"/>
  <c r="S1350" i="3" s="1"/>
  <c r="R1330" i="3"/>
  <c r="S1330" i="3" s="1"/>
  <c r="R1322" i="3"/>
  <c r="S1322" i="3" s="1"/>
  <c r="R1310" i="3"/>
  <c r="S1310" i="3" s="1"/>
  <c r="R1298" i="3"/>
  <c r="S1298" i="3" s="1"/>
  <c r="R1890" i="3"/>
  <c r="S1890" i="3" s="1"/>
  <c r="R1886" i="3"/>
  <c r="S1886" i="3" s="1"/>
  <c r="R1874" i="3"/>
  <c r="S1874" i="3" s="1"/>
  <c r="R1858" i="3"/>
  <c r="S1858" i="3" s="1"/>
  <c r="R1854" i="3"/>
  <c r="S1854" i="3" s="1"/>
  <c r="R1842" i="3"/>
  <c r="S1842" i="3" s="1"/>
  <c r="R1818" i="3"/>
  <c r="S1818" i="3" s="1"/>
  <c r="R1806" i="3"/>
  <c r="S1806" i="3" s="1"/>
  <c r="R1794" i="3"/>
  <c r="S1794" i="3" s="1"/>
  <c r="R1766" i="3"/>
  <c r="S1766" i="3" s="1"/>
  <c r="R1762" i="3"/>
  <c r="S1762" i="3" s="1"/>
  <c r="R1750" i="3"/>
  <c r="S1750" i="3" s="1"/>
  <c r="R1726" i="3"/>
  <c r="S1726" i="3" s="1"/>
  <c r="R1710" i="3"/>
  <c r="S1710" i="3" s="1"/>
  <c r="R1706" i="3"/>
  <c r="S1706" i="3" s="1"/>
  <c r="R1694" i="3"/>
  <c r="S1694" i="3" s="1"/>
  <c r="R1690" i="3"/>
  <c r="S1690" i="3" s="1"/>
  <c r="R1678" i="3"/>
  <c r="S1678" i="3" s="1"/>
  <c r="R1634" i="3"/>
  <c r="S1634" i="3" s="1"/>
  <c r="R1622" i="3"/>
  <c r="S1622" i="3" s="1"/>
  <c r="R1618" i="3"/>
  <c r="S1618" i="3" s="1"/>
  <c r="R1606" i="3"/>
  <c r="S1606" i="3" s="1"/>
  <c r="R1594" i="3"/>
  <c r="S1594" i="3" s="1"/>
  <c r="R1578" i="3"/>
  <c r="S1578" i="3" s="1"/>
  <c r="R1546" i="3"/>
  <c r="S1546" i="3" s="1"/>
  <c r="R1534" i="3"/>
  <c r="S1534" i="3" s="1"/>
  <c r="R1494" i="3"/>
  <c r="S1494" i="3" s="1"/>
  <c r="R1482" i="3"/>
  <c r="S1482" i="3" s="1"/>
  <c r="R1446" i="3"/>
  <c r="S1446" i="3" s="1"/>
  <c r="R1442" i="3"/>
  <c r="S1442" i="3" s="1"/>
  <c r="R1430" i="3"/>
  <c r="S1430" i="3" s="1"/>
  <c r="R1418" i="3"/>
  <c r="S1418" i="3" s="1"/>
  <c r="R1410" i="3"/>
  <c r="S1410" i="3" s="1"/>
  <c r="R1386" i="3"/>
  <c r="S1386" i="3" s="1"/>
  <c r="R1342" i="3"/>
  <c r="S1342" i="3" s="1"/>
  <c r="R1334" i="3"/>
  <c r="S1334" i="3" s="1"/>
  <c r="R1318" i="3"/>
  <c r="S1318" i="3" s="1"/>
  <c r="R1306" i="3"/>
  <c r="S1306" i="3" s="1"/>
  <c r="R1286" i="3"/>
  <c r="S1286" i="3" s="1"/>
  <c r="R1282" i="3"/>
  <c r="S1282" i="3" s="1"/>
  <c r="R1262" i="3"/>
  <c r="S1262" i="3" s="1"/>
  <c r="R1894" i="3"/>
  <c r="S1894" i="3" s="1"/>
  <c r="R1846" i="3"/>
  <c r="S1846" i="3" s="1"/>
  <c r="R1834" i="3"/>
  <c r="S1834" i="3" s="1"/>
  <c r="R1798" i="3"/>
  <c r="S1798" i="3" s="1"/>
  <c r="R1770" i="3"/>
  <c r="S1770" i="3" s="1"/>
  <c r="R1742" i="3"/>
  <c r="S1742" i="3" s="1"/>
  <c r="R1662" i="3"/>
  <c r="S1662" i="3" s="1"/>
  <c r="R1650" i="3"/>
  <c r="S1650" i="3" s="1"/>
  <c r="R1598" i="3"/>
  <c r="S1598" i="3" s="1"/>
  <c r="R1562" i="3"/>
  <c r="S1562" i="3" s="1"/>
  <c r="R1542" i="3"/>
  <c r="S1542" i="3" s="1"/>
  <c r="R1514" i="3"/>
  <c r="S1514" i="3" s="1"/>
  <c r="R1470" i="3"/>
  <c r="S1470" i="3" s="1"/>
  <c r="R1462" i="3"/>
  <c r="S1462" i="3" s="1"/>
  <c r="R1454" i="3"/>
  <c r="S1454" i="3" s="1"/>
  <c r="R1426" i="3"/>
  <c r="S1426" i="3" s="1"/>
  <c r="R1414" i="3"/>
  <c r="S1414" i="3" s="1"/>
  <c r="R1394" i="3"/>
  <c r="S1394" i="3" s="1"/>
  <c r="R1374" i="3"/>
  <c r="S1374" i="3" s="1"/>
  <c r="R1366" i="3"/>
  <c r="S1366" i="3" s="1"/>
  <c r="R1234" i="3"/>
  <c r="S1234" i="3" s="1"/>
  <c r="R1902" i="3"/>
  <c r="S1902" i="3" s="1"/>
  <c r="R1898" i="3"/>
  <c r="S1898" i="3" s="1"/>
  <c r="R1866" i="3"/>
  <c r="S1866" i="3" s="1"/>
  <c r="R1822" i="3"/>
  <c r="S1822" i="3" s="1"/>
  <c r="R1802" i="3"/>
  <c r="S1802" i="3" s="1"/>
  <c r="R1790" i="3"/>
  <c r="S1790" i="3" s="1"/>
  <c r="R1786" i="3"/>
  <c r="S1786" i="3" s="1"/>
  <c r="R1778" i="3"/>
  <c r="S1778" i="3" s="1"/>
  <c r="R1758" i="3"/>
  <c r="S1758" i="3" s="1"/>
  <c r="R1754" i="3"/>
  <c r="S1754" i="3" s="1"/>
  <c r="R1734" i="3"/>
  <c r="S1734" i="3" s="1"/>
  <c r="R1714" i="3"/>
  <c r="S1714" i="3" s="1"/>
  <c r="R1702" i="3"/>
  <c r="S1702" i="3" s="1"/>
  <c r="R1698" i="3"/>
  <c r="S1698" i="3" s="1"/>
  <c r="R1686" i="3"/>
  <c r="S1686" i="3" s="1"/>
  <c r="R1674" i="3"/>
  <c r="S1674" i="3" s="1"/>
  <c r="R1670" i="3"/>
  <c r="S1670" i="3" s="1"/>
  <c r="R1666" i="3"/>
  <c r="S1666" i="3" s="1"/>
  <c r="R1642" i="3"/>
  <c r="S1642" i="3" s="1"/>
  <c r="R1626" i="3"/>
  <c r="S1626" i="3" s="1"/>
  <c r="R1614" i="3"/>
  <c r="S1614" i="3" s="1"/>
  <c r="R1602" i="3"/>
  <c r="S1602" i="3" s="1"/>
  <c r="R1590" i="3"/>
  <c r="S1590" i="3" s="1"/>
  <c r="R1586" i="3"/>
  <c r="S1586" i="3" s="1"/>
  <c r="R1574" i="3"/>
  <c r="S1574" i="3" s="1"/>
  <c r="R1566" i="3"/>
  <c r="S1566" i="3" s="1"/>
  <c r="R1554" i="3"/>
  <c r="S1554" i="3" s="1"/>
  <c r="R1550" i="3"/>
  <c r="S1550" i="3" s="1"/>
  <c r="R1538" i="3"/>
  <c r="S1538" i="3" s="1"/>
  <c r="R1526" i="3"/>
  <c r="S1526" i="3" s="1"/>
  <c r="R1522" i="3"/>
  <c r="S1522" i="3" s="1"/>
  <c r="R1510" i="3"/>
  <c r="S1510" i="3" s="1"/>
  <c r="R1498" i="3"/>
  <c r="S1498" i="3" s="1"/>
  <c r="R1486" i="3"/>
  <c r="S1486" i="3" s="1"/>
  <c r="R1474" i="3"/>
  <c r="S1474" i="3" s="1"/>
  <c r="R1438" i="3"/>
  <c r="S1438" i="3" s="1"/>
  <c r="R1434" i="3"/>
  <c r="S1434" i="3" s="1"/>
  <c r="R1422" i="3"/>
  <c r="S1422" i="3" s="1"/>
  <c r="R1402" i="3"/>
  <c r="S1402" i="3" s="1"/>
  <c r="R1382" i="3"/>
  <c r="S1382" i="3" s="1"/>
  <c r="R1358" i="3"/>
  <c r="S1358" i="3" s="1"/>
  <c r="R1346" i="3"/>
  <c r="S1346" i="3" s="1"/>
  <c r="R1338" i="3"/>
  <c r="S1338" i="3" s="1"/>
  <c r="R1326" i="3"/>
  <c r="S1326" i="3" s="1"/>
  <c r="R1314" i="3"/>
  <c r="S1314" i="3" s="1"/>
  <c r="R1290" i="3"/>
  <c r="S1290" i="3" s="1"/>
  <c r="R1278" i="3"/>
  <c r="S1278" i="3" s="1"/>
  <c r="R1202" i="3"/>
  <c r="S1202" i="3" s="1"/>
  <c r="R1174" i="3"/>
  <c r="S1174" i="3" s="1"/>
  <c r="R1142" i="3"/>
  <c r="S1142" i="3" s="1"/>
  <c r="R1114" i="3"/>
  <c r="S1114" i="3" s="1"/>
  <c r="R1062" i="3"/>
  <c r="S1062" i="3" s="1"/>
  <c r="R1034" i="3"/>
  <c r="S1034" i="3" s="1"/>
  <c r="R1022" i="3"/>
  <c r="S1022" i="3" s="1"/>
  <c r="R1010" i="3"/>
  <c r="S1010" i="3" s="1"/>
  <c r="R994" i="3"/>
  <c r="S994" i="3" s="1"/>
  <c r="R954" i="3"/>
  <c r="S954" i="3" s="1"/>
  <c r="R942" i="3"/>
  <c r="S942" i="3" s="1"/>
  <c r="R914" i="3"/>
  <c r="S914" i="3" s="1"/>
  <c r="R894" i="3"/>
  <c r="S894" i="3" s="1"/>
  <c r="R882" i="3"/>
  <c r="S882" i="3" s="1"/>
  <c r="R874" i="3"/>
  <c r="S874" i="3" s="1"/>
  <c r="R862" i="3"/>
  <c r="S862" i="3" s="1"/>
  <c r="R834" i="3"/>
  <c r="S834" i="3" s="1"/>
  <c r="R826" i="3"/>
  <c r="S826" i="3" s="1"/>
  <c r="R814" i="3"/>
  <c r="S814" i="3" s="1"/>
  <c r="R802" i="3"/>
  <c r="S802" i="3" s="1"/>
  <c r="R798" i="3"/>
  <c r="S798" i="3" s="1"/>
  <c r="R794" i="3"/>
  <c r="S794" i="3" s="1"/>
  <c r="R778" i="3"/>
  <c r="S778" i="3" s="1"/>
  <c r="R774" i="3"/>
  <c r="S774" i="3" s="1"/>
  <c r="R762" i="3"/>
  <c r="S762" i="3" s="1"/>
  <c r="R746" i="3"/>
  <c r="S746" i="3" s="1"/>
  <c r="R738" i="3"/>
  <c r="S738" i="3" s="1"/>
  <c r="R726" i="3"/>
  <c r="S726" i="3" s="1"/>
  <c r="R694" i="3"/>
  <c r="S694" i="3" s="1"/>
  <c r="R682" i="3"/>
  <c r="S682" i="3" s="1"/>
  <c r="R670" i="3"/>
  <c r="S670" i="3" s="1"/>
  <c r="R658" i="3"/>
  <c r="S658" i="3" s="1"/>
  <c r="R646" i="3"/>
  <c r="S646" i="3" s="1"/>
  <c r="R622" i="3"/>
  <c r="S622" i="3" s="1"/>
  <c r="R614" i="3"/>
  <c r="S614" i="3" s="1"/>
  <c r="R610" i="3"/>
  <c r="S610" i="3" s="1"/>
  <c r="R582" i="3"/>
  <c r="S582" i="3" s="1"/>
  <c r="R570" i="3"/>
  <c r="S570" i="3" s="1"/>
  <c r="R566" i="3"/>
  <c r="S566" i="3" s="1"/>
  <c r="R562" i="3"/>
  <c r="S562" i="3" s="1"/>
  <c r="R550" i="3"/>
  <c r="S550" i="3" s="1"/>
  <c r="R530" i="3"/>
  <c r="S530" i="3" s="1"/>
  <c r="R526" i="3"/>
  <c r="S526" i="3" s="1"/>
  <c r="R506" i="3"/>
  <c r="S506" i="3" s="1"/>
  <c r="R502" i="3"/>
  <c r="S502" i="3" s="1"/>
  <c r="R490" i="3"/>
  <c r="S490" i="3" s="1"/>
  <c r="R466" i="3"/>
  <c r="S466" i="3" s="1"/>
  <c r="R462" i="3"/>
  <c r="S462" i="3" s="1"/>
  <c r="R450" i="3"/>
  <c r="S450" i="3" s="1"/>
  <c r="R434" i="3"/>
  <c r="S434" i="3" s="1"/>
  <c r="R414" i="3"/>
  <c r="S414" i="3" s="1"/>
  <c r="R374" i="3"/>
  <c r="S374" i="3" s="1"/>
  <c r="R362" i="3"/>
  <c r="S362" i="3" s="1"/>
  <c r="R358" i="3"/>
  <c r="S358" i="3" s="1"/>
  <c r="R354" i="3"/>
  <c r="S354" i="3" s="1"/>
  <c r="R350" i="3"/>
  <c r="S350" i="3" s="1"/>
  <c r="R342" i="3"/>
  <c r="S342" i="3" s="1"/>
  <c r="R338" i="3"/>
  <c r="S338" i="3" s="1"/>
  <c r="R334" i="3"/>
  <c r="S334" i="3" s="1"/>
  <c r="R302" i="3"/>
  <c r="S302" i="3" s="1"/>
  <c r="R298" i="3"/>
  <c r="S298" i="3" s="1"/>
  <c r="R286" i="3"/>
  <c r="S286" i="3" s="1"/>
  <c r="R282" i="3"/>
  <c r="S282" i="3" s="1"/>
  <c r="R278" i="3"/>
  <c r="S278" i="3" s="1"/>
  <c r="R274" i="3"/>
  <c r="S274" i="3" s="1"/>
  <c r="R262" i="3"/>
  <c r="S262" i="3" s="1"/>
  <c r="R250" i="3"/>
  <c r="S250" i="3" s="1"/>
  <c r="R222" i="3"/>
  <c r="S222" i="3" s="1"/>
  <c r="R214" i="3"/>
  <c r="S214" i="3" s="1"/>
  <c r="R210" i="3"/>
  <c r="R198" i="3"/>
  <c r="S198" i="3" s="1"/>
  <c r="R182" i="3"/>
  <c r="S182" i="3" s="1"/>
  <c r="R158" i="3"/>
  <c r="S158" i="3" s="1"/>
  <c r="R146" i="3"/>
  <c r="S146" i="3" s="1"/>
  <c r="R130" i="3"/>
  <c r="S130" i="3" s="1"/>
  <c r="R118" i="3"/>
  <c r="S118" i="3" s="1"/>
  <c r="R106" i="3"/>
  <c r="S106" i="3" s="1"/>
  <c r="R98" i="3"/>
  <c r="S98" i="3" s="1"/>
  <c r="R86" i="3"/>
  <c r="S86" i="3" s="1"/>
  <c r="R74" i="3"/>
  <c r="S74" i="3" s="1"/>
  <c r="R66" i="3"/>
  <c r="S66" i="3" s="1"/>
  <c r="R1194" i="3"/>
  <c r="S1194" i="3" s="1"/>
  <c r="R1122" i="3"/>
  <c r="S1122" i="3" s="1"/>
  <c r="R1102" i="3"/>
  <c r="S1102" i="3" s="1"/>
  <c r="R1066" i="3"/>
  <c r="S1066" i="3" s="1"/>
  <c r="R1058" i="3"/>
  <c r="S1058" i="3" s="1"/>
  <c r="R1014" i="3"/>
  <c r="S1014" i="3" s="1"/>
  <c r="R998" i="3"/>
  <c r="S998" i="3" s="1"/>
  <c r="R986" i="3"/>
  <c r="S986" i="3" s="1"/>
  <c r="R946" i="3"/>
  <c r="S946" i="3" s="1"/>
  <c r="R910" i="3"/>
  <c r="S910" i="3" s="1"/>
  <c r="R886" i="3"/>
  <c r="S886" i="3" s="1"/>
  <c r="R842" i="3"/>
  <c r="S842" i="3" s="1"/>
  <c r="R806" i="3"/>
  <c r="S806" i="3" s="1"/>
  <c r="R722" i="3"/>
  <c r="S722" i="3" s="1"/>
  <c r="R714" i="3"/>
  <c r="S714" i="3" s="1"/>
  <c r="R662" i="3"/>
  <c r="S662" i="3" s="1"/>
  <c r="R654" i="3"/>
  <c r="S654" i="3" s="1"/>
  <c r="R626" i="3"/>
  <c r="S626" i="3" s="1"/>
  <c r="R586" i="3"/>
  <c r="S586" i="3" s="1"/>
  <c r="R542" i="3"/>
  <c r="S542" i="3" s="1"/>
  <c r="R522" i="3"/>
  <c r="S522" i="3" s="1"/>
  <c r="R486" i="3"/>
  <c r="S486" i="3" s="1"/>
  <c r="R478" i="3"/>
  <c r="S478" i="3" s="1"/>
  <c r="R446" i="3"/>
  <c r="S446" i="3" s="1"/>
  <c r="R438" i="3"/>
  <c r="S438" i="3" s="1"/>
  <c r="R394" i="3"/>
  <c r="S394" i="3" s="1"/>
  <c r="R386" i="3"/>
  <c r="S386" i="3" s="1"/>
  <c r="R234" i="3"/>
  <c r="S234" i="3" s="1"/>
  <c r="R226" i="3"/>
  <c r="S226" i="3" s="1"/>
  <c r="R206" i="3"/>
  <c r="S206" i="3" s="1"/>
  <c r="R82" i="3"/>
  <c r="S82" i="3" s="1"/>
  <c r="R50" i="3"/>
  <c r="S50" i="3" s="1"/>
  <c r="R191" i="3"/>
  <c r="S191" i="3" s="1"/>
  <c r="R187" i="3"/>
  <c r="S187" i="3" s="1"/>
  <c r="R183" i="3"/>
  <c r="S183" i="3" s="1"/>
  <c r="R179" i="3"/>
  <c r="S179" i="3" s="1"/>
  <c r="R175" i="3"/>
  <c r="S175" i="3" s="1"/>
  <c r="R171" i="3"/>
  <c r="S171" i="3" s="1"/>
  <c r="R167" i="3"/>
  <c r="S167" i="3" s="1"/>
  <c r="R163" i="3"/>
  <c r="S163" i="3" s="1"/>
  <c r="R159" i="3"/>
  <c r="S159" i="3" s="1"/>
  <c r="R155" i="3"/>
  <c r="S155" i="3" s="1"/>
  <c r="R151" i="3"/>
  <c r="S151" i="3" s="1"/>
  <c r="R147" i="3"/>
  <c r="S147" i="3" s="1"/>
  <c r="R143" i="3"/>
  <c r="S143" i="3" s="1"/>
  <c r="R139" i="3"/>
  <c r="S139" i="3" s="1"/>
  <c r="R135" i="3"/>
  <c r="S135" i="3" s="1"/>
  <c r="R131" i="3"/>
  <c r="S131" i="3" s="1"/>
  <c r="R127" i="3"/>
  <c r="S127" i="3" s="1"/>
  <c r="R123" i="3"/>
  <c r="S123" i="3" s="1"/>
  <c r="R119" i="3"/>
  <c r="S119" i="3" s="1"/>
  <c r="R115" i="3"/>
  <c r="S115" i="3" s="1"/>
  <c r="R111" i="3"/>
  <c r="S111" i="3" s="1"/>
  <c r="R107" i="3"/>
  <c r="S107" i="3" s="1"/>
  <c r="R103" i="3"/>
  <c r="S103" i="3" s="1"/>
  <c r="R99" i="3"/>
  <c r="S99" i="3" s="1"/>
  <c r="R95" i="3"/>
  <c r="S95" i="3" s="1"/>
  <c r="R91" i="3"/>
  <c r="S91" i="3" s="1"/>
  <c r="R87" i="3"/>
  <c r="S87" i="3" s="1"/>
  <c r="R83" i="3"/>
  <c r="S83" i="3" s="1"/>
  <c r="R79" i="3"/>
  <c r="S79" i="3" s="1"/>
  <c r="R75" i="3"/>
  <c r="S75" i="3" s="1"/>
  <c r="R71" i="3"/>
  <c r="S71" i="3" s="1"/>
  <c r="R67" i="3"/>
  <c r="S67" i="3" s="1"/>
  <c r="R63" i="3"/>
  <c r="S63" i="3" s="1"/>
  <c r="R59" i="3"/>
  <c r="S59" i="3" s="1"/>
  <c r="R55" i="3"/>
  <c r="S55" i="3" s="1"/>
  <c r="R51" i="3"/>
  <c r="S51" i="3" s="1"/>
  <c r="R47" i="3"/>
  <c r="S47" i="3" s="1"/>
  <c r="R43" i="3"/>
  <c r="S43" i="3" s="1"/>
  <c r="R39" i="3"/>
  <c r="S39" i="3" s="1"/>
  <c r="R35" i="3"/>
  <c r="S35" i="3" s="1"/>
  <c r="R1198" i="3"/>
  <c r="S1198" i="3" s="1"/>
  <c r="R1178" i="3"/>
  <c r="S1178" i="3" s="1"/>
  <c r="R1170" i="3"/>
  <c r="S1170" i="3" s="1"/>
  <c r="R1162" i="3"/>
  <c r="S1162" i="3" s="1"/>
  <c r="R1154" i="3"/>
  <c r="S1154" i="3" s="1"/>
  <c r="R1146" i="3"/>
  <c r="S1146" i="3" s="1"/>
  <c r="R1138" i="3"/>
  <c r="S1138" i="3" s="1"/>
  <c r="R1126" i="3"/>
  <c r="S1126" i="3" s="1"/>
  <c r="R1110" i="3"/>
  <c r="S1110" i="3" s="1"/>
  <c r="R1054" i="3"/>
  <c r="S1054" i="3" s="1"/>
  <c r="R970" i="3"/>
  <c r="S970" i="3" s="1"/>
  <c r="R962" i="3"/>
  <c r="S962" i="3" s="1"/>
  <c r="R930" i="3"/>
  <c r="S930" i="3" s="1"/>
  <c r="R922" i="3"/>
  <c r="S922" i="3" s="1"/>
  <c r="R902" i="3"/>
  <c r="S902" i="3" s="1"/>
  <c r="R830" i="3"/>
  <c r="S830" i="3" s="1"/>
  <c r="R822" i="3"/>
  <c r="S822" i="3" s="1"/>
  <c r="R790" i="3"/>
  <c r="S790" i="3" s="1"/>
  <c r="R754" i="3"/>
  <c r="S754" i="3" s="1"/>
  <c r="R742" i="3"/>
  <c r="S742" i="3" s="1"/>
  <c r="R718" i="3"/>
  <c r="S718" i="3" s="1"/>
  <c r="R710" i="3"/>
  <c r="S710" i="3" s="1"/>
  <c r="R630" i="3"/>
  <c r="S630" i="3" s="1"/>
  <c r="R602" i="3"/>
  <c r="S602" i="3" s="1"/>
  <c r="R594" i="3"/>
  <c r="S594" i="3" s="1"/>
  <c r="R538" i="3"/>
  <c r="S538" i="3" s="1"/>
  <c r="R426" i="3"/>
  <c r="S426" i="3" s="1"/>
  <c r="R418" i="3"/>
  <c r="S418" i="3" s="1"/>
  <c r="R410" i="3"/>
  <c r="S410" i="3" s="1"/>
  <c r="R330" i="3"/>
  <c r="S330" i="3" s="1"/>
  <c r="R322" i="3"/>
  <c r="S322" i="3" s="1"/>
  <c r="R306" i="3"/>
  <c r="S306" i="3" s="1"/>
  <c r="R246" i="3"/>
  <c r="S246" i="3" s="1"/>
  <c r="R238" i="3"/>
  <c r="S238" i="3" s="1"/>
  <c r="R230" i="3"/>
  <c r="S230" i="3" s="1"/>
  <c r="R178" i="3"/>
  <c r="S178" i="3" s="1"/>
  <c r="R154" i="3"/>
  <c r="S154" i="3" s="1"/>
  <c r="R70" i="3"/>
  <c r="S70" i="3" s="1"/>
  <c r="R54" i="3"/>
  <c r="S54" i="3" s="1"/>
  <c r="R1206" i="3"/>
  <c r="S1206" i="3" s="1"/>
  <c r="R1130" i="3"/>
  <c r="S1130" i="3" s="1"/>
  <c r="R1106" i="3"/>
  <c r="S1106" i="3" s="1"/>
  <c r="R1074" i="3"/>
  <c r="S1074" i="3" s="1"/>
  <c r="R1042" i="3"/>
  <c r="S1042" i="3" s="1"/>
  <c r="R1026" i="3"/>
  <c r="S1026" i="3" s="1"/>
  <c r="R1018" i="3"/>
  <c r="S1018" i="3" s="1"/>
  <c r="R1006" i="3"/>
  <c r="S1006" i="3" s="1"/>
  <c r="R978" i="3"/>
  <c r="S978" i="3" s="1"/>
  <c r="R950" i="3"/>
  <c r="S950" i="3" s="1"/>
  <c r="R854" i="3"/>
  <c r="S854" i="3" s="1"/>
  <c r="R846" i="3"/>
  <c r="S846" i="3" s="1"/>
  <c r="R838" i="3"/>
  <c r="S838" i="3" s="1"/>
  <c r="R786" i="3"/>
  <c r="S786" i="3" s="1"/>
  <c r="R730" i="3"/>
  <c r="S730" i="3" s="1"/>
  <c r="R702" i="3"/>
  <c r="S702" i="3" s="1"/>
  <c r="R690" i="3"/>
  <c r="S690" i="3" s="1"/>
  <c r="R674" i="3"/>
  <c r="S674" i="3" s="1"/>
  <c r="R638" i="3"/>
  <c r="S638" i="3" s="1"/>
  <c r="R618" i="3"/>
  <c r="S618" i="3" s="1"/>
  <c r="R606" i="3"/>
  <c r="S606" i="3" s="1"/>
  <c r="R598" i="3"/>
  <c r="S598" i="3" s="1"/>
  <c r="R578" i="3"/>
  <c r="S578" i="3" s="1"/>
  <c r="R558" i="3"/>
  <c r="S558" i="3" s="1"/>
  <c r="R546" i="3"/>
  <c r="S546" i="3" s="1"/>
  <c r="R534" i="3"/>
  <c r="S534" i="3" s="1"/>
  <c r="R514" i="3"/>
  <c r="S514" i="3" s="1"/>
  <c r="R494" i="3"/>
  <c r="S494" i="3" s="1"/>
  <c r="R474" i="3"/>
  <c r="S474" i="3" s="1"/>
  <c r="R470" i="3"/>
  <c r="S470" i="3" s="1"/>
  <c r="R422" i="3"/>
  <c r="S422" i="3" s="1"/>
  <c r="R402" i="3"/>
  <c r="S402" i="3" s="1"/>
  <c r="R398" i="3"/>
  <c r="S398" i="3" s="1"/>
  <c r="R378" i="3"/>
  <c r="S378" i="3" s="1"/>
  <c r="R366" i="3"/>
  <c r="S366" i="3" s="1"/>
  <c r="R310" i="3"/>
  <c r="S310" i="3" s="1"/>
  <c r="R294" i="3"/>
  <c r="S294" i="3" s="1"/>
  <c r="R258" i="3"/>
  <c r="S258" i="3" s="1"/>
  <c r="R242" i="3"/>
  <c r="S242" i="3" s="1"/>
  <c r="R202" i="3"/>
  <c r="S202" i="3" s="1"/>
  <c r="R190" i="3"/>
  <c r="S190" i="3" s="1"/>
  <c r="R170" i="3"/>
  <c r="S170" i="3" s="1"/>
  <c r="R142" i="3"/>
  <c r="S142" i="3" s="1"/>
  <c r="R126" i="3"/>
  <c r="S126" i="3" s="1"/>
  <c r="R114" i="3"/>
  <c r="S114" i="3" s="1"/>
  <c r="R102" i="3"/>
  <c r="S102" i="3" s="1"/>
  <c r="R94" i="3"/>
  <c r="S94" i="3" s="1"/>
  <c r="R78" i="3"/>
  <c r="S78" i="3" s="1"/>
  <c r="R62" i="3"/>
  <c r="S62" i="3" s="1"/>
  <c r="R42" i="3"/>
  <c r="S42" i="3" s="1"/>
  <c r="R38" i="3"/>
  <c r="S38" i="3" s="1"/>
  <c r="R1900" i="3"/>
  <c r="S1900" i="3" s="1"/>
  <c r="R1872" i="3"/>
  <c r="S1872" i="3" s="1"/>
  <c r="R1860" i="3"/>
  <c r="S1860" i="3" s="1"/>
  <c r="R1824" i="3"/>
  <c r="S1824" i="3" s="1"/>
  <c r="R1740" i="3"/>
  <c r="S1740" i="3" s="1"/>
  <c r="R1672" i="3"/>
  <c r="S1672" i="3" s="1"/>
  <c r="R1648" i="3"/>
  <c r="S1648" i="3" s="1"/>
  <c r="R1600" i="3"/>
  <c r="S1600" i="3" s="1"/>
  <c r="R1576" i="3"/>
  <c r="S1576" i="3" s="1"/>
  <c r="R1476" i="3"/>
  <c r="S1476" i="3" s="1"/>
  <c r="R1452" i="3"/>
  <c r="S1452" i="3" s="1"/>
  <c r="R1428" i="3"/>
  <c r="S1428" i="3" s="1"/>
  <c r="R1380" i="3"/>
  <c r="S1380" i="3" s="1"/>
  <c r="R1356" i="3"/>
  <c r="S1356" i="3" s="1"/>
  <c r="R1328" i="3"/>
  <c r="S1328" i="3" s="1"/>
  <c r="R1300" i="3"/>
  <c r="S1300" i="3" s="1"/>
  <c r="R1272" i="3"/>
  <c r="S1272" i="3" s="1"/>
  <c r="R1112" i="3"/>
  <c r="S1112" i="3" s="1"/>
  <c r="R1044" i="3"/>
  <c r="S1044" i="3" s="1"/>
  <c r="R1012" i="3"/>
  <c r="S1012" i="3" s="1"/>
  <c r="R900" i="3"/>
  <c r="S900" i="3" s="1"/>
  <c r="R864" i="3"/>
  <c r="S864" i="3" s="1"/>
  <c r="R716" i="3"/>
  <c r="S716" i="3" s="1"/>
  <c r="R656" i="3"/>
  <c r="S656" i="3" s="1"/>
  <c r="R584" i="3"/>
  <c r="S584" i="3" s="1"/>
  <c r="R384" i="3"/>
  <c r="S384" i="3" s="1"/>
  <c r="R312" i="3"/>
  <c r="S312" i="3" s="1"/>
  <c r="R1190" i="3"/>
  <c r="S1190" i="3" s="1"/>
  <c r="R1166" i="3"/>
  <c r="S1166" i="3" s="1"/>
  <c r="R1158" i="3"/>
  <c r="S1158" i="3" s="1"/>
  <c r="R1150" i="3"/>
  <c r="S1150" i="3" s="1"/>
  <c r="R1134" i="3"/>
  <c r="S1134" i="3" s="1"/>
  <c r="R1094" i="3"/>
  <c r="S1094" i="3" s="1"/>
  <c r="R1086" i="3"/>
  <c r="S1086" i="3" s="1"/>
  <c r="R1082" i="3"/>
  <c r="S1082" i="3" s="1"/>
  <c r="R1050" i="3"/>
  <c r="S1050" i="3" s="1"/>
  <c r="R982" i="3"/>
  <c r="S982" i="3" s="1"/>
  <c r="R974" i="3"/>
  <c r="S974" i="3" s="1"/>
  <c r="R966" i="3"/>
  <c r="S966" i="3" s="1"/>
  <c r="R958" i="3"/>
  <c r="S958" i="3" s="1"/>
  <c r="R934" i="3"/>
  <c r="S934" i="3" s="1"/>
  <c r="R926" i="3"/>
  <c r="S926" i="3" s="1"/>
  <c r="R918" i="3"/>
  <c r="S918" i="3" s="1"/>
  <c r="R906" i="3"/>
  <c r="S906" i="3" s="1"/>
  <c r="R878" i="3"/>
  <c r="S878" i="3" s="1"/>
  <c r="R866" i="3"/>
  <c r="S866" i="3" s="1"/>
  <c r="R858" i="3"/>
  <c r="S858" i="3" s="1"/>
  <c r="R818" i="3"/>
  <c r="S818" i="3" s="1"/>
  <c r="R810" i="3"/>
  <c r="S810" i="3" s="1"/>
  <c r="R782" i="3"/>
  <c r="S782" i="3" s="1"/>
  <c r="R698" i="3"/>
  <c r="S698" i="3" s="1"/>
  <c r="R650" i="3"/>
  <c r="S650" i="3" s="1"/>
  <c r="R642" i="3"/>
  <c r="S642" i="3" s="1"/>
  <c r="R634" i="3"/>
  <c r="S634" i="3" s="1"/>
  <c r="R590" i="3"/>
  <c r="S590" i="3" s="1"/>
  <c r="R574" i="3"/>
  <c r="S574" i="3" s="1"/>
  <c r="R554" i="3"/>
  <c r="S554" i="3" s="1"/>
  <c r="R510" i="3"/>
  <c r="S510" i="3" s="1"/>
  <c r="R498" i="3"/>
  <c r="S498" i="3" s="1"/>
  <c r="R482" i="3"/>
  <c r="S482" i="3" s="1"/>
  <c r="R458" i="3"/>
  <c r="S458" i="3" s="1"/>
  <c r="R454" i="3"/>
  <c r="S454" i="3" s="1"/>
  <c r="R442" i="3"/>
  <c r="S442" i="3" s="1"/>
  <c r="R430" i="3"/>
  <c r="S430" i="3" s="1"/>
  <c r="R406" i="3"/>
  <c r="S406" i="3" s="1"/>
  <c r="R390" i="3"/>
  <c r="S390" i="3" s="1"/>
  <c r="R370" i="3"/>
  <c r="S370" i="3" s="1"/>
  <c r="R346" i="3"/>
  <c r="S346" i="3" s="1"/>
  <c r="R326" i="3"/>
  <c r="S326" i="3" s="1"/>
  <c r="R318" i="3"/>
  <c r="S318" i="3" s="1"/>
  <c r="R290" i="3"/>
  <c r="S290" i="3" s="1"/>
  <c r="R270" i="3"/>
  <c r="S270" i="3" s="1"/>
  <c r="R266" i="3"/>
  <c r="S266" i="3" s="1"/>
  <c r="R254" i="3"/>
  <c r="S254" i="3" s="1"/>
  <c r="R218" i="3"/>
  <c r="S218" i="3" s="1"/>
  <c r="R194" i="3"/>
  <c r="S194" i="3" s="1"/>
  <c r="R186" i="3"/>
  <c r="S186" i="3" s="1"/>
  <c r="R174" i="3"/>
  <c r="S174" i="3" s="1"/>
  <c r="R162" i="3"/>
  <c r="S162" i="3" s="1"/>
  <c r="R150" i="3"/>
  <c r="S150" i="3" s="1"/>
  <c r="R138" i="3"/>
  <c r="S138" i="3" s="1"/>
  <c r="R134" i="3"/>
  <c r="S134" i="3" s="1"/>
  <c r="R122" i="3"/>
  <c r="S122" i="3" s="1"/>
  <c r="R110" i="3"/>
  <c r="S110" i="3" s="1"/>
  <c r="R58" i="3"/>
  <c r="S58" i="3" s="1"/>
  <c r="R46" i="3"/>
  <c r="S46" i="3" s="1"/>
  <c r="R1864" i="3"/>
  <c r="S1864" i="3" s="1"/>
  <c r="R1812" i="3"/>
  <c r="S1812" i="3" s="1"/>
  <c r="R1756" i="3"/>
  <c r="S1756" i="3" s="1"/>
  <c r="R1696" i="3"/>
  <c r="S1696" i="3" s="1"/>
  <c r="R1186" i="3"/>
  <c r="S1186" i="3" s="1"/>
  <c r="R1118" i="3"/>
  <c r="S1118" i="3" s="1"/>
  <c r="R1098" i="3"/>
  <c r="S1098" i="3" s="1"/>
  <c r="R1090" i="3"/>
  <c r="S1090" i="3" s="1"/>
  <c r="R1070" i="3"/>
  <c r="S1070" i="3" s="1"/>
  <c r="R1038" i="3"/>
  <c r="S1038" i="3" s="1"/>
  <c r="R1030" i="3"/>
  <c r="S1030" i="3" s="1"/>
  <c r="R1002" i="3"/>
  <c r="S1002" i="3" s="1"/>
  <c r="R990" i="3"/>
  <c r="S990" i="3" s="1"/>
  <c r="R898" i="3"/>
  <c r="S898" i="3" s="1"/>
  <c r="R890" i="3"/>
  <c r="S890" i="3" s="1"/>
  <c r="R870" i="3"/>
  <c r="S870" i="3" s="1"/>
  <c r="R850" i="3"/>
  <c r="S850" i="3" s="1"/>
  <c r="R766" i="3"/>
  <c r="S766" i="3" s="1"/>
  <c r="R758" i="3"/>
  <c r="S758" i="3" s="1"/>
  <c r="R750" i="3"/>
  <c r="S750" i="3" s="1"/>
  <c r="R734" i="3"/>
  <c r="S734" i="3" s="1"/>
  <c r="R706" i="3"/>
  <c r="S706" i="3" s="1"/>
  <c r="R686" i="3"/>
  <c r="S686" i="3" s="1"/>
  <c r="R678" i="3"/>
  <c r="S678" i="3" s="1"/>
  <c r="R666" i="3"/>
  <c r="S666" i="3" s="1"/>
  <c r="R1892" i="3"/>
  <c r="S1892" i="3" s="1"/>
  <c r="R1852" i="3"/>
  <c r="S1852" i="3" s="1"/>
  <c r="R1844" i="3"/>
  <c r="S1844" i="3" s="1"/>
  <c r="R1832" i="3"/>
  <c r="S1832" i="3" s="1"/>
  <c r="R1784" i="3"/>
  <c r="S1784" i="3" s="1"/>
  <c r="R1768" i="3"/>
  <c r="S1768" i="3" s="1"/>
  <c r="R1760" i="3"/>
  <c r="S1760" i="3" s="1"/>
  <c r="R1752" i="3"/>
  <c r="S1752" i="3" s="1"/>
  <c r="R1736" i="3"/>
  <c r="S1736" i="3" s="1"/>
  <c r="R1728" i="3"/>
  <c r="S1728" i="3" s="1"/>
  <c r="R1680" i="3"/>
  <c r="S1680" i="3" s="1"/>
  <c r="R1560" i="3"/>
  <c r="R1556" i="3"/>
  <c r="S1556" i="3" s="1"/>
  <c r="R1548" i="3"/>
  <c r="S1548" i="3" s="1"/>
  <c r="R1484" i="3"/>
  <c r="S1484" i="3" s="1"/>
  <c r="R1432" i="3"/>
  <c r="S1432" i="3" s="1"/>
  <c r="R1376" i="3"/>
  <c r="S1376" i="3" s="1"/>
  <c r="R1324" i="3"/>
  <c r="S1324" i="3" s="1"/>
  <c r="R1316" i="3"/>
  <c r="S1316" i="3" s="1"/>
  <c r="R1188" i="3"/>
  <c r="S1188" i="3" s="1"/>
  <c r="R1180" i="3"/>
  <c r="S1180" i="3" s="1"/>
  <c r="R1172" i="3"/>
  <c r="S1172" i="3" s="1"/>
  <c r="R1136" i="3"/>
  <c r="S1136" i="3" s="1"/>
  <c r="R1116" i="3"/>
  <c r="S1116" i="3" s="1"/>
  <c r="R1104" i="3"/>
  <c r="S1104" i="3" s="1"/>
  <c r="R1084" i="3"/>
  <c r="S1084" i="3" s="1"/>
  <c r="R1072" i="3"/>
  <c r="S1072" i="3" s="1"/>
  <c r="R1060" i="3"/>
  <c r="S1060" i="3" s="1"/>
  <c r="R1036" i="3"/>
  <c r="S1036" i="3" s="1"/>
  <c r="R956" i="3"/>
  <c r="S956" i="3" s="1"/>
  <c r="R932" i="3"/>
  <c r="S932" i="3" s="1"/>
  <c r="R856" i="3"/>
  <c r="S856" i="3" s="1"/>
  <c r="R844" i="3"/>
  <c r="S844" i="3" s="1"/>
  <c r="R836" i="3"/>
  <c r="S836" i="3" s="1"/>
  <c r="R828" i="3"/>
  <c r="S828" i="3" s="1"/>
  <c r="R804" i="3"/>
  <c r="S804" i="3" s="1"/>
  <c r="R756" i="3"/>
  <c r="S756" i="3" s="1"/>
  <c r="R696" i="3"/>
  <c r="S696" i="3" s="1"/>
  <c r="R680" i="3"/>
  <c r="S680" i="3" s="1"/>
  <c r="R672" i="3"/>
  <c r="S672" i="3" s="1"/>
  <c r="R636" i="3"/>
  <c r="S636" i="3" s="1"/>
  <c r="R616" i="3"/>
  <c r="S616" i="3" s="1"/>
  <c r="R600" i="3"/>
  <c r="S600" i="3" s="1"/>
  <c r="R548" i="3"/>
  <c r="S548" i="3" s="1"/>
  <c r="R520" i="3"/>
  <c r="S520" i="3" s="1"/>
  <c r="R512" i="3"/>
  <c r="S512" i="3" s="1"/>
  <c r="R504" i="3"/>
  <c r="S504" i="3" s="1"/>
  <c r="R500" i="3"/>
  <c r="S500" i="3" s="1"/>
  <c r="R488" i="3"/>
  <c r="S488" i="3" s="1"/>
  <c r="R476" i="3"/>
  <c r="S476" i="3" s="1"/>
  <c r="R472" i="3"/>
  <c r="S472" i="3" s="1"/>
  <c r="R460" i="3"/>
  <c r="S460" i="3" s="1"/>
  <c r="R456" i="3"/>
  <c r="S456" i="3" s="1"/>
  <c r="R452" i="3"/>
  <c r="S452" i="3" s="1"/>
  <c r="R448" i="3"/>
  <c r="S448" i="3" s="1"/>
  <c r="R444" i="3"/>
  <c r="S444" i="3" s="1"/>
  <c r="R440" i="3"/>
  <c r="S440" i="3" s="1"/>
  <c r="R436" i="3"/>
  <c r="S436" i="3" s="1"/>
  <c r="R432" i="3"/>
  <c r="S432" i="3" s="1"/>
  <c r="R428" i="3"/>
  <c r="S428" i="3" s="1"/>
  <c r="R424" i="3"/>
  <c r="S424" i="3" s="1"/>
  <c r="R420" i="3"/>
  <c r="S420" i="3" s="1"/>
  <c r="R416" i="3"/>
  <c r="S416" i="3" s="1"/>
  <c r="R412" i="3"/>
  <c r="S412" i="3" s="1"/>
  <c r="R408" i="3"/>
  <c r="S408" i="3" s="1"/>
  <c r="R404" i="3"/>
  <c r="S404" i="3" s="1"/>
  <c r="R400" i="3"/>
  <c r="S400" i="3" s="1"/>
  <c r="R396" i="3"/>
  <c r="S396" i="3" s="1"/>
  <c r="R392" i="3"/>
  <c r="S392" i="3" s="1"/>
  <c r="R388" i="3"/>
  <c r="S388" i="3" s="1"/>
  <c r="R380" i="3"/>
  <c r="S380" i="3" s="1"/>
  <c r="R376" i="3"/>
  <c r="S376" i="3" s="1"/>
  <c r="R368" i="3"/>
  <c r="S368" i="3" s="1"/>
  <c r="R364" i="3"/>
  <c r="S364" i="3" s="1"/>
  <c r="R360" i="3"/>
  <c r="S360" i="3" s="1"/>
  <c r="R356" i="3"/>
  <c r="S356" i="3" s="1"/>
  <c r="R352" i="3"/>
  <c r="S352" i="3" s="1"/>
  <c r="R348" i="3"/>
  <c r="S348" i="3" s="1"/>
  <c r="R344" i="3"/>
  <c r="S344" i="3" s="1"/>
  <c r="R340" i="3"/>
  <c r="S340" i="3" s="1"/>
  <c r="R336" i="3"/>
  <c r="S336" i="3" s="1"/>
  <c r="R332" i="3"/>
  <c r="S332" i="3" s="1"/>
  <c r="R328" i="3"/>
  <c r="S328" i="3" s="1"/>
  <c r="R324" i="3"/>
  <c r="S324" i="3" s="1"/>
  <c r="R320" i="3"/>
  <c r="S320" i="3" s="1"/>
  <c r="R316" i="3"/>
  <c r="S316" i="3" s="1"/>
  <c r="R308" i="3"/>
  <c r="S308" i="3" s="1"/>
  <c r="R304" i="3"/>
  <c r="S304" i="3" s="1"/>
  <c r="R300" i="3"/>
  <c r="S300" i="3" s="1"/>
  <c r="R296" i="3"/>
  <c r="S296" i="3" s="1"/>
  <c r="R292" i="3"/>
  <c r="S292" i="3" s="1"/>
  <c r="R288" i="3"/>
  <c r="S288" i="3" s="1"/>
  <c r="R192" i="3"/>
  <c r="S192" i="3" s="1"/>
  <c r="R152" i="3"/>
  <c r="S152" i="3" s="1"/>
  <c r="R112" i="3"/>
  <c r="S112" i="3" s="1"/>
  <c r="R72" i="3"/>
  <c r="S72" i="3" s="1"/>
  <c r="R40" i="3"/>
  <c r="S40" i="3" s="1"/>
  <c r="R1808" i="3"/>
  <c r="S1808" i="3" s="1"/>
  <c r="R1800" i="3"/>
  <c r="S1800" i="3" s="1"/>
  <c r="R1792" i="3"/>
  <c r="S1792" i="3" s="1"/>
  <c r="R1764" i="3"/>
  <c r="S1764" i="3" s="1"/>
  <c r="R1712" i="3"/>
  <c r="S1712" i="3" s="1"/>
  <c r="R1704" i="3"/>
  <c r="S1704" i="3" s="1"/>
  <c r="R1688" i="3"/>
  <c r="S1688" i="3" s="1"/>
  <c r="R1652" i="3"/>
  <c r="S1652" i="3" s="1"/>
  <c r="R1644" i="3"/>
  <c r="S1644" i="3" s="1"/>
  <c r="R1636" i="3"/>
  <c r="S1636" i="3" s="1"/>
  <c r="R1628" i="3"/>
  <c r="S1628" i="3" s="1"/>
  <c r="R1580" i="3"/>
  <c r="S1580" i="3" s="1"/>
  <c r="R1564" i="3"/>
  <c r="S1564" i="3" s="1"/>
  <c r="R1508" i="3"/>
  <c r="S1508" i="3" s="1"/>
  <c r="R1500" i="3"/>
  <c r="S1500" i="3" s="1"/>
  <c r="R1472" i="3"/>
  <c r="S1472" i="3" s="1"/>
  <c r="R1464" i="3"/>
  <c r="S1464" i="3" s="1"/>
  <c r="R1436" i="3"/>
  <c r="S1436" i="3" s="1"/>
  <c r="R1420" i="3"/>
  <c r="S1420" i="3" s="1"/>
  <c r="R1412" i="3"/>
  <c r="S1412" i="3" s="1"/>
  <c r="R1404" i="3"/>
  <c r="S1404" i="3" s="1"/>
  <c r="R1292" i="3"/>
  <c r="S1292" i="3" s="1"/>
  <c r="R1280" i="3"/>
  <c r="S1280" i="3" s="1"/>
  <c r="R1252" i="3"/>
  <c r="S1252" i="3" s="1"/>
  <c r="R1244" i="3"/>
  <c r="S1244" i="3" s="1"/>
  <c r="R1232" i="3"/>
  <c r="S1232" i="3" s="1"/>
  <c r="R1224" i="3"/>
  <c r="S1224" i="3" s="1"/>
  <c r="R1216" i="3"/>
  <c r="S1216" i="3" s="1"/>
  <c r="R1208" i="3"/>
  <c r="S1208" i="3" s="1"/>
  <c r="R1176" i="3"/>
  <c r="S1176" i="3" s="1"/>
  <c r="R1156" i="3"/>
  <c r="S1156" i="3" s="1"/>
  <c r="R1128" i="3"/>
  <c r="S1128" i="3" s="1"/>
  <c r="R1048" i="3"/>
  <c r="S1048" i="3" s="1"/>
  <c r="R1040" i="3"/>
  <c r="S1040" i="3" s="1"/>
  <c r="R1016" i="3"/>
  <c r="S1016" i="3" s="1"/>
  <c r="R1008" i="3"/>
  <c r="S1008" i="3" s="1"/>
  <c r="R936" i="3"/>
  <c r="S936" i="3" s="1"/>
  <c r="R892" i="3"/>
  <c r="S892" i="3" s="1"/>
  <c r="R872" i="3"/>
  <c r="S872" i="3" s="1"/>
  <c r="R868" i="3"/>
  <c r="S868" i="3" s="1"/>
  <c r="R860" i="3"/>
  <c r="S860" i="3" s="1"/>
  <c r="R840" i="3"/>
  <c r="S840" i="3" s="1"/>
  <c r="R832" i="3"/>
  <c r="S832" i="3" s="1"/>
  <c r="R808" i="3"/>
  <c r="S808" i="3" s="1"/>
  <c r="R780" i="3"/>
  <c r="S780" i="3" s="1"/>
  <c r="R772" i="3"/>
  <c r="S772" i="3" s="1"/>
  <c r="R764" i="3"/>
  <c r="S764" i="3" s="1"/>
  <c r="R720" i="3"/>
  <c r="S720" i="3" s="1"/>
  <c r="R628" i="3"/>
  <c r="S628" i="3" s="1"/>
  <c r="R620" i="3"/>
  <c r="S620" i="3" s="1"/>
  <c r="R608" i="3"/>
  <c r="S608" i="3" s="1"/>
  <c r="R604" i="3"/>
  <c r="S604" i="3" s="1"/>
  <c r="R596" i="3"/>
  <c r="S596" i="3" s="1"/>
  <c r="R588" i="3"/>
  <c r="S588" i="3" s="1"/>
  <c r="R576" i="3"/>
  <c r="S576" i="3" s="1"/>
  <c r="R564" i="3"/>
  <c r="S564" i="3" s="1"/>
  <c r="R560" i="3"/>
  <c r="S560" i="3" s="1"/>
  <c r="R544" i="3"/>
  <c r="S544" i="3" s="1"/>
  <c r="R540" i="3"/>
  <c r="S540" i="3" s="1"/>
  <c r="R536" i="3"/>
  <c r="S536" i="3" s="1"/>
  <c r="R532" i="3"/>
  <c r="S532" i="3" s="1"/>
  <c r="R508" i="3"/>
  <c r="S508" i="3" s="1"/>
  <c r="R496" i="3"/>
  <c r="S496" i="3" s="1"/>
  <c r="R492" i="3"/>
  <c r="S492" i="3" s="1"/>
  <c r="R484" i="3"/>
  <c r="S484" i="3" s="1"/>
  <c r="R480" i="3"/>
  <c r="S480" i="3" s="1"/>
  <c r="R468" i="3"/>
  <c r="S468" i="3" s="1"/>
  <c r="R464" i="3"/>
  <c r="S464" i="3" s="1"/>
  <c r="R372" i="3"/>
  <c r="S372" i="3" s="1"/>
  <c r="R1848" i="3"/>
  <c r="S1848" i="3" s="1"/>
  <c r="R1840" i="3"/>
  <c r="S1840" i="3" s="1"/>
  <c r="R1776" i="3"/>
  <c r="S1776" i="3" s="1"/>
  <c r="R1716" i="3"/>
  <c r="S1716" i="3" s="1"/>
  <c r="R1708" i="3"/>
  <c r="S1708" i="3" s="1"/>
  <c r="R1664" i="3"/>
  <c r="S1664" i="3" s="1"/>
  <c r="R1656" i="3"/>
  <c r="S1656" i="3" s="1"/>
  <c r="R1596" i="3"/>
  <c r="S1596" i="3" s="1"/>
  <c r="R1568" i="3"/>
  <c r="S1568" i="3" s="1"/>
  <c r="R1496" i="3"/>
  <c r="S1496" i="3" s="1"/>
  <c r="R1488" i="3"/>
  <c r="S1488" i="3" s="1"/>
  <c r="R1480" i="3"/>
  <c r="S1480" i="3" s="1"/>
  <c r="R1424" i="3"/>
  <c r="S1424" i="3" s="1"/>
  <c r="R1416" i="3"/>
  <c r="S1416" i="3" s="1"/>
  <c r="R1392" i="3"/>
  <c r="S1392" i="3" s="1"/>
  <c r="R1368" i="3"/>
  <c r="S1368" i="3" s="1"/>
  <c r="R1332" i="3"/>
  <c r="S1332" i="3" s="1"/>
  <c r="R1304" i="3"/>
  <c r="S1304" i="3" s="1"/>
  <c r="R1288" i="3"/>
  <c r="S1288" i="3" s="1"/>
  <c r="R1240" i="3"/>
  <c r="S1240" i="3" s="1"/>
  <c r="R1228" i="3"/>
  <c r="S1228" i="3" s="1"/>
  <c r="R1140" i="3"/>
  <c r="S1140" i="3" s="1"/>
  <c r="R1108" i="3"/>
  <c r="S1108" i="3" s="1"/>
  <c r="R1100" i="3"/>
  <c r="S1100" i="3" s="1"/>
  <c r="R1092" i="3"/>
  <c r="S1092" i="3" s="1"/>
  <c r="R1052" i="3"/>
  <c r="S1052" i="3" s="1"/>
  <c r="R1024" i="3"/>
  <c r="S1024" i="3" s="1"/>
  <c r="R1004" i="3"/>
  <c r="S1004" i="3" s="1"/>
  <c r="R972" i="3"/>
  <c r="S972" i="3" s="1"/>
  <c r="R964" i="3"/>
  <c r="S964" i="3" s="1"/>
  <c r="R940" i="3"/>
  <c r="S940" i="3" s="1"/>
  <c r="R924" i="3"/>
  <c r="S924" i="3" s="1"/>
  <c r="R916" i="3"/>
  <c r="S916" i="3" s="1"/>
  <c r="R908" i="3"/>
  <c r="S908" i="3" s="1"/>
  <c r="R884" i="3"/>
  <c r="S884" i="3" s="1"/>
  <c r="R876" i="3"/>
  <c r="S876" i="3" s="1"/>
  <c r="R816" i="3"/>
  <c r="S816" i="3" s="1"/>
  <c r="R768" i="3"/>
  <c r="S768" i="3" s="1"/>
  <c r="R748" i="3"/>
  <c r="S748" i="3" s="1"/>
  <c r="R724" i="3"/>
  <c r="S724" i="3" s="1"/>
  <c r="R704" i="3"/>
  <c r="S704" i="3" s="1"/>
  <c r="R688" i="3"/>
  <c r="S688" i="3" s="1"/>
  <c r="R664" i="3"/>
  <c r="S664" i="3" s="1"/>
  <c r="R652" i="3"/>
  <c r="S652" i="3" s="1"/>
  <c r="R612" i="3"/>
  <c r="S612" i="3" s="1"/>
  <c r="R592" i="3"/>
  <c r="S592" i="3" s="1"/>
  <c r="R1896" i="3"/>
  <c r="S1896" i="3" s="1"/>
  <c r="R1888" i="3"/>
  <c r="S1888" i="3" s="1"/>
  <c r="R1880" i="3"/>
  <c r="S1880" i="3" s="1"/>
  <c r="R1856" i="3"/>
  <c r="S1856" i="3" s="1"/>
  <c r="R1836" i="3"/>
  <c r="S1836" i="3" s="1"/>
  <c r="R1788" i="3"/>
  <c r="S1788" i="3" s="1"/>
  <c r="R1772" i="3"/>
  <c r="S1772" i="3" s="1"/>
  <c r="R1748" i="3"/>
  <c r="S1748" i="3" s="1"/>
  <c r="R1676" i="3"/>
  <c r="S1676" i="3" s="1"/>
  <c r="R1668" i="3"/>
  <c r="S1668" i="3" s="1"/>
  <c r="R1660" i="3"/>
  <c r="S1660" i="3" s="1"/>
  <c r="R1640" i="3"/>
  <c r="S1640" i="3" s="1"/>
  <c r="R1632" i="3"/>
  <c r="S1632" i="3" s="1"/>
  <c r="R1616" i="3"/>
  <c r="S1616" i="3" s="1"/>
  <c r="R1608" i="3"/>
  <c r="S1608" i="3" s="1"/>
  <c r="R1552" i="3"/>
  <c r="S1552" i="3" s="1"/>
  <c r="R1536" i="3"/>
  <c r="S1536" i="3" s="1"/>
  <c r="R1516" i="3"/>
  <c r="S1516" i="3" s="1"/>
  <c r="R1468" i="3"/>
  <c r="S1468" i="3" s="1"/>
  <c r="R1444" i="3"/>
  <c r="S1444" i="3" s="1"/>
  <c r="R1400" i="3"/>
  <c r="S1400" i="3" s="1"/>
  <c r="R1388" i="3"/>
  <c r="S1388" i="3" s="1"/>
  <c r="R1344" i="3"/>
  <c r="S1344" i="3" s="1"/>
  <c r="R1336" i="3"/>
  <c r="S1336" i="3" s="1"/>
  <c r="R1264" i="3"/>
  <c r="S1264" i="3" s="1"/>
  <c r="R1256" i="3"/>
  <c r="S1256" i="3" s="1"/>
  <c r="R1236" i="3"/>
  <c r="S1236" i="3" s="1"/>
  <c r="R1220" i="3"/>
  <c r="S1220" i="3" s="1"/>
  <c r="R1200" i="3"/>
  <c r="S1200" i="3" s="1"/>
  <c r="R1192" i="3"/>
  <c r="S1192" i="3" s="1"/>
  <c r="R1168" i="3"/>
  <c r="S1168" i="3" s="1"/>
  <c r="R1120" i="3"/>
  <c r="S1120" i="3" s="1"/>
  <c r="R1076" i="3"/>
  <c r="S1076" i="3" s="1"/>
  <c r="R1068" i="3"/>
  <c r="S1068" i="3" s="1"/>
  <c r="R1028" i="3"/>
  <c r="S1028" i="3" s="1"/>
  <c r="R1020" i="3"/>
  <c r="S1020" i="3" s="1"/>
  <c r="R992" i="3"/>
  <c r="S992" i="3" s="1"/>
  <c r="R984" i="3"/>
  <c r="S984" i="3" s="1"/>
  <c r="R976" i="3"/>
  <c r="S976" i="3" s="1"/>
  <c r="R968" i="3"/>
  <c r="S968" i="3" s="1"/>
  <c r="R960" i="3"/>
  <c r="S960" i="3" s="1"/>
  <c r="R912" i="3"/>
  <c r="S912" i="3" s="1"/>
  <c r="R896" i="3"/>
  <c r="S896" i="3" s="1"/>
  <c r="R888" i="3"/>
  <c r="S888" i="3" s="1"/>
  <c r="R880" i="3"/>
  <c r="S880" i="3" s="1"/>
  <c r="R800" i="3"/>
  <c r="S800" i="3" s="1"/>
  <c r="R792" i="3"/>
  <c r="S792" i="3" s="1"/>
  <c r="R784" i="3"/>
  <c r="S784" i="3" s="1"/>
  <c r="R744" i="3"/>
  <c r="S744" i="3" s="1"/>
  <c r="R732" i="3"/>
  <c r="S732" i="3" s="1"/>
  <c r="R648" i="3"/>
  <c r="S648" i="3" s="1"/>
  <c r="R624" i="3"/>
  <c r="S624" i="3" s="1"/>
  <c r="R1816" i="3"/>
  <c r="S1816" i="3" s="1"/>
  <c r="R1780" i="3"/>
  <c r="S1780" i="3" s="1"/>
  <c r="R1744" i="3"/>
  <c r="S1744" i="3" s="1"/>
  <c r="R1700" i="3"/>
  <c r="S1700" i="3" s="1"/>
  <c r="R1620" i="3"/>
  <c r="S1620" i="3" s="1"/>
  <c r="R1612" i="3"/>
  <c r="S1612" i="3" s="1"/>
  <c r="R1604" i="3"/>
  <c r="S1604" i="3" s="1"/>
  <c r="R1588" i="3"/>
  <c r="S1588" i="3" s="1"/>
  <c r="R1572" i="3"/>
  <c r="S1572" i="3" s="1"/>
  <c r="R1544" i="3"/>
  <c r="S1544" i="3" s="1"/>
  <c r="R1532" i="3"/>
  <c r="S1532" i="3" s="1"/>
  <c r="R1524" i="3"/>
  <c r="S1524" i="3" s="1"/>
  <c r="R1512" i="3"/>
  <c r="S1512" i="3" s="1"/>
  <c r="R1504" i="3"/>
  <c r="S1504" i="3" s="1"/>
  <c r="R1456" i="3"/>
  <c r="S1456" i="3" s="1"/>
  <c r="R1440" i="3"/>
  <c r="S1440" i="3" s="1"/>
  <c r="R1408" i="3"/>
  <c r="S1408" i="3" s="1"/>
  <c r="R1396" i="3"/>
  <c r="S1396" i="3" s="1"/>
  <c r="R1360" i="3"/>
  <c r="S1360" i="3" s="1"/>
  <c r="R1352" i="3"/>
  <c r="S1352" i="3" s="1"/>
  <c r="R1348" i="3"/>
  <c r="S1348" i="3" s="1"/>
  <c r="R1340" i="3"/>
  <c r="S1340" i="3" s="1"/>
  <c r="R1320" i="3"/>
  <c r="S1320" i="3" s="1"/>
  <c r="R1308" i="3"/>
  <c r="S1308" i="3" s="1"/>
  <c r="R1296" i="3"/>
  <c r="S1296" i="3" s="1"/>
  <c r="R1260" i="3"/>
  <c r="S1260" i="3" s="1"/>
  <c r="R1248" i="3"/>
  <c r="S1248" i="3" s="1"/>
  <c r="R1204" i="3"/>
  <c r="S1204" i="3" s="1"/>
  <c r="R1196" i="3"/>
  <c r="S1196" i="3" s="1"/>
  <c r="R1184" i="3"/>
  <c r="S1184" i="3" s="1"/>
  <c r="R1160" i="3"/>
  <c r="S1160" i="3" s="1"/>
  <c r="R1148" i="3"/>
  <c r="S1148" i="3" s="1"/>
  <c r="R1144" i="3"/>
  <c r="S1144" i="3" s="1"/>
  <c r="R1132" i="3"/>
  <c r="S1132" i="3" s="1"/>
  <c r="R1032" i="3"/>
  <c r="S1032" i="3" s="1"/>
  <c r="R1000" i="3"/>
  <c r="S1000" i="3" s="1"/>
  <c r="R996" i="3"/>
  <c r="S996" i="3" s="1"/>
  <c r="R988" i="3"/>
  <c r="S988" i="3" s="1"/>
  <c r="R980" i="3"/>
  <c r="S980" i="3" s="1"/>
  <c r="R952" i="3"/>
  <c r="S952" i="3" s="1"/>
  <c r="R944" i="3"/>
  <c r="S944" i="3" s="1"/>
  <c r="R852" i="3"/>
  <c r="S852" i="3" s="1"/>
  <c r="R824" i="3"/>
  <c r="S824" i="3" s="1"/>
  <c r="R812" i="3"/>
  <c r="S812" i="3" s="1"/>
  <c r="R788" i="3"/>
  <c r="S788" i="3" s="1"/>
  <c r="R760" i="3"/>
  <c r="S760" i="3" s="1"/>
  <c r="R752" i="3"/>
  <c r="S752" i="3" s="1"/>
  <c r="R740" i="3"/>
  <c r="S740" i="3" s="1"/>
  <c r="R736" i="3"/>
  <c r="S736" i="3" s="1"/>
  <c r="R728" i="3"/>
  <c r="S728" i="3" s="1"/>
  <c r="R712" i="3"/>
  <c r="S712" i="3" s="1"/>
  <c r="R676" i="3"/>
  <c r="S676" i="3" s="1"/>
  <c r="R668" i="3"/>
  <c r="S668" i="3" s="1"/>
  <c r="R660" i="3"/>
  <c r="S660" i="3" s="1"/>
  <c r="R644" i="3"/>
  <c r="S644" i="3" s="1"/>
  <c r="R632" i="3"/>
  <c r="S632" i="3" s="1"/>
  <c r="R580" i="3"/>
  <c r="S580" i="3" s="1"/>
  <c r="R568" i="3"/>
  <c r="S568" i="3" s="1"/>
  <c r="R552" i="3"/>
  <c r="S552" i="3" s="1"/>
  <c r="R528" i="3"/>
  <c r="S528" i="3" s="1"/>
  <c r="R524" i="3"/>
  <c r="S524" i="3" s="1"/>
  <c r="R516" i="3"/>
  <c r="S516" i="3" s="1"/>
  <c r="R1884" i="3"/>
  <c r="S1884" i="3" s="1"/>
  <c r="R1876" i="3"/>
  <c r="S1876" i="3" s="1"/>
  <c r="R1868" i="3"/>
  <c r="S1868" i="3" s="1"/>
  <c r="R1828" i="3"/>
  <c r="S1828" i="3" s="1"/>
  <c r="R1820" i="3"/>
  <c r="S1820" i="3" s="1"/>
  <c r="R1804" i="3"/>
  <c r="S1804" i="3" s="1"/>
  <c r="R1796" i="3"/>
  <c r="S1796" i="3" s="1"/>
  <c r="R1732" i="3"/>
  <c r="S1732" i="3" s="1"/>
  <c r="R1724" i="3"/>
  <c r="S1724" i="3" s="1"/>
  <c r="R1692" i="3"/>
  <c r="S1692" i="3" s="1"/>
  <c r="R1684" i="3"/>
  <c r="S1684" i="3" s="1"/>
  <c r="R1592" i="3"/>
  <c r="S1592" i="3" s="1"/>
  <c r="R1584" i="3"/>
  <c r="S1584" i="3" s="1"/>
  <c r="R1540" i="3"/>
  <c r="S1540" i="3" s="1"/>
  <c r="R1528" i="3"/>
  <c r="S1528" i="3" s="1"/>
  <c r="R1520" i="3"/>
  <c r="S1520" i="3" s="1"/>
  <c r="R1492" i="3"/>
  <c r="S1492" i="3" s="1"/>
  <c r="R1460" i="3"/>
  <c r="S1460" i="3" s="1"/>
  <c r="R1448" i="3"/>
  <c r="S1448" i="3" s="1"/>
  <c r="R1384" i="3"/>
  <c r="S1384" i="3" s="1"/>
  <c r="R1372" i="3"/>
  <c r="S1372" i="3" s="1"/>
  <c r="R1364" i="3"/>
  <c r="S1364" i="3" s="1"/>
  <c r="R1312" i="3"/>
  <c r="S1312" i="3" s="1"/>
  <c r="R1284" i="3"/>
  <c r="S1284" i="3" s="1"/>
  <c r="R1276" i="3"/>
  <c r="S1276" i="3" s="1"/>
  <c r="R1268" i="3"/>
  <c r="S1268" i="3" s="1"/>
  <c r="R1212" i="3"/>
  <c r="S1212" i="3" s="1"/>
  <c r="R1164" i="3"/>
  <c r="S1164" i="3" s="1"/>
  <c r="R1152" i="3"/>
  <c r="S1152" i="3" s="1"/>
  <c r="R1124" i="3"/>
  <c r="S1124" i="3" s="1"/>
  <c r="R1096" i="3"/>
  <c r="S1096" i="3" s="1"/>
  <c r="R1088" i="3"/>
  <c r="S1088" i="3" s="1"/>
  <c r="R1064" i="3"/>
  <c r="S1064" i="3" s="1"/>
  <c r="R1056" i="3"/>
  <c r="S1056" i="3" s="1"/>
  <c r="R948" i="3"/>
  <c r="S948" i="3" s="1"/>
  <c r="R928" i="3"/>
  <c r="S928" i="3" s="1"/>
  <c r="R920" i="3"/>
  <c r="S920" i="3" s="1"/>
  <c r="R904" i="3"/>
  <c r="S904" i="3" s="1"/>
  <c r="R848" i="3"/>
  <c r="S848" i="3" s="1"/>
  <c r="R820" i="3"/>
  <c r="S820" i="3" s="1"/>
  <c r="R796" i="3"/>
  <c r="S796" i="3" s="1"/>
  <c r="R708" i="3"/>
  <c r="S708" i="3" s="1"/>
  <c r="R700" i="3"/>
  <c r="S700" i="3" s="1"/>
  <c r="R692" i="3"/>
  <c r="S692" i="3" s="1"/>
  <c r="R684" i="3"/>
  <c r="S684" i="3" s="1"/>
  <c r="R640" i="3"/>
  <c r="S640" i="3" s="1"/>
  <c r="R572" i="3"/>
  <c r="S572" i="3" s="1"/>
  <c r="R556" i="3"/>
  <c r="S556" i="3" s="1"/>
  <c r="R284" i="3"/>
  <c r="S284" i="3" s="1"/>
  <c r="R280" i="3"/>
  <c r="S280" i="3" s="1"/>
  <c r="R276" i="3"/>
  <c r="S276" i="3" s="1"/>
  <c r="R272" i="3"/>
  <c r="S272" i="3" s="1"/>
  <c r="R268" i="3"/>
  <c r="S268" i="3" s="1"/>
  <c r="R264" i="3"/>
  <c r="S264" i="3" s="1"/>
  <c r="R260" i="3"/>
  <c r="S260" i="3" s="1"/>
  <c r="R256" i="3"/>
  <c r="S256" i="3" s="1"/>
  <c r="R252" i="3"/>
  <c r="S252" i="3" s="1"/>
  <c r="R248" i="3"/>
  <c r="S248" i="3" s="1"/>
  <c r="R244" i="3"/>
  <c r="S244" i="3" s="1"/>
  <c r="R240" i="3"/>
  <c r="S240" i="3" s="1"/>
  <c r="R236" i="3"/>
  <c r="S236" i="3" s="1"/>
  <c r="R232" i="3"/>
  <c r="S232" i="3" s="1"/>
  <c r="R228" i="3"/>
  <c r="S228" i="3" s="1"/>
  <c r="R224" i="3"/>
  <c r="S224" i="3" s="1"/>
  <c r="R220" i="3"/>
  <c r="S220" i="3" s="1"/>
  <c r="R216" i="3"/>
  <c r="S216" i="3" s="1"/>
  <c r="R212" i="3"/>
  <c r="S212" i="3" s="1"/>
  <c r="R208" i="3"/>
  <c r="S208" i="3" s="1"/>
  <c r="R204" i="3"/>
  <c r="S204" i="3" s="1"/>
  <c r="R200" i="3"/>
  <c r="S200" i="3" s="1"/>
  <c r="R196" i="3"/>
  <c r="S196" i="3" s="1"/>
  <c r="R188" i="3"/>
  <c r="S188" i="3" s="1"/>
  <c r="R184" i="3"/>
  <c r="S184" i="3" s="1"/>
  <c r="R180" i="3"/>
  <c r="S180" i="3" s="1"/>
  <c r="R176" i="3"/>
  <c r="S176" i="3" s="1"/>
  <c r="R172" i="3"/>
  <c r="S172" i="3" s="1"/>
  <c r="R168" i="3"/>
  <c r="S168" i="3" s="1"/>
  <c r="R164" i="3"/>
  <c r="S164" i="3" s="1"/>
  <c r="R160" i="3"/>
  <c r="S160" i="3" s="1"/>
  <c r="R156" i="3"/>
  <c r="S156" i="3" s="1"/>
  <c r="R148" i="3"/>
  <c r="S148" i="3" s="1"/>
  <c r="R144" i="3"/>
  <c r="S144" i="3" s="1"/>
  <c r="R140" i="3"/>
  <c r="S140" i="3" s="1"/>
  <c r="R136" i="3"/>
  <c r="S136" i="3" s="1"/>
  <c r="R132" i="3"/>
  <c r="S132" i="3" s="1"/>
  <c r="R128" i="3"/>
  <c r="S128" i="3" s="1"/>
  <c r="R124" i="3"/>
  <c r="S124" i="3" s="1"/>
  <c r="R120" i="3"/>
  <c r="S120" i="3" s="1"/>
  <c r="R116" i="3"/>
  <c r="S116" i="3" s="1"/>
  <c r="R108" i="3"/>
  <c r="S108" i="3" s="1"/>
  <c r="R104" i="3"/>
  <c r="S104" i="3" s="1"/>
  <c r="R100" i="3"/>
  <c r="S100" i="3" s="1"/>
  <c r="R96" i="3"/>
  <c r="S96" i="3" s="1"/>
  <c r="R92" i="3"/>
  <c r="S92" i="3" s="1"/>
  <c r="R88" i="3"/>
  <c r="S88" i="3" s="1"/>
  <c r="R84" i="3"/>
  <c r="S84" i="3" s="1"/>
  <c r="R76" i="3"/>
  <c r="S76" i="3" s="1"/>
  <c r="R68" i="3"/>
  <c r="S68" i="3" s="1"/>
  <c r="R64" i="3"/>
  <c r="S64" i="3" s="1"/>
  <c r="R60" i="3"/>
  <c r="S60" i="3" s="1"/>
  <c r="R56" i="3"/>
  <c r="S56" i="3" s="1"/>
  <c r="R52" i="3"/>
  <c r="S52" i="3" s="1"/>
  <c r="R48" i="3"/>
  <c r="S48" i="3" s="1"/>
  <c r="R44" i="3"/>
  <c r="S44" i="3" s="1"/>
  <c r="R36" i="3"/>
  <c r="S36" i="3" s="1"/>
  <c r="P1679" i="3"/>
  <c r="P1900" i="3"/>
  <c r="P1892" i="3"/>
  <c r="P1884" i="3"/>
  <c r="P1876" i="3"/>
  <c r="P1868" i="3"/>
  <c r="P1860" i="3"/>
  <c r="P1836" i="3"/>
  <c r="P1812" i="3"/>
  <c r="P1788" i="3"/>
  <c r="P1764" i="3"/>
  <c r="P1740" i="3"/>
  <c r="P1716" i="3"/>
  <c r="P1692" i="3"/>
  <c r="P1668" i="3"/>
  <c r="P1644" i="3"/>
  <c r="P1620" i="3"/>
  <c r="P1596" i="3"/>
  <c r="P1572" i="3"/>
  <c r="P1548" i="3"/>
  <c r="P1524" i="3"/>
  <c r="P1492" i="3"/>
  <c r="P1468" i="3"/>
  <c r="P1444" i="3"/>
  <c r="P1420" i="3"/>
  <c r="P1404" i="3"/>
  <c r="P1380" i="3"/>
  <c r="P1356" i="3"/>
  <c r="P1332" i="3"/>
  <c r="P1308" i="3"/>
  <c r="P1284" i="3"/>
  <c r="P1260" i="3"/>
  <c r="P1236" i="3"/>
  <c r="P1228" i="3"/>
  <c r="P1204" i="3"/>
  <c r="P1180" i="3"/>
  <c r="P1156" i="3"/>
  <c r="P1132" i="3"/>
  <c r="P1100" i="3"/>
  <c r="P1076" i="3"/>
  <c r="P1060" i="3"/>
  <c r="P1036" i="3"/>
  <c r="P1012" i="3"/>
  <c r="P988" i="3"/>
  <c r="P964" i="3"/>
  <c r="P940" i="3"/>
  <c r="P916" i="3"/>
  <c r="P892" i="3"/>
  <c r="P868" i="3"/>
  <c r="P844" i="3"/>
  <c r="P820" i="3"/>
  <c r="P812" i="3"/>
  <c r="P788" i="3"/>
  <c r="P764" i="3"/>
  <c r="P740" i="3"/>
  <c r="P716" i="3"/>
  <c r="P692" i="3"/>
  <c r="P668" i="3"/>
  <c r="P644" i="3"/>
  <c r="P636" i="3"/>
  <c r="P612" i="3"/>
  <c r="P588" i="3"/>
  <c r="P564" i="3"/>
  <c r="P540" i="3"/>
  <c r="P516" i="3"/>
  <c r="P500" i="3"/>
  <c r="P476" i="3"/>
  <c r="P460" i="3"/>
  <c r="P444" i="3"/>
  <c r="P428" i="3"/>
  <c r="P420" i="3"/>
  <c r="P404" i="3"/>
  <c r="P388" i="3"/>
  <c r="P364" i="3"/>
  <c r="P340" i="3"/>
  <c r="P316" i="3"/>
  <c r="P292" i="3"/>
  <c r="P268" i="3"/>
  <c r="P244" i="3"/>
  <c r="P220" i="3"/>
  <c r="P196" i="3"/>
  <c r="P172" i="3"/>
  <c r="P148" i="3"/>
  <c r="P124" i="3"/>
  <c r="P100" i="3"/>
  <c r="P76" i="3"/>
  <c r="P52" i="3"/>
  <c r="P28" i="3"/>
  <c r="P12" i="3"/>
  <c r="P1321" i="3"/>
  <c r="P1033" i="3"/>
  <c r="P1852" i="3"/>
  <c r="P1820" i="3"/>
  <c r="P1796" i="3"/>
  <c r="P1772" i="3"/>
  <c r="P1748" i="3"/>
  <c r="P1732" i="3"/>
  <c r="P1708" i="3"/>
  <c r="P1684" i="3"/>
  <c r="P1660" i="3"/>
  <c r="P1636" i="3"/>
  <c r="P1612" i="3"/>
  <c r="P1588" i="3"/>
  <c r="P1564" i="3"/>
  <c r="P1540" i="3"/>
  <c r="P1516" i="3"/>
  <c r="P1500" i="3"/>
  <c r="P1476" i="3"/>
  <c r="P1452" i="3"/>
  <c r="P1428" i="3"/>
  <c r="P1388" i="3"/>
  <c r="P1372" i="3"/>
  <c r="P1340" i="3"/>
  <c r="P1316" i="3"/>
  <c r="P1300" i="3"/>
  <c r="P1268" i="3"/>
  <c r="P1244" i="3"/>
  <c r="P1212" i="3"/>
  <c r="P1188" i="3"/>
  <c r="P1164" i="3"/>
  <c r="P1140" i="3"/>
  <c r="P1124" i="3"/>
  <c r="P1108" i="3"/>
  <c r="P1084" i="3"/>
  <c r="P1052" i="3"/>
  <c r="P1020" i="3"/>
  <c r="P996" i="3"/>
  <c r="P972" i="3"/>
  <c r="P948" i="3"/>
  <c r="P924" i="3"/>
  <c r="P908" i="3"/>
  <c r="P884" i="3"/>
  <c r="P860" i="3"/>
  <c r="P828" i="3"/>
  <c r="P796" i="3"/>
  <c r="P772" i="3"/>
  <c r="P748" i="3"/>
  <c r="P724" i="3"/>
  <c r="P708" i="3"/>
  <c r="P684" i="3"/>
  <c r="P660" i="3"/>
  <c r="P628" i="3"/>
  <c r="P604" i="3"/>
  <c r="P572" i="3"/>
  <c r="P548" i="3"/>
  <c r="P524" i="3"/>
  <c r="P492" i="3"/>
  <c r="P372" i="3"/>
  <c r="P356" i="3"/>
  <c r="P332" i="3"/>
  <c r="P300" i="3"/>
  <c r="P276" i="3"/>
  <c r="P260" i="3"/>
  <c r="P228" i="3"/>
  <c r="P212" i="3"/>
  <c r="P188" i="3"/>
  <c r="P156" i="3"/>
  <c r="P132" i="3"/>
  <c r="P108" i="3"/>
  <c r="P84" i="3"/>
  <c r="P68" i="3"/>
  <c r="P44" i="3"/>
  <c r="P4" i="3"/>
  <c r="P1844" i="3"/>
  <c r="P1828" i="3"/>
  <c r="P1804" i="3"/>
  <c r="P1780" i="3"/>
  <c r="P1756" i="3"/>
  <c r="P1724" i="3"/>
  <c r="P1700" i="3"/>
  <c r="P1676" i="3"/>
  <c r="P1652" i="3"/>
  <c r="P1628" i="3"/>
  <c r="P1604" i="3"/>
  <c r="P1580" i="3"/>
  <c r="P1556" i="3"/>
  <c r="P1532" i="3"/>
  <c r="P1508" i="3"/>
  <c r="P1484" i="3"/>
  <c r="P1460" i="3"/>
  <c r="P1436" i="3"/>
  <c r="P1412" i="3"/>
  <c r="P1396" i="3"/>
  <c r="P1364" i="3"/>
  <c r="P1348" i="3"/>
  <c r="P1324" i="3"/>
  <c r="P1292" i="3"/>
  <c r="P1276" i="3"/>
  <c r="P1252" i="3"/>
  <c r="P1220" i="3"/>
  <c r="P1196" i="3"/>
  <c r="P1172" i="3"/>
  <c r="P1148" i="3"/>
  <c r="P1116" i="3"/>
  <c r="P1092" i="3"/>
  <c r="P1068" i="3"/>
  <c r="P1044" i="3"/>
  <c r="P1028" i="3"/>
  <c r="P1004" i="3"/>
  <c r="P980" i="3"/>
  <c r="P956" i="3"/>
  <c r="P932" i="3"/>
  <c r="P900" i="3"/>
  <c r="P876" i="3"/>
  <c r="P852" i="3"/>
  <c r="P836" i="3"/>
  <c r="P804" i="3"/>
  <c r="P780" i="3"/>
  <c r="P756" i="3"/>
  <c r="P732" i="3"/>
  <c r="P700" i="3"/>
  <c r="P676" i="3"/>
  <c r="P652" i="3"/>
  <c r="P620" i="3"/>
  <c r="P596" i="3"/>
  <c r="P580" i="3"/>
  <c r="P556" i="3"/>
  <c r="P532" i="3"/>
  <c r="P508" i="3"/>
  <c r="P484" i="3"/>
  <c r="P468" i="3"/>
  <c r="P452" i="3"/>
  <c r="P436" i="3"/>
  <c r="P412" i="3"/>
  <c r="P396" i="3"/>
  <c r="P380" i="3"/>
  <c r="P348" i="3"/>
  <c r="P324" i="3"/>
  <c r="P308" i="3"/>
  <c r="P284" i="3"/>
  <c r="P252" i="3"/>
  <c r="P236" i="3"/>
  <c r="P204" i="3"/>
  <c r="P180" i="3"/>
  <c r="P164" i="3"/>
  <c r="P140" i="3"/>
  <c r="P116" i="3"/>
  <c r="P92" i="3"/>
  <c r="P60" i="3"/>
  <c r="P36" i="3"/>
  <c r="P20" i="3"/>
  <c r="P1901" i="3"/>
  <c r="P1893" i="3"/>
  <c r="P1885" i="3"/>
  <c r="P1877" i="3"/>
  <c r="P1869" i="3"/>
  <c r="P1861" i="3"/>
  <c r="P1853" i="3"/>
  <c r="P1845" i="3"/>
  <c r="P1837" i="3"/>
  <c r="P1829" i="3"/>
  <c r="P1821" i="3"/>
  <c r="P1813" i="3"/>
  <c r="P1805" i="3"/>
  <c r="P1797" i="3"/>
  <c r="P1789" i="3"/>
  <c r="P1781" i="3"/>
  <c r="P1773" i="3"/>
  <c r="P1765" i="3"/>
  <c r="P1757" i="3"/>
  <c r="P1749" i="3"/>
  <c r="P1741" i="3"/>
  <c r="P1733" i="3"/>
  <c r="P1725" i="3"/>
  <c r="P1717" i="3"/>
  <c r="P1709" i="3"/>
  <c r="P1701" i="3"/>
  <c r="P1693" i="3"/>
  <c r="P1685" i="3"/>
  <c r="P1677" i="3"/>
  <c r="P1669" i="3"/>
  <c r="P1661" i="3"/>
  <c r="P1653" i="3"/>
  <c r="P1645" i="3"/>
  <c r="P1637" i="3"/>
  <c r="P1629" i="3"/>
  <c r="P1621" i="3"/>
  <c r="P1613" i="3"/>
  <c r="P1605" i="3"/>
  <c r="P1597" i="3"/>
  <c r="P1589" i="3"/>
  <c r="P1581" i="3"/>
  <c r="P1573" i="3"/>
  <c r="P1565" i="3"/>
  <c r="P1557" i="3"/>
  <c r="P1549" i="3"/>
  <c r="P1541" i="3"/>
  <c r="P1533" i="3"/>
  <c r="P1525" i="3"/>
  <c r="P1517" i="3"/>
  <c r="P1509" i="3"/>
  <c r="P1501" i="3"/>
  <c r="P1493" i="3"/>
  <c r="P1485" i="3"/>
  <c r="P1477" i="3"/>
  <c r="P1469" i="3"/>
  <c r="P1461" i="3"/>
  <c r="P1453" i="3"/>
  <c r="P1445" i="3"/>
  <c r="P1437" i="3"/>
  <c r="P1429" i="3"/>
  <c r="P1421" i="3"/>
  <c r="P1413" i="3"/>
  <c r="P1405" i="3"/>
  <c r="P1397" i="3"/>
  <c r="P1389" i="3"/>
  <c r="P1381" i="3"/>
  <c r="P1373" i="3"/>
  <c r="P1365" i="3"/>
  <c r="P1357" i="3"/>
  <c r="P1349" i="3"/>
  <c r="P1341" i="3"/>
  <c r="P1333" i="3"/>
  <c r="P1325" i="3"/>
  <c r="P1317" i="3"/>
  <c r="P1309" i="3"/>
  <c r="P1301" i="3"/>
  <c r="P1293" i="3"/>
  <c r="P1285" i="3"/>
  <c r="P1277" i="3"/>
  <c r="P1269" i="3"/>
  <c r="P1261" i="3"/>
  <c r="P1253" i="3"/>
  <c r="P1245" i="3"/>
  <c r="P1237" i="3"/>
  <c r="P1229" i="3"/>
  <c r="P1221" i="3"/>
  <c r="P1213" i="3"/>
  <c r="P1205" i="3"/>
  <c r="P1197" i="3"/>
  <c r="P1189" i="3"/>
  <c r="P1181" i="3"/>
  <c r="P1173" i="3"/>
  <c r="P1165" i="3"/>
  <c r="P1157" i="3"/>
  <c r="P1149" i="3"/>
  <c r="P1141" i="3"/>
  <c r="P1133" i="3"/>
  <c r="P1125" i="3"/>
  <c r="P1117" i="3"/>
  <c r="P1109" i="3"/>
  <c r="P1101" i="3"/>
  <c r="P1093" i="3"/>
  <c r="P1085" i="3"/>
  <c r="P1077" i="3"/>
  <c r="P1069" i="3"/>
  <c r="P1061" i="3"/>
  <c r="P1053" i="3"/>
  <c r="P1045" i="3"/>
  <c r="P1037" i="3"/>
  <c r="P1029" i="3"/>
  <c r="P1021" i="3"/>
  <c r="P1013" i="3"/>
  <c r="P1005" i="3"/>
  <c r="P997" i="3"/>
  <c r="P989" i="3"/>
  <c r="P981" i="3"/>
  <c r="P973" i="3"/>
  <c r="P965" i="3"/>
  <c r="P957" i="3"/>
  <c r="P949" i="3"/>
  <c r="P941" i="3"/>
  <c r="P933" i="3"/>
  <c r="P925" i="3"/>
  <c r="P917" i="3"/>
  <c r="P909" i="3"/>
  <c r="P901" i="3"/>
  <c r="P893" i="3"/>
  <c r="P885" i="3"/>
  <c r="P877" i="3"/>
  <c r="P869" i="3"/>
  <c r="P861" i="3"/>
  <c r="P853" i="3"/>
  <c r="P845" i="3"/>
  <c r="P837" i="3"/>
  <c r="P829" i="3"/>
  <c r="P821" i="3"/>
  <c r="P813" i="3"/>
  <c r="P805" i="3"/>
  <c r="P797" i="3"/>
  <c r="P789" i="3"/>
  <c r="P781" i="3"/>
  <c r="P773" i="3"/>
  <c r="P765" i="3"/>
  <c r="P757" i="3"/>
  <c r="P749" i="3"/>
  <c r="P741" i="3"/>
  <c r="P733" i="3"/>
  <c r="P725" i="3"/>
  <c r="P717" i="3"/>
  <c r="P709" i="3"/>
  <c r="P701" i="3"/>
  <c r="P693" i="3"/>
  <c r="P685" i="3"/>
  <c r="P1680" i="3"/>
  <c r="P1560" i="3"/>
  <c r="P1192" i="3"/>
  <c r="P584" i="3"/>
  <c r="P1855" i="3"/>
  <c r="P1799" i="3"/>
  <c r="P1775" i="3"/>
  <c r="P1663" i="3"/>
  <c r="P1583" i="3"/>
  <c r="P1543" i="3"/>
  <c r="P1519" i="3"/>
  <c r="P1399" i="3"/>
  <c r="P1319" i="3"/>
  <c r="P1271" i="3"/>
  <c r="P1191" i="3"/>
  <c r="P1111" i="3"/>
  <c r="P1063" i="3"/>
  <c r="P935" i="3"/>
  <c r="P575" i="3"/>
  <c r="P677" i="3"/>
  <c r="P669" i="3"/>
  <c r="P661" i="3"/>
  <c r="P653" i="3"/>
  <c r="P645" i="3"/>
  <c r="P637" i="3"/>
  <c r="P629" i="3"/>
  <c r="P621" i="3"/>
  <c r="P613" i="3"/>
  <c r="P605" i="3"/>
  <c r="P597" i="3"/>
  <c r="P589" i="3"/>
  <c r="P581" i="3"/>
  <c r="P573" i="3"/>
  <c r="P565" i="3"/>
  <c r="P557" i="3"/>
  <c r="P549" i="3"/>
  <c r="P541" i="3"/>
  <c r="P533" i="3"/>
  <c r="P525" i="3"/>
  <c r="P517" i="3"/>
  <c r="P509" i="3"/>
  <c r="P501" i="3"/>
  <c r="P493" i="3"/>
  <c r="P485" i="3"/>
  <c r="P477" i="3"/>
  <c r="P469" i="3"/>
  <c r="P461" i="3"/>
  <c r="P453" i="3"/>
  <c r="P445" i="3"/>
  <c r="P437" i="3"/>
  <c r="P429" i="3"/>
  <c r="P421" i="3"/>
  <c r="P413" i="3"/>
  <c r="P405" i="3"/>
  <c r="P397" i="3"/>
  <c r="P389" i="3"/>
  <c r="P381" i="3"/>
  <c r="P373" i="3"/>
  <c r="P365" i="3"/>
  <c r="P357" i="3"/>
  <c r="P349" i="3"/>
  <c r="P341" i="3"/>
  <c r="P333" i="3"/>
  <c r="P325" i="3"/>
  <c r="P317" i="3"/>
  <c r="P309" i="3"/>
  <c r="P301" i="3"/>
  <c r="P293" i="3"/>
  <c r="P285" i="3"/>
  <c r="P277" i="3"/>
  <c r="P269" i="3"/>
  <c r="P261" i="3"/>
  <c r="P253" i="3"/>
  <c r="P245" i="3"/>
  <c r="P237" i="3"/>
  <c r="P229" i="3"/>
  <c r="P221" i="3"/>
  <c r="P213" i="3"/>
  <c r="P205" i="3"/>
  <c r="P197" i="3"/>
  <c r="P189" i="3"/>
  <c r="P181" i="3"/>
  <c r="P173" i="3"/>
  <c r="P165" i="3"/>
  <c r="P157" i="3"/>
  <c r="P149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1" i="3"/>
  <c r="P13" i="3"/>
  <c r="P5" i="3"/>
  <c r="P1902" i="3"/>
  <c r="P1854" i="3"/>
  <c r="P1062" i="3"/>
  <c r="P1030" i="3"/>
  <c r="P998" i="3"/>
  <c r="P934" i="3"/>
  <c r="P910" i="3"/>
  <c r="P870" i="3"/>
  <c r="P574" i="3"/>
  <c r="P310" i="3"/>
  <c r="P278" i="3"/>
  <c r="P94" i="3"/>
  <c r="P1770" i="3"/>
  <c r="P1762" i="3"/>
  <c r="P1578" i="3"/>
  <c r="P1506" i="3"/>
  <c r="P1482" i="3"/>
  <c r="P1386" i="3"/>
  <c r="P1122" i="3"/>
  <c r="P498" i="3"/>
  <c r="P362" i="3"/>
  <c r="P138" i="3"/>
  <c r="P1891" i="3"/>
  <c r="P1859" i="3"/>
  <c r="P1819" i="3"/>
  <c r="P1771" i="3"/>
  <c r="P1731" i="3"/>
  <c r="P1691" i="3"/>
  <c r="P1651" i="3"/>
  <c r="P1603" i="3"/>
  <c r="P1547" i="3"/>
  <c r="P1371" i="3"/>
  <c r="P1331" i="3"/>
  <c r="P1291" i="3"/>
  <c r="P1251" i="3"/>
  <c r="P1211" i="3"/>
  <c r="P1171" i="3"/>
  <c r="P1123" i="3"/>
  <c r="P1083" i="3"/>
  <c r="P1043" i="3"/>
  <c r="P995" i="3"/>
  <c r="P947" i="3"/>
  <c r="P899" i="3"/>
  <c r="P731" i="3"/>
  <c r="P691" i="3"/>
  <c r="P659" i="3"/>
  <c r="P1426" i="3"/>
  <c r="P1899" i="3"/>
  <c r="P1851" i="3"/>
  <c r="P1811" i="3"/>
  <c r="P1763" i="3"/>
  <c r="P1723" i="3"/>
  <c r="P1683" i="3"/>
  <c r="P1635" i="3"/>
  <c r="P1595" i="3"/>
  <c r="P1555" i="3"/>
  <c r="P1515" i="3"/>
  <c r="P1483" i="3"/>
  <c r="P1443" i="3"/>
  <c r="P1403" i="3"/>
  <c r="P1363" i="3"/>
  <c r="P1323" i="3"/>
  <c r="P1283" i="3"/>
  <c r="P1243" i="3"/>
  <c r="P1203" i="3"/>
  <c r="P1163" i="3"/>
  <c r="P1115" i="3"/>
  <c r="P1075" i="3"/>
  <c r="P1035" i="3"/>
  <c r="P987" i="3"/>
  <c r="P955" i="3"/>
  <c r="P915" i="3"/>
  <c r="P875" i="3"/>
  <c r="P835" i="3"/>
  <c r="P803" i="3"/>
  <c r="P771" i="3"/>
  <c r="P739" i="3"/>
  <c r="P699" i="3"/>
  <c r="P651" i="3"/>
  <c r="P1883" i="3"/>
  <c r="P1843" i="3"/>
  <c r="P1787" i="3"/>
  <c r="P1739" i="3"/>
  <c r="P1699" i="3"/>
  <c r="P1659" i="3"/>
  <c r="P1619" i="3"/>
  <c r="P1571" i="3"/>
  <c r="P1531" i="3"/>
  <c r="P1499" i="3"/>
  <c r="P1459" i="3"/>
  <c r="P1419" i="3"/>
  <c r="P1387" i="3"/>
  <c r="P1347" i="3"/>
  <c r="P1307" i="3"/>
  <c r="P1267" i="3"/>
  <c r="P1227" i="3"/>
  <c r="P1187" i="3"/>
  <c r="P1147" i="3"/>
  <c r="P1107" i="3"/>
  <c r="P1059" i="3"/>
  <c r="P1019" i="3"/>
  <c r="P979" i="3"/>
  <c r="P923" i="3"/>
  <c r="P891" i="3"/>
  <c r="P851" i="3"/>
  <c r="P819" i="3"/>
  <c r="P779" i="3"/>
  <c r="P755" i="3"/>
  <c r="P707" i="3"/>
  <c r="P667" i="3"/>
  <c r="P1328" i="3"/>
  <c r="P1320" i="3"/>
  <c r="P1867" i="3"/>
  <c r="P1835" i="3"/>
  <c r="P1803" i="3"/>
  <c r="P1779" i="3"/>
  <c r="P1755" i="3"/>
  <c r="P1715" i="3"/>
  <c r="P1675" i="3"/>
  <c r="P1643" i="3"/>
  <c r="P1611" i="3"/>
  <c r="P1587" i="3"/>
  <c r="P1563" i="3"/>
  <c r="P1523" i="3"/>
  <c r="P1491" i="3"/>
  <c r="P1475" i="3"/>
  <c r="P1451" i="3"/>
  <c r="P1427" i="3"/>
  <c r="P1411" i="3"/>
  <c r="P1379" i="3"/>
  <c r="P1339" i="3"/>
  <c r="P1299" i="3"/>
  <c r="P1259" i="3"/>
  <c r="P1235" i="3"/>
  <c r="P1195" i="3"/>
  <c r="P1155" i="3"/>
  <c r="P1131" i="3"/>
  <c r="P1091" i="3"/>
  <c r="P1067" i="3"/>
  <c r="P1027" i="3"/>
  <c r="P1003" i="3"/>
  <c r="P963" i="3"/>
  <c r="P939" i="3"/>
  <c r="P907" i="3"/>
  <c r="P867" i="3"/>
  <c r="P843" i="3"/>
  <c r="P811" i="3"/>
  <c r="P787" i="3"/>
  <c r="P763" i="3"/>
  <c r="P723" i="3"/>
  <c r="P683" i="3"/>
  <c r="P1875" i="3"/>
  <c r="P1827" i="3"/>
  <c r="P1795" i="3"/>
  <c r="P1747" i="3"/>
  <c r="P1707" i="3"/>
  <c r="P1667" i="3"/>
  <c r="P1627" i="3"/>
  <c r="P1579" i="3"/>
  <c r="P1539" i="3"/>
  <c r="P1507" i="3"/>
  <c r="P1467" i="3"/>
  <c r="P1435" i="3"/>
  <c r="P1395" i="3"/>
  <c r="P1355" i="3"/>
  <c r="P1315" i="3"/>
  <c r="P1275" i="3"/>
  <c r="P1219" i="3"/>
  <c r="P1179" i="3"/>
  <c r="P1139" i="3"/>
  <c r="P1099" i="3"/>
  <c r="P1051" i="3"/>
  <c r="P1011" i="3"/>
  <c r="P971" i="3"/>
  <c r="P931" i="3"/>
  <c r="P883" i="3"/>
  <c r="P859" i="3"/>
  <c r="P827" i="3"/>
  <c r="P795" i="3"/>
  <c r="P747" i="3"/>
  <c r="P715" i="3"/>
  <c r="P675" i="3"/>
  <c r="P643" i="3"/>
  <c r="P635" i="3"/>
  <c r="P627" i="3"/>
  <c r="P619" i="3"/>
  <c r="P611" i="3"/>
  <c r="P603" i="3"/>
  <c r="P595" i="3"/>
  <c r="P587" i="3"/>
  <c r="P579" i="3"/>
  <c r="P571" i="3"/>
  <c r="P563" i="3"/>
  <c r="P555" i="3"/>
  <c r="P547" i="3"/>
  <c r="P539" i="3"/>
  <c r="P531" i="3"/>
  <c r="P523" i="3"/>
  <c r="P515" i="3"/>
  <c r="P507" i="3"/>
  <c r="P499" i="3"/>
  <c r="P491" i="3"/>
  <c r="P483" i="3"/>
  <c r="P475" i="3"/>
  <c r="P467" i="3"/>
  <c r="P459" i="3"/>
  <c r="P451" i="3"/>
  <c r="P443" i="3"/>
  <c r="P435" i="3"/>
  <c r="P427" i="3"/>
  <c r="P419" i="3"/>
  <c r="P411" i="3"/>
  <c r="P403" i="3"/>
  <c r="P395" i="3"/>
  <c r="P387" i="3"/>
  <c r="P379" i="3"/>
  <c r="P371" i="3"/>
  <c r="P363" i="3"/>
  <c r="P355" i="3"/>
  <c r="P347" i="3"/>
  <c r="P339" i="3"/>
  <c r="P331" i="3"/>
  <c r="P323" i="3"/>
  <c r="P315" i="3"/>
  <c r="P307" i="3"/>
  <c r="P299" i="3"/>
  <c r="P291" i="3"/>
  <c r="P283" i="3"/>
  <c r="P275" i="3"/>
  <c r="P267" i="3"/>
  <c r="P259" i="3"/>
  <c r="P251" i="3"/>
  <c r="P243" i="3"/>
  <c r="P235" i="3"/>
  <c r="P227" i="3"/>
  <c r="P219" i="3"/>
  <c r="P211" i="3"/>
  <c r="P203" i="3"/>
  <c r="P195" i="3"/>
  <c r="P187" i="3"/>
  <c r="P179" i="3"/>
  <c r="P171" i="3"/>
  <c r="P163" i="3"/>
  <c r="P155" i="3"/>
  <c r="P147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P1738" i="3"/>
  <c r="P1618" i="3"/>
  <c r="P1498" i="3"/>
  <c r="P1242" i="3"/>
  <c r="P218" i="3"/>
  <c r="P1872" i="3"/>
  <c r="P1864" i="3"/>
  <c r="P1848" i="3"/>
  <c r="P1752" i="3"/>
  <c r="P1720" i="3"/>
  <c r="P1656" i="3"/>
  <c r="P1624" i="3"/>
  <c r="P1600" i="3"/>
  <c r="P1592" i="3"/>
  <c r="P1488" i="3"/>
  <c r="P1408" i="3"/>
  <c r="P1368" i="3"/>
  <c r="P1344" i="3"/>
  <c r="P1296" i="3"/>
  <c r="P1264" i="3"/>
  <c r="P1240" i="3"/>
  <c r="P1216" i="3"/>
  <c r="P1136" i="3"/>
  <c r="P1128" i="3"/>
  <c r="P1112" i="3"/>
  <c r="P656" i="3"/>
  <c r="P480" i="3"/>
  <c r="P304" i="3"/>
  <c r="P224" i="3"/>
  <c r="P176" i="3"/>
  <c r="P1809" i="3"/>
  <c r="P1697" i="3"/>
  <c r="P1903" i="3"/>
  <c r="P1887" i="3"/>
  <c r="P1791" i="3"/>
  <c r="P1735" i="3"/>
  <c r="P1719" i="3"/>
  <c r="P1599" i="3"/>
  <c r="P1535" i="3"/>
  <c r="P1527" i="3"/>
  <c r="P1487" i="3"/>
  <c r="P1351" i="3"/>
  <c r="P1343" i="3"/>
  <c r="P1303" i="3"/>
  <c r="P1295" i="3"/>
  <c r="P1239" i="3"/>
  <c r="P1215" i="3"/>
  <c r="P1095" i="3"/>
  <c r="P1071" i="3"/>
  <c r="P1031" i="3"/>
  <c r="P895" i="3"/>
  <c r="P655" i="3"/>
  <c r="P551" i="3"/>
  <c r="P447" i="3"/>
  <c r="P415" i="3"/>
  <c r="P263" i="3"/>
  <c r="P231" i="3"/>
  <c r="P95" i="3"/>
  <c r="P39" i="3"/>
  <c r="P1886" i="3"/>
  <c r="P1086" i="3"/>
  <c r="P974" i="3"/>
  <c r="P958" i="3"/>
  <c r="P918" i="3"/>
  <c r="P894" i="3"/>
  <c r="P878" i="3"/>
  <c r="P854" i="3"/>
  <c r="P534" i="3"/>
  <c r="P454" i="3"/>
  <c r="P438" i="3"/>
  <c r="P414" i="3"/>
  <c r="P390" i="3"/>
  <c r="P262" i="3"/>
  <c r="P230" i="3"/>
  <c r="P198" i="3"/>
  <c r="P126" i="3"/>
  <c r="P62" i="3"/>
  <c r="P1889" i="3"/>
  <c r="P1865" i="3"/>
  <c r="P1833" i="3"/>
  <c r="P1817" i="3"/>
  <c r="P1793" i="3"/>
  <c r="P1785" i="3"/>
  <c r="P1761" i="3"/>
  <c r="P1745" i="3"/>
  <c r="P1737" i="3"/>
  <c r="P1721" i="3"/>
  <c r="P1705" i="3"/>
  <c r="P1681" i="3"/>
  <c r="P1673" i="3"/>
  <c r="P1657" i="3"/>
  <c r="P1641" i="3"/>
  <c r="P1625" i="3"/>
  <c r="P1617" i="3"/>
  <c r="P1601" i="3"/>
  <c r="P1585" i="3"/>
  <c r="P1529" i="3"/>
  <c r="P1513" i="3"/>
  <c r="P1505" i="3"/>
  <c r="P1489" i="3"/>
  <c r="P1465" i="3"/>
  <c r="P1449" i="3"/>
  <c r="P1433" i="3"/>
  <c r="P1425" i="3"/>
  <c r="P1417" i="3"/>
  <c r="P1401" i="3"/>
  <c r="P1385" i="3"/>
  <c r="P1369" i="3"/>
  <c r="P1353" i="3"/>
  <c r="P1345" i="3"/>
  <c r="P1329" i="3"/>
  <c r="P1305" i="3"/>
  <c r="P1289" i="3"/>
  <c r="P1273" i="3"/>
  <c r="P1257" i="3"/>
  <c r="P1249" i="3"/>
  <c r="P1233" i="3"/>
  <c r="P1225" i="3"/>
  <c r="P1209" i="3"/>
  <c r="P1201" i="3"/>
  <c r="P1185" i="3"/>
  <c r="P1169" i="3"/>
  <c r="P1161" i="3"/>
  <c r="P1153" i="3"/>
  <c r="P1137" i="3"/>
  <c r="P1897" i="3"/>
  <c r="P1873" i="3"/>
  <c r="P1849" i="3"/>
  <c r="P1825" i="3"/>
  <c r="P1801" i="3"/>
  <c r="P1769" i="3"/>
  <c r="P1753" i="3"/>
  <c r="P1729" i="3"/>
  <c r="P1713" i="3"/>
  <c r="P1689" i="3"/>
  <c r="P1665" i="3"/>
  <c r="P1649" i="3"/>
  <c r="P1633" i="3"/>
  <c r="P1609" i="3"/>
  <c r="P1593" i="3"/>
  <c r="P1577" i="3"/>
  <c r="P1569" i="3"/>
  <c r="P1561" i="3"/>
  <c r="P1553" i="3"/>
  <c r="P1545" i="3"/>
  <c r="P1537" i="3"/>
  <c r="P1521" i="3"/>
  <c r="P1497" i="3"/>
  <c r="P1473" i="3"/>
  <c r="P1457" i="3"/>
  <c r="P1441" i="3"/>
  <c r="P1409" i="3"/>
  <c r="P1393" i="3"/>
  <c r="P1377" i="3"/>
  <c r="P1361" i="3"/>
  <c r="P1337" i="3"/>
  <c r="P1313" i="3"/>
  <c r="P1297" i="3"/>
  <c r="P1281" i="3"/>
  <c r="P1265" i="3"/>
  <c r="P1241" i="3"/>
  <c r="P1217" i="3"/>
  <c r="P1193" i="3"/>
  <c r="P1177" i="3"/>
  <c r="P1145" i="3"/>
  <c r="P1881" i="3"/>
  <c r="P1857" i="3"/>
  <c r="P1841" i="3"/>
  <c r="P1777" i="3"/>
  <c r="P1481" i="3"/>
  <c r="P1834" i="3"/>
  <c r="P1818" i="3"/>
  <c r="P1810" i="3"/>
  <c r="P1754" i="3"/>
  <c r="P1674" i="3"/>
  <c r="P1634" i="3"/>
  <c r="P1562" i="3"/>
  <c r="P1442" i="3"/>
  <c r="P1370" i="3"/>
  <c r="P1282" i="3"/>
  <c r="P1202" i="3"/>
  <c r="P1178" i="3"/>
  <c r="P1162" i="3"/>
  <c r="P1154" i="3"/>
  <c r="P802" i="3"/>
  <c r="P738" i="3"/>
  <c r="P666" i="3"/>
  <c r="P474" i="3"/>
  <c r="P282" i="3"/>
  <c r="P1888" i="3"/>
  <c r="P1880" i="3"/>
  <c r="P1792" i="3"/>
  <c r="P1736" i="3"/>
  <c r="P1616" i="3"/>
  <c r="P1544" i="3"/>
  <c r="P1424" i="3"/>
  <c r="P1400" i="3"/>
  <c r="P1360" i="3"/>
  <c r="P1352" i="3"/>
  <c r="P1232" i="3"/>
  <c r="P1152" i="3"/>
  <c r="P560" i="3"/>
  <c r="P400" i="3"/>
  <c r="P368" i="3"/>
  <c r="P192" i="3"/>
  <c r="P1129" i="3"/>
  <c r="P1121" i="3"/>
  <c r="P1113" i="3"/>
  <c r="P1105" i="3"/>
  <c r="P1097" i="3"/>
  <c r="P1089" i="3"/>
  <c r="P1081" i="3"/>
  <c r="P1073" i="3"/>
  <c r="P1065" i="3"/>
  <c r="P1057" i="3"/>
  <c r="P1049" i="3"/>
  <c r="P1041" i="3"/>
  <c r="P1025" i="3"/>
  <c r="P1017" i="3"/>
  <c r="P1009" i="3"/>
  <c r="P1001" i="3"/>
  <c r="P993" i="3"/>
  <c r="P985" i="3"/>
  <c r="P977" i="3"/>
  <c r="P969" i="3"/>
  <c r="P961" i="3"/>
  <c r="P953" i="3"/>
  <c r="P945" i="3"/>
  <c r="P937" i="3"/>
  <c r="P929" i="3"/>
  <c r="P921" i="3"/>
  <c r="P913" i="3"/>
  <c r="P905" i="3"/>
  <c r="P897" i="3"/>
  <c r="P889" i="3"/>
  <c r="P881" i="3"/>
  <c r="P873" i="3"/>
  <c r="P865" i="3"/>
  <c r="P857" i="3"/>
  <c r="P849" i="3"/>
  <c r="P841" i="3"/>
  <c r="P833" i="3"/>
  <c r="P825" i="3"/>
  <c r="P817" i="3"/>
  <c r="P809" i="3"/>
  <c r="P801" i="3"/>
  <c r="P793" i="3"/>
  <c r="P785" i="3"/>
  <c r="P777" i="3"/>
  <c r="P769" i="3"/>
  <c r="P761" i="3"/>
  <c r="P753" i="3"/>
  <c r="P745" i="3"/>
  <c r="P737" i="3"/>
  <c r="P729" i="3"/>
  <c r="P721" i="3"/>
  <c r="P713" i="3"/>
  <c r="P705" i="3"/>
  <c r="P697" i="3"/>
  <c r="P689" i="3"/>
  <c r="P681" i="3"/>
  <c r="P673" i="3"/>
  <c r="P665" i="3"/>
  <c r="P657" i="3"/>
  <c r="P649" i="3"/>
  <c r="P641" i="3"/>
  <c r="P633" i="3"/>
  <c r="P625" i="3"/>
  <c r="P617" i="3"/>
  <c r="P609" i="3"/>
  <c r="P601" i="3"/>
  <c r="P593" i="3"/>
  <c r="P585" i="3"/>
  <c r="P577" i="3"/>
  <c r="P569" i="3"/>
  <c r="P561" i="3"/>
  <c r="P553" i="3"/>
  <c r="P545" i="3"/>
  <c r="P537" i="3"/>
  <c r="P529" i="3"/>
  <c r="P521" i="3"/>
  <c r="P513" i="3"/>
  <c r="P505" i="3"/>
  <c r="P497" i="3"/>
  <c r="P489" i="3"/>
  <c r="P481" i="3"/>
  <c r="P473" i="3"/>
  <c r="P465" i="3"/>
  <c r="P457" i="3"/>
  <c r="P449" i="3"/>
  <c r="P441" i="3"/>
  <c r="P433" i="3"/>
  <c r="P425" i="3"/>
  <c r="P417" i="3"/>
  <c r="P409" i="3"/>
  <c r="P401" i="3"/>
  <c r="P393" i="3"/>
  <c r="P385" i="3"/>
  <c r="P377" i="3"/>
  <c r="P369" i="3"/>
  <c r="P361" i="3"/>
  <c r="P353" i="3"/>
  <c r="P345" i="3"/>
  <c r="P337" i="3"/>
  <c r="P329" i="3"/>
  <c r="P321" i="3"/>
  <c r="P313" i="3"/>
  <c r="P305" i="3"/>
  <c r="P297" i="3"/>
  <c r="P289" i="3"/>
  <c r="P281" i="3"/>
  <c r="P273" i="3"/>
  <c r="P265" i="3"/>
  <c r="P257" i="3"/>
  <c r="P249" i="3"/>
  <c r="P241" i="3"/>
  <c r="P233" i="3"/>
  <c r="P225" i="3"/>
  <c r="P217" i="3"/>
  <c r="P209" i="3"/>
  <c r="P201" i="3"/>
  <c r="P193" i="3"/>
  <c r="P185" i="3"/>
  <c r="P177" i="3"/>
  <c r="P169" i="3"/>
  <c r="P161" i="3"/>
  <c r="P153" i="3"/>
  <c r="P145" i="3"/>
  <c r="P137" i="3"/>
  <c r="P129" i="3"/>
  <c r="P121" i="3"/>
  <c r="P113" i="3"/>
  <c r="P105" i="3"/>
  <c r="P97" i="3"/>
  <c r="P89" i="3"/>
  <c r="P81" i="3"/>
  <c r="P73" i="3"/>
  <c r="P65" i="3"/>
  <c r="P57" i="3"/>
  <c r="P49" i="3"/>
  <c r="P41" i="3"/>
  <c r="P33" i="3"/>
  <c r="P25" i="3"/>
  <c r="P17" i="3"/>
  <c r="P9" i="3"/>
  <c r="P1808" i="3"/>
  <c r="P1688" i="3"/>
  <c r="P1672" i="3"/>
  <c r="P1664" i="3"/>
  <c r="P1608" i="3"/>
  <c r="P1528" i="3"/>
  <c r="P1472" i="3"/>
  <c r="P1432" i="3"/>
  <c r="P1416" i="3"/>
  <c r="P1304" i="3"/>
  <c r="P1280" i="3"/>
  <c r="P1256" i="3"/>
  <c r="P1200" i="3"/>
  <c r="P1176" i="3"/>
  <c r="P1168" i="3"/>
  <c r="P608" i="3"/>
  <c r="P352" i="3"/>
  <c r="P144" i="3"/>
  <c r="P1879" i="3"/>
  <c r="P1863" i="3"/>
  <c r="P1847" i="3"/>
  <c r="P1839" i="3"/>
  <c r="P1807" i="3"/>
  <c r="P1783" i="3"/>
  <c r="P1647" i="3"/>
  <c r="P1615" i="3"/>
  <c r="P1607" i="3"/>
  <c r="P1591" i="3"/>
  <c r="P1551" i="3"/>
  <c r="P1471" i="3"/>
  <c r="P1455" i="3"/>
  <c r="P1415" i="3"/>
  <c r="P1359" i="3"/>
  <c r="P1335" i="3"/>
  <c r="P1279" i="3"/>
  <c r="P1255" i="3"/>
  <c r="P1231" i="3"/>
  <c r="P1175" i="3"/>
  <c r="P1151" i="3"/>
  <c r="P871" i="3"/>
  <c r="P1894" i="3"/>
  <c r="P1878" i="3"/>
  <c r="P1870" i="3"/>
  <c r="P1862" i="3"/>
  <c r="P1846" i="3"/>
  <c r="P1838" i="3"/>
  <c r="P1830" i="3"/>
  <c r="P1822" i="3"/>
  <c r="P1898" i="3"/>
  <c r="P1890" i="3"/>
  <c r="P1882" i="3"/>
  <c r="P1874" i="3"/>
  <c r="P1866" i="3"/>
  <c r="P1858" i="3"/>
  <c r="P1850" i="3"/>
  <c r="P1842" i="3"/>
  <c r="P1826" i="3"/>
  <c r="P1802" i="3"/>
  <c r="P1794" i="3"/>
  <c r="P1786" i="3"/>
  <c r="P1778" i="3"/>
  <c r="P1746" i="3"/>
  <c r="P1730" i="3"/>
  <c r="P1722" i="3"/>
  <c r="P1714" i="3"/>
  <c r="P1706" i="3"/>
  <c r="P1698" i="3"/>
  <c r="P1690" i="3"/>
  <c r="P1682" i="3"/>
  <c r="P1666" i="3"/>
  <c r="P1658" i="3"/>
  <c r="P1650" i="3"/>
  <c r="P1642" i="3"/>
  <c r="P1626" i="3"/>
  <c r="P1610" i="3"/>
  <c r="P1602" i="3"/>
  <c r="P1594" i="3"/>
  <c r="P1586" i="3"/>
  <c r="P1570" i="3"/>
  <c r="P1554" i="3"/>
  <c r="P1546" i="3"/>
  <c r="P1538" i="3"/>
  <c r="P1530" i="3"/>
  <c r="P1522" i="3"/>
  <c r="P1514" i="3"/>
  <c r="P1490" i="3"/>
  <c r="P1474" i="3"/>
  <c r="P1466" i="3"/>
  <c r="P1458" i="3"/>
  <c r="P1450" i="3"/>
  <c r="P1434" i="3"/>
  <c r="P1418" i="3"/>
  <c r="P1410" i="3"/>
  <c r="P1402" i="3"/>
  <c r="P1394" i="3"/>
  <c r="P1378" i="3"/>
  <c r="P1362" i="3"/>
  <c r="P1354" i="3"/>
  <c r="P1346" i="3"/>
  <c r="P1338" i="3"/>
  <c r="P1330" i="3"/>
  <c r="P1322" i="3"/>
  <c r="P1314" i="3"/>
  <c r="P1306" i="3"/>
  <c r="P1298" i="3"/>
  <c r="P1290" i="3"/>
  <c r="P1274" i="3"/>
  <c r="P1266" i="3"/>
  <c r="P1258" i="3"/>
  <c r="P1250" i="3"/>
  <c r="P1234" i="3"/>
  <c r="P1226" i="3"/>
  <c r="P1218" i="3"/>
  <c r="P1210" i="3"/>
  <c r="P1194" i="3"/>
  <c r="P1186" i="3"/>
  <c r="P1170" i="3"/>
  <c r="P1146" i="3"/>
  <c r="P1138" i="3"/>
  <c r="P1130" i="3"/>
  <c r="P1114" i="3"/>
  <c r="P1106" i="3"/>
  <c r="P1098" i="3"/>
  <c r="P1090" i="3"/>
  <c r="P1082" i="3"/>
  <c r="P1074" i="3"/>
  <c r="P1066" i="3"/>
  <c r="P1058" i="3"/>
  <c r="P1050" i="3"/>
  <c r="P1042" i="3"/>
  <c r="P1034" i="3"/>
  <c r="P1026" i="3"/>
  <c r="P1018" i="3"/>
  <c r="P1010" i="3"/>
  <c r="P1002" i="3"/>
  <c r="P994" i="3"/>
  <c r="P986" i="3"/>
  <c r="P978" i="3"/>
  <c r="P970" i="3"/>
  <c r="P962" i="3"/>
  <c r="P954" i="3"/>
  <c r="P946" i="3"/>
  <c r="P938" i="3"/>
  <c r="P930" i="3"/>
  <c r="P922" i="3"/>
  <c r="P914" i="3"/>
  <c r="P906" i="3"/>
  <c r="P898" i="3"/>
  <c r="P890" i="3"/>
  <c r="P882" i="3"/>
  <c r="P874" i="3"/>
  <c r="P866" i="3"/>
  <c r="P858" i="3"/>
  <c r="P850" i="3"/>
  <c r="P842" i="3"/>
  <c r="P834" i="3"/>
  <c r="P826" i="3"/>
  <c r="P818" i="3"/>
  <c r="P810" i="3"/>
  <c r="P794" i="3"/>
  <c r="P786" i="3"/>
  <c r="P778" i="3"/>
  <c r="P770" i="3"/>
  <c r="P762" i="3"/>
  <c r="P754" i="3"/>
  <c r="P746" i="3"/>
  <c r="P730" i="3"/>
  <c r="P722" i="3"/>
  <c r="P714" i="3"/>
  <c r="P706" i="3"/>
  <c r="P698" i="3"/>
  <c r="P690" i="3"/>
  <c r="P682" i="3"/>
  <c r="P674" i="3"/>
  <c r="P658" i="3"/>
  <c r="P650" i="3"/>
  <c r="P642" i="3"/>
  <c r="P634" i="3"/>
  <c r="P626" i="3"/>
  <c r="P618" i="3"/>
  <c r="P610" i="3"/>
  <c r="P602" i="3"/>
  <c r="P594" i="3"/>
  <c r="P586" i="3"/>
  <c r="P578" i="3"/>
  <c r="P570" i="3"/>
  <c r="P562" i="3"/>
  <c r="P554" i="3"/>
  <c r="P546" i="3"/>
  <c r="P538" i="3"/>
  <c r="P530" i="3"/>
  <c r="P522" i="3"/>
  <c r="P514" i="3"/>
  <c r="P506" i="3"/>
  <c r="P490" i="3"/>
  <c r="P482" i="3"/>
  <c r="P466" i="3"/>
  <c r="P458" i="3"/>
  <c r="P450" i="3"/>
  <c r="P442" i="3"/>
  <c r="P434" i="3"/>
  <c r="P426" i="3"/>
  <c r="P418" i="3"/>
  <c r="P410" i="3"/>
  <c r="P402" i="3"/>
  <c r="P394" i="3"/>
  <c r="P386" i="3"/>
  <c r="P378" i="3"/>
  <c r="P370" i="3"/>
  <c r="P354" i="3"/>
  <c r="P346" i="3"/>
  <c r="P338" i="3"/>
  <c r="P330" i="3"/>
  <c r="P322" i="3"/>
  <c r="P314" i="3"/>
  <c r="P306" i="3"/>
  <c r="P298" i="3"/>
  <c r="P290" i="3"/>
  <c r="P274" i="3"/>
  <c r="P266" i="3"/>
  <c r="P258" i="3"/>
  <c r="P250" i="3"/>
  <c r="P242" i="3"/>
  <c r="P234" i="3"/>
  <c r="P226" i="3"/>
  <c r="P210" i="3"/>
  <c r="P202" i="3"/>
  <c r="P194" i="3"/>
  <c r="P186" i="3"/>
  <c r="P178" i="3"/>
  <c r="P170" i="3"/>
  <c r="P162" i="3"/>
  <c r="P154" i="3"/>
  <c r="P146" i="3"/>
  <c r="P130" i="3"/>
  <c r="P122" i="3"/>
  <c r="P114" i="3"/>
  <c r="P106" i="3"/>
  <c r="P98" i="3"/>
  <c r="P90" i="3"/>
  <c r="P82" i="3"/>
  <c r="P74" i="3"/>
  <c r="P66" i="3"/>
  <c r="P58" i="3"/>
  <c r="P50" i="3"/>
  <c r="P42" i="3"/>
  <c r="P34" i="3"/>
  <c r="P26" i="3"/>
  <c r="P18" i="3"/>
  <c r="P10" i="3"/>
  <c r="P2" i="3"/>
  <c r="P1896" i="3"/>
  <c r="P1856" i="3"/>
  <c r="P1840" i="3"/>
  <c r="P1832" i="3"/>
  <c r="P1824" i="3"/>
  <c r="P1816" i="3"/>
  <c r="P1800" i="3"/>
  <c r="P1784" i="3"/>
  <c r="P1776" i="3"/>
  <c r="P1768" i="3"/>
  <c r="P1760" i="3"/>
  <c r="P1744" i="3"/>
  <c r="P1728" i="3"/>
  <c r="P1712" i="3"/>
  <c r="P1704" i="3"/>
  <c r="P1696" i="3"/>
  <c r="P1648" i="3"/>
  <c r="P1640" i="3"/>
  <c r="P1632" i="3"/>
  <c r="P1584" i="3"/>
  <c r="P1576" i="3"/>
  <c r="P1568" i="3"/>
  <c r="P1552" i="3"/>
  <c r="P1536" i="3"/>
  <c r="P1520" i="3"/>
  <c r="P1512" i="3"/>
  <c r="P1504" i="3"/>
  <c r="P1496" i="3"/>
  <c r="P1480" i="3"/>
  <c r="P1464" i="3"/>
  <c r="P1456" i="3"/>
  <c r="P1448" i="3"/>
  <c r="P1440" i="3"/>
  <c r="P1392" i="3"/>
  <c r="P1384" i="3"/>
  <c r="P1376" i="3"/>
  <c r="P1336" i="3"/>
  <c r="P1312" i="3"/>
  <c r="P1288" i="3"/>
  <c r="P1272" i="3"/>
  <c r="P1248" i="3"/>
  <c r="P1224" i="3"/>
  <c r="P1208" i="3"/>
  <c r="P1184" i="3"/>
  <c r="P1160" i="3"/>
  <c r="P1144" i="3"/>
  <c r="P1120" i="3"/>
  <c r="P1104" i="3"/>
  <c r="P1096" i="3"/>
  <c r="P1088" i="3"/>
  <c r="P1080" i="3"/>
  <c r="P1072" i="3"/>
  <c r="P1064" i="3"/>
  <c r="P1056" i="3"/>
  <c r="P1048" i="3"/>
  <c r="P1040" i="3"/>
  <c r="P1032" i="3"/>
  <c r="P1024" i="3"/>
  <c r="P1016" i="3"/>
  <c r="P1008" i="3"/>
  <c r="P1000" i="3"/>
  <c r="P992" i="3"/>
  <c r="P984" i="3"/>
  <c r="P976" i="3"/>
  <c r="P968" i="3"/>
  <c r="P960" i="3"/>
  <c r="P952" i="3"/>
  <c r="P944" i="3"/>
  <c r="P936" i="3"/>
  <c r="P928" i="3"/>
  <c r="P920" i="3"/>
  <c r="P912" i="3"/>
  <c r="P904" i="3"/>
  <c r="P896" i="3"/>
  <c r="P888" i="3"/>
  <c r="P880" i="3"/>
  <c r="P872" i="3"/>
  <c r="P864" i="3"/>
  <c r="P856" i="3"/>
  <c r="P848" i="3"/>
  <c r="P840" i="3"/>
  <c r="P832" i="3"/>
  <c r="P824" i="3"/>
  <c r="P816" i="3"/>
  <c r="P808" i="3"/>
  <c r="P800" i="3"/>
  <c r="P792" i="3"/>
  <c r="P784" i="3"/>
  <c r="P776" i="3"/>
  <c r="P768" i="3"/>
  <c r="P760" i="3"/>
  <c r="P752" i="3"/>
  <c r="P744" i="3"/>
  <c r="P736" i="3"/>
  <c r="P728" i="3"/>
  <c r="P720" i="3"/>
  <c r="P712" i="3"/>
  <c r="P704" i="3"/>
  <c r="P696" i="3"/>
  <c r="P688" i="3"/>
  <c r="P680" i="3"/>
  <c r="P672" i="3"/>
  <c r="P664" i="3"/>
  <c r="P648" i="3"/>
  <c r="P640" i="3"/>
  <c r="P632" i="3"/>
  <c r="P624" i="3"/>
  <c r="P616" i="3"/>
  <c r="P600" i="3"/>
  <c r="P592" i="3"/>
  <c r="P576" i="3"/>
  <c r="P568" i="3"/>
  <c r="P552" i="3"/>
  <c r="P544" i="3"/>
  <c r="P536" i="3"/>
  <c r="P528" i="3"/>
  <c r="P520" i="3"/>
  <c r="P512" i="3"/>
  <c r="P504" i="3"/>
  <c r="P496" i="3"/>
  <c r="P488" i="3"/>
  <c r="P472" i="3"/>
  <c r="P464" i="3"/>
  <c r="P456" i="3"/>
  <c r="P448" i="3"/>
  <c r="P440" i="3"/>
  <c r="P432" i="3"/>
  <c r="P424" i="3"/>
  <c r="P416" i="3"/>
  <c r="P408" i="3"/>
  <c r="P392" i="3"/>
  <c r="P384" i="3"/>
  <c r="P376" i="3"/>
  <c r="P360" i="3"/>
  <c r="P344" i="3"/>
  <c r="P336" i="3"/>
  <c r="P328" i="3"/>
  <c r="P320" i="3"/>
  <c r="P312" i="3"/>
  <c r="P296" i="3"/>
  <c r="P288" i="3"/>
  <c r="P280" i="3"/>
  <c r="P272" i="3"/>
  <c r="P264" i="3"/>
  <c r="P256" i="3"/>
  <c r="P248" i="3"/>
  <c r="P240" i="3"/>
  <c r="P232" i="3"/>
  <c r="P216" i="3"/>
  <c r="P208" i="3"/>
  <c r="P200" i="3"/>
  <c r="P184" i="3"/>
  <c r="P168" i="3"/>
  <c r="P160" i="3"/>
  <c r="P152" i="3"/>
  <c r="P136" i="3"/>
  <c r="P128" i="3"/>
  <c r="P120" i="3"/>
  <c r="P112" i="3"/>
  <c r="P104" i="3"/>
  <c r="P96" i="3"/>
  <c r="P88" i="3"/>
  <c r="P80" i="3"/>
  <c r="P72" i="3"/>
  <c r="P64" i="3"/>
  <c r="P56" i="3"/>
  <c r="P48" i="3"/>
  <c r="P40" i="3"/>
  <c r="P32" i="3"/>
  <c r="P24" i="3"/>
  <c r="P16" i="3"/>
  <c r="P8" i="3"/>
  <c r="P1895" i="3"/>
  <c r="P1871" i="3"/>
  <c r="P1831" i="3"/>
  <c r="P1823" i="3"/>
  <c r="P1815" i="3"/>
  <c r="P1767" i="3"/>
  <c r="P1759" i="3"/>
  <c r="P1751" i="3"/>
  <c r="P1743" i="3"/>
  <c r="P1727" i="3"/>
  <c r="P1711" i="3"/>
  <c r="P1703" i="3"/>
  <c r="P1695" i="3"/>
  <c r="P1687" i="3"/>
  <c r="P1671" i="3"/>
  <c r="P1655" i="3"/>
  <c r="P1639" i="3"/>
  <c r="P1631" i="3"/>
  <c r="P1623" i="3"/>
  <c r="P1575" i="3"/>
  <c r="P1567" i="3"/>
  <c r="P1559" i="3"/>
  <c r="P1511" i="3"/>
  <c r="P1503" i="3"/>
  <c r="P1495" i="3"/>
  <c r="P1479" i="3"/>
  <c r="P1463" i="3"/>
  <c r="P1447" i="3"/>
  <c r="P1439" i="3"/>
  <c r="P1431" i="3"/>
  <c r="P1423" i="3"/>
  <c r="P1407" i="3"/>
  <c r="P1391" i="3"/>
  <c r="P1383" i="3"/>
  <c r="P1375" i="3"/>
  <c r="P1367" i="3"/>
  <c r="P1327" i="3"/>
  <c r="P1311" i="3"/>
  <c r="P1287" i="3"/>
  <c r="P1263" i="3"/>
  <c r="P1247" i="3"/>
  <c r="P1223" i="3"/>
  <c r="P1207" i="3"/>
  <c r="P1199" i="3"/>
  <c r="P1183" i="3"/>
  <c r="P1167" i="3"/>
  <c r="P1159" i="3"/>
  <c r="P1143" i="3"/>
  <c r="P1135" i="3"/>
  <c r="P1127" i="3"/>
  <c r="P1119" i="3"/>
  <c r="P1103" i="3"/>
  <c r="P1087" i="3"/>
  <c r="P1079" i="3"/>
  <c r="P1055" i="3"/>
  <c r="P1047" i="3"/>
  <c r="P1039" i="3"/>
  <c r="P1023" i="3"/>
  <c r="P1015" i="3"/>
  <c r="P1007" i="3"/>
  <c r="P999" i="3"/>
  <c r="P991" i="3"/>
  <c r="P983" i="3"/>
  <c r="P975" i="3"/>
  <c r="P967" i="3"/>
  <c r="P959" i="3"/>
  <c r="P951" i="3"/>
  <c r="P943" i="3"/>
  <c r="P927" i="3"/>
  <c r="P919" i="3"/>
  <c r="P911" i="3"/>
  <c r="P903" i="3"/>
  <c r="P887" i="3"/>
  <c r="P879" i="3"/>
  <c r="P863" i="3"/>
  <c r="P855" i="3"/>
  <c r="P847" i="3"/>
  <c r="P839" i="3"/>
  <c r="P831" i="3"/>
  <c r="P823" i="3"/>
  <c r="P815" i="3"/>
  <c r="P807" i="3"/>
  <c r="P799" i="3"/>
  <c r="P791" i="3"/>
  <c r="P783" i="3"/>
  <c r="P775" i="3"/>
  <c r="P767" i="3"/>
  <c r="P759" i="3"/>
  <c r="P751" i="3"/>
  <c r="P743" i="3"/>
  <c r="P735" i="3"/>
  <c r="P727" i="3"/>
  <c r="P719" i="3"/>
  <c r="P711" i="3"/>
  <c r="P703" i="3"/>
  <c r="P695" i="3"/>
  <c r="P687" i="3"/>
  <c r="P679" i="3"/>
  <c r="P671" i="3"/>
  <c r="P663" i="3"/>
  <c r="P647" i="3"/>
  <c r="P639" i="3"/>
  <c r="P631" i="3"/>
  <c r="P623" i="3"/>
  <c r="P615" i="3"/>
  <c r="P607" i="3"/>
  <c r="P599" i="3"/>
  <c r="P591" i="3"/>
  <c r="P583" i="3"/>
  <c r="P567" i="3"/>
  <c r="P559" i="3"/>
  <c r="P543" i="3"/>
  <c r="P535" i="3"/>
  <c r="P1814" i="3"/>
  <c r="P1806" i="3"/>
  <c r="P1798" i="3"/>
  <c r="P1790" i="3"/>
  <c r="P1782" i="3"/>
  <c r="P1774" i="3"/>
  <c r="P1766" i="3"/>
  <c r="P1758" i="3"/>
  <c r="P1750" i="3"/>
  <c r="P1742" i="3"/>
  <c r="P1734" i="3"/>
  <c r="P1726" i="3"/>
  <c r="P1718" i="3"/>
  <c r="P1710" i="3"/>
  <c r="P1702" i="3"/>
  <c r="P1694" i="3"/>
  <c r="P1686" i="3"/>
  <c r="P1678" i="3"/>
  <c r="P1670" i="3"/>
  <c r="P1662" i="3"/>
  <c r="P1654" i="3"/>
  <c r="P1646" i="3"/>
  <c r="P1638" i="3"/>
  <c r="P1630" i="3"/>
  <c r="P1622" i="3"/>
  <c r="P1614" i="3"/>
  <c r="P1606" i="3"/>
  <c r="P1598" i="3"/>
  <c r="P1590" i="3"/>
  <c r="P1582" i="3"/>
  <c r="P1574" i="3"/>
  <c r="P1566" i="3"/>
  <c r="P1558" i="3"/>
  <c r="P1550" i="3"/>
  <c r="P1542" i="3"/>
  <c r="P1534" i="3"/>
  <c r="P1526" i="3"/>
  <c r="P1518" i="3"/>
  <c r="P1510" i="3"/>
  <c r="P1502" i="3"/>
  <c r="P1494" i="3"/>
  <c r="P1486" i="3"/>
  <c r="P1478" i="3"/>
  <c r="P1470" i="3"/>
  <c r="P1462" i="3"/>
  <c r="P1454" i="3"/>
  <c r="P1446" i="3"/>
  <c r="P423" i="3"/>
  <c r="P383" i="3"/>
  <c r="P199" i="3"/>
  <c r="P167" i="3"/>
  <c r="P63" i="3"/>
  <c r="P1438" i="3"/>
  <c r="P1430" i="3"/>
  <c r="P1422" i="3"/>
  <c r="P1414" i="3"/>
  <c r="P1406" i="3"/>
  <c r="P1398" i="3"/>
  <c r="P1390" i="3"/>
  <c r="P1382" i="3"/>
  <c r="P1374" i="3"/>
  <c r="P1366" i="3"/>
  <c r="P1358" i="3"/>
  <c r="P1350" i="3"/>
  <c r="P1342" i="3"/>
  <c r="P1334" i="3"/>
  <c r="P1326" i="3"/>
  <c r="P1318" i="3"/>
  <c r="P1310" i="3"/>
  <c r="P1302" i="3"/>
  <c r="P1294" i="3"/>
  <c r="P1286" i="3"/>
  <c r="P1278" i="3"/>
  <c r="P1270" i="3"/>
  <c r="P1262" i="3"/>
  <c r="P1254" i="3"/>
  <c r="P1246" i="3"/>
  <c r="P1238" i="3"/>
  <c r="P1230" i="3"/>
  <c r="P1222" i="3"/>
  <c r="P1214" i="3"/>
  <c r="P1206" i="3"/>
  <c r="P1198" i="3"/>
  <c r="P1190" i="3"/>
  <c r="P1182" i="3"/>
  <c r="P1174" i="3"/>
  <c r="P1166" i="3"/>
  <c r="P1158" i="3"/>
  <c r="P1150" i="3"/>
  <c r="P1142" i="3"/>
  <c r="P1134" i="3"/>
  <c r="P1126" i="3"/>
  <c r="P1118" i="3"/>
  <c r="P1110" i="3"/>
  <c r="P1102" i="3"/>
  <c r="P1094" i="3"/>
  <c r="P1078" i="3"/>
  <c r="P1070" i="3"/>
  <c r="P1054" i="3"/>
  <c r="P1046" i="3"/>
  <c r="P1038" i="3"/>
  <c r="P1022" i="3"/>
  <c r="P1014" i="3"/>
  <c r="P1006" i="3"/>
  <c r="P990" i="3"/>
  <c r="P982" i="3"/>
  <c r="P966" i="3"/>
  <c r="P950" i="3"/>
  <c r="P942" i="3"/>
  <c r="P926" i="3"/>
  <c r="P902" i="3"/>
  <c r="P886" i="3"/>
  <c r="P862" i="3"/>
  <c r="P846" i="3"/>
  <c r="P838" i="3"/>
  <c r="P830" i="3"/>
  <c r="P822" i="3"/>
  <c r="P814" i="3"/>
  <c r="P806" i="3"/>
  <c r="P798" i="3"/>
  <c r="P790" i="3"/>
  <c r="P782" i="3"/>
  <c r="P774" i="3"/>
  <c r="P766" i="3"/>
  <c r="P758" i="3"/>
  <c r="P750" i="3"/>
  <c r="P742" i="3"/>
  <c r="P734" i="3"/>
  <c r="P726" i="3"/>
  <c r="P718" i="3"/>
  <c r="P710" i="3"/>
  <c r="P702" i="3"/>
  <c r="P694" i="3"/>
  <c r="P686" i="3"/>
  <c r="P678" i="3"/>
  <c r="P670" i="3"/>
  <c r="P662" i="3"/>
  <c r="P654" i="3"/>
  <c r="P646" i="3"/>
  <c r="P638" i="3"/>
  <c r="P630" i="3"/>
  <c r="P622" i="3"/>
  <c r="P606" i="3"/>
  <c r="P502" i="3"/>
  <c r="P470" i="3"/>
  <c r="P422" i="3"/>
  <c r="P286" i="3"/>
  <c r="P246" i="3"/>
  <c r="P166" i="3"/>
  <c r="P38" i="3"/>
  <c r="P527" i="3"/>
  <c r="P519" i="3"/>
  <c r="P511" i="3"/>
  <c r="P503" i="3"/>
  <c r="P495" i="3"/>
  <c r="P487" i="3"/>
  <c r="P479" i="3"/>
  <c r="P471" i="3"/>
  <c r="P463" i="3"/>
  <c r="P455" i="3"/>
  <c r="P439" i="3"/>
  <c r="P431" i="3"/>
  <c r="P407" i="3"/>
  <c r="P399" i="3"/>
  <c r="P391" i="3"/>
  <c r="P375" i="3"/>
  <c r="P367" i="3"/>
  <c r="P359" i="3"/>
  <c r="P351" i="3"/>
  <c r="P343" i="3"/>
  <c r="P335" i="3"/>
  <c r="P327" i="3"/>
  <c r="P319" i="3"/>
  <c r="P311" i="3"/>
  <c r="P303" i="3"/>
  <c r="P295" i="3"/>
  <c r="P287" i="3"/>
  <c r="P279" i="3"/>
  <c r="P271" i="3"/>
  <c r="P255" i="3"/>
  <c r="P247" i="3"/>
  <c r="P239" i="3"/>
  <c r="P223" i="3"/>
  <c r="P215" i="3"/>
  <c r="P207" i="3"/>
  <c r="P191" i="3"/>
  <c r="P183" i="3"/>
  <c r="P175" i="3"/>
  <c r="P159" i="3"/>
  <c r="P151" i="3"/>
  <c r="P143" i="3"/>
  <c r="P135" i="3"/>
  <c r="P127" i="3"/>
  <c r="P119" i="3"/>
  <c r="P111" i="3"/>
  <c r="P103" i="3"/>
  <c r="P87" i="3"/>
  <c r="P79" i="3"/>
  <c r="P71" i="3"/>
  <c r="P55" i="3"/>
  <c r="P47" i="3"/>
  <c r="P31" i="3"/>
  <c r="P23" i="3"/>
  <c r="P15" i="3"/>
  <c r="P7" i="3"/>
  <c r="P614" i="3"/>
  <c r="P598" i="3"/>
  <c r="P590" i="3"/>
  <c r="P582" i="3"/>
  <c r="P566" i="3"/>
  <c r="P558" i="3"/>
  <c r="P550" i="3"/>
  <c r="P542" i="3"/>
  <c r="P526" i="3"/>
  <c r="P518" i="3"/>
  <c r="P510" i="3"/>
  <c r="P494" i="3"/>
  <c r="P486" i="3"/>
  <c r="P478" i="3"/>
  <c r="P462" i="3"/>
  <c r="P446" i="3"/>
  <c r="P430" i="3"/>
  <c r="P406" i="3"/>
  <c r="P398" i="3"/>
  <c r="P382" i="3"/>
  <c r="P374" i="3"/>
  <c r="P366" i="3"/>
  <c r="P358" i="3"/>
  <c r="P350" i="3"/>
  <c r="P342" i="3"/>
  <c r="P334" i="3"/>
  <c r="P326" i="3"/>
  <c r="P318" i="3"/>
  <c r="P302" i="3"/>
  <c r="P294" i="3"/>
  <c r="P270" i="3"/>
  <c r="P254" i="3"/>
  <c r="P238" i="3"/>
  <c r="P222" i="3"/>
  <c r="P214" i="3"/>
  <c r="P206" i="3"/>
  <c r="P190" i="3"/>
  <c r="P182" i="3"/>
  <c r="P174" i="3"/>
  <c r="P158" i="3"/>
  <c r="P150" i="3"/>
  <c r="P142" i="3"/>
  <c r="P134" i="3"/>
  <c r="P118" i="3"/>
  <c r="P110" i="3"/>
  <c r="P102" i="3"/>
  <c r="P86" i="3"/>
  <c r="P78" i="3"/>
  <c r="P70" i="3"/>
  <c r="P54" i="3"/>
  <c r="P46" i="3"/>
  <c r="P30" i="3"/>
  <c r="P22" i="3"/>
  <c r="P14" i="3"/>
  <c r="P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K2" i="3"/>
  <c r="T2" i="3" s="1"/>
  <c r="V20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R33" i="3" l="1"/>
  <c r="S33" i="3" s="1"/>
  <c r="R25" i="3"/>
  <c r="S25" i="3" s="1"/>
  <c r="R17" i="3"/>
  <c r="S17" i="3" s="1"/>
  <c r="R9" i="3"/>
  <c r="S9" i="3" s="1"/>
  <c r="R29" i="3"/>
  <c r="S29" i="3" s="1"/>
  <c r="R21" i="3"/>
  <c r="S21" i="3" s="1"/>
  <c r="R13" i="3"/>
  <c r="S13" i="3" s="1"/>
  <c r="R5" i="3"/>
  <c r="S5" i="3" s="1"/>
  <c r="R31" i="3"/>
  <c r="S31" i="3" s="1"/>
  <c r="R23" i="3"/>
  <c r="S23" i="3" s="1"/>
  <c r="R15" i="3"/>
  <c r="S15" i="3" s="1"/>
  <c r="R7" i="3"/>
  <c r="S7" i="3" s="1"/>
  <c r="R27" i="3"/>
  <c r="S27" i="3" s="1"/>
  <c r="R19" i="3"/>
  <c r="S19" i="3" s="1"/>
  <c r="R11" i="3"/>
  <c r="S11" i="3" s="1"/>
  <c r="R3" i="3"/>
  <c r="S3" i="3" s="1"/>
  <c r="R34" i="3"/>
  <c r="S34" i="3" s="1"/>
  <c r="R26" i="3"/>
  <c r="S26" i="3" s="1"/>
  <c r="R18" i="3"/>
  <c r="S18" i="3" s="1"/>
  <c r="R10" i="3"/>
  <c r="S10" i="3" s="1"/>
  <c r="R2" i="3"/>
  <c r="S2" i="3" s="1"/>
  <c r="R32" i="3"/>
  <c r="S32" i="3" s="1"/>
  <c r="R24" i="3"/>
  <c r="S24" i="3" s="1"/>
  <c r="R16" i="3"/>
  <c r="S16" i="3" s="1"/>
  <c r="R8" i="3"/>
  <c r="S8" i="3" s="1"/>
  <c r="R30" i="3"/>
  <c r="S30" i="3" s="1"/>
  <c r="R22" i="3"/>
  <c r="S22" i="3" s="1"/>
  <c r="R14" i="3"/>
  <c r="S14" i="3" s="1"/>
  <c r="R6" i="3"/>
  <c r="S6" i="3" s="1"/>
  <c r="R28" i="3"/>
  <c r="S28" i="3" s="1"/>
  <c r="R20" i="3"/>
  <c r="S20" i="3" s="1"/>
  <c r="R12" i="3"/>
  <c r="S12" i="3" s="1"/>
  <c r="R4" i="3"/>
  <c r="S4" i="3" s="1"/>
  <c r="G3" i="3"/>
  <c r="I3" i="3"/>
  <c r="J3" i="3"/>
  <c r="G4" i="3"/>
  <c r="G2" i="3" s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I2" i="3"/>
  <c r="J2" i="3"/>
  <c r="V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7B8B48-06E2-4D4D-B9FE-43976405668F}" keepAlive="1" name="Consulta - spaces_3iWczBNnn5rbfoUlE0Jd_uploads_git-blob-d9e80ffbcef8a4adc6d29edd78618ad (2)" description="Conexión a la consulta 'spaces_3iWczBNnn5rbfoUlE0Jd_uploads_git-blob-d9e80ffbcef8a4adc6d29edd78618ad (2)' en el libro." type="5" refreshedVersion="6" background="1" saveData="1">
    <dbPr connection="Provider=Microsoft.Mashup.OleDb.1;Data Source=$Workbook$;Location=&quot;spaces_3iWczBNnn5rbfoUlE0Jd_uploads_git-blob-d9e80ffbcef8a4adc6d29edd78618ad (2)&quot;;Extended Properties=&quot;&quot;" command="SELECT * FROM [spaces_3iWczBNnn5rbfoUlE0Jd_uploads_git-blob-d9e80ffbcef8a4adc6d29edd78618ad (2)]"/>
  </connection>
  <connection id="2" xr16:uid="{9B5D5E37-F7D6-4FF9-AA63-178CE656C33B}" keepAlive="1" name="Consulta - spaces_3iWczBNnn5rbfoUlE0Jd_uploads_git-blob-d9e80ffbcef8a4adc6d29edd78618ad (3)" description="Conexión a la consulta 'spaces_3iWczBNnn5rbfoUlE0Jd_uploads_git-blob-d9e80ffbcef8a4adc6d29edd78618ad (3)' en el libro." type="5" refreshedVersion="6" background="1" saveData="1">
    <dbPr connection="Provider=Microsoft.Mashup.OleDb.1;Data Source=$Workbook$;Location=&quot;spaces_3iWczBNnn5rbfoUlE0Jd_uploads_git-blob-d9e80ffbcef8a4adc6d29edd78618ad (3)&quot;;Extended Properties=&quot;&quot;" command="SELECT * FROM [spaces_3iWczBNnn5rbfoUlE0Jd_uploads_git-blob-d9e80ffbcef8a4adc6d29edd78618ad (3)]"/>
  </connection>
  <connection id="3" xr16:uid="{BA29111A-DBB6-40DC-8E77-947F28E8F565}" keepAlive="1" name="Consulta - spaces_3iWczBNnn5rbfoUlE0Jd_uploads_git-blob-d9e80ffbcef8a4adc6d29edd78618add5df" description="Conexión a la consulta 'spaces_3iWczBNnn5rbfoUlE0Jd_uploads_git-blob-d9e80ffbcef8a4adc6d29edd78618add5df' en el libro." type="5" refreshedVersion="6" background="1" saveData="1">
    <dbPr connection="Provider=Microsoft.Mashup.OleDb.1;Data Source=$Workbook$;Location=spaces_3iWczBNnn5rbfoUlE0Jd_uploads_git-blob-d9e80ffbcef8a4adc6d29edd78618add5df;Extended Properties=&quot;&quot;" command="SELECT * FROM [spaces_3iWczBNnn5rbfoUlE0Jd_uploads_git-blob-d9e80ffbcef8a4adc6d29edd78618add5df]"/>
  </connection>
</connections>
</file>

<file path=xl/sharedStrings.xml><?xml version="1.0" encoding="utf-8"?>
<sst xmlns="http://schemas.openxmlformats.org/spreadsheetml/2006/main" count="1943" uniqueCount="58">
  <si>
    <t>Nombre del Plato</t>
  </si>
  <si>
    <t>Costo Unitario</t>
  </si>
  <si>
    <t>Precio Unitario</t>
  </si>
  <si>
    <t>Cantidad Ordenada</t>
  </si>
  <si>
    <t>Plato_7</t>
  </si>
  <si>
    <t>Plato_2</t>
  </si>
  <si>
    <t>Plato_17</t>
  </si>
  <si>
    <t>Plato_6</t>
  </si>
  <si>
    <t>Plato_20</t>
  </si>
  <si>
    <t>Plato_19</t>
  </si>
  <si>
    <t>Plato_9</t>
  </si>
  <si>
    <t>Plato_11</t>
  </si>
  <si>
    <t>Plato_16</t>
  </si>
  <si>
    <t>Plato_12</t>
  </si>
  <si>
    <t>Plato_8</t>
  </si>
  <si>
    <t>Plato_15</t>
  </si>
  <si>
    <t>Plato_5</t>
  </si>
  <si>
    <t>Plato_18</t>
  </si>
  <si>
    <t>Plato_3</t>
  </si>
  <si>
    <t>Plato_14</t>
  </si>
  <si>
    <t>Plato_13</t>
  </si>
  <si>
    <t>Plato_4</t>
  </si>
  <si>
    <t>Plato_10</t>
  </si>
  <si>
    <t>Plato_1</t>
  </si>
  <si>
    <t>NUMERO DE MESA</t>
  </si>
  <si>
    <t>NUMERO DE ORDEN</t>
  </si>
  <si>
    <t>nombre</t>
  </si>
  <si>
    <t>ESPAÑA</t>
  </si>
  <si>
    <t>FRANCIA</t>
  </si>
  <si>
    <t>ITALIA</t>
  </si>
  <si>
    <t>FECHA</t>
  </si>
  <si>
    <t>METODO PAGO</t>
  </si>
  <si>
    <t>PORTUGAL</t>
  </si>
  <si>
    <t>PAIS</t>
  </si>
  <si>
    <t>EFECTIVO</t>
  </si>
  <si>
    <t>TARJETA</t>
  </si>
  <si>
    <t>TARJE.DEBITO</t>
  </si>
  <si>
    <t>MONTO TOTAL</t>
  </si>
  <si>
    <t xml:space="preserve">COSTE TOTAL </t>
  </si>
  <si>
    <t>Etiquetas de fila</t>
  </si>
  <si>
    <t>Total general</t>
  </si>
  <si>
    <t>PROPINA</t>
  </si>
  <si>
    <t>HORA LLEGADA</t>
  </si>
  <si>
    <t>HORA SALIDA</t>
  </si>
  <si>
    <t>TIEMPO DE DEGUSTACION</t>
  </si>
  <si>
    <t>GANANCIA NETA</t>
  </si>
  <si>
    <t>GANACIA BRUTA</t>
  </si>
  <si>
    <t>PORCENTAJE DE GANANCIA</t>
  </si>
  <si>
    <t>SERVICIO</t>
  </si>
  <si>
    <t>INGRESOS</t>
  </si>
  <si>
    <t>COMIDA</t>
  </si>
  <si>
    <t>INGRESOS TOTAL</t>
  </si>
  <si>
    <t>Suma de MONTO TOTAL</t>
  </si>
  <si>
    <t>NÚMERO TOTAL ORDENES</t>
  </si>
  <si>
    <t>Nº MEDIO COMENSALES</t>
  </si>
  <si>
    <t>FACTURACIÓN</t>
  </si>
  <si>
    <t>COSTE TOTAL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</si>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</sst>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7" formatCode="#,##0.00\ &quot;€&quot;"/>
    <numFmt numFmtId="169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44" fontId="0" fillId="0" borderId="0" xfId="1" applyFont="1"/>
    <xf numFmtId="1" fontId="0" fillId="0" borderId="0" xfId="0" applyNumberFormat="1"/>
    <xf numFmtId="14" fontId="0" fillId="0" borderId="0" xfId="0" applyNumberFormat="1"/>
    <xf numFmtId="0" fontId="0" fillId="0" borderId="0" xfId="0" applyNumberFormat="1"/>
    <xf numFmtId="44" fontId="0" fillId="0" borderId="0" xfId="1" applyNumberFormat="1" applyFont="1"/>
    <xf numFmtId="0" fontId="0" fillId="0" borderId="0" xfId="1" applyNumberFormat="1" applyFont="1"/>
    <xf numFmtId="167" fontId="0" fillId="0" borderId="0" xfId="0" applyNumberFormat="1"/>
    <xf numFmtId="10" fontId="0" fillId="0" borderId="0" xfId="2" applyNumberFormat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2" fontId="0" fillId="0" borderId="0" xfId="0" applyNumberFormat="1"/>
    <xf numFmtId="167" fontId="0" fillId="0" borderId="0" xfId="2" applyNumberFormat="1" applyFont="1"/>
    <xf numFmtId="0" fontId="2" fillId="2" borderId="0" xfId="3"/>
    <xf numFmtId="1" fontId="3" fillId="0" borderId="0" xfId="0" applyNumberFormat="1" applyFont="1"/>
    <xf numFmtId="0" fontId="3" fillId="0" borderId="0" xfId="0" applyFont="1"/>
    <xf numFmtId="169" fontId="3" fillId="0" borderId="0" xfId="1" applyNumberFormat="1" applyFont="1"/>
    <xf numFmtId="169" fontId="3" fillId="0" borderId="0" xfId="0" applyNumberFormat="1" applyFont="1"/>
  </cellXfs>
  <cellStyles count="4">
    <cellStyle name="Moneda" xfId="1" builtinId="4"/>
    <cellStyle name="Neutral" xfId="3" builtinId="28"/>
    <cellStyle name="Normal" xfId="0" builtinId="0"/>
    <cellStyle name="Porcentaje" xfId="2" builtinId="5"/>
  </cellStyles>
  <dxfs count="17">
    <dxf>
      <numFmt numFmtId="1" formatCode="0"/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EXCEL.xlsx]TRANSACCIONES POR METODO DE PAG!TablaDinámica3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'TRANSACCIONES POR METODO DE PAG'!$B$3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'TRANSACCIONES POR METODO DE PAG'!$A$4:$A$7</c:f>
              <c:strCache>
                <c:ptCount val="3"/>
                <c:pt idx="0">
                  <c:v>EFECTIVO</c:v>
                </c:pt>
                <c:pt idx="1">
                  <c:v>TARJE.DEBITO</c:v>
                </c:pt>
                <c:pt idx="2">
                  <c:v>TARJETA</c:v>
                </c:pt>
              </c:strCache>
            </c:strRef>
          </c:cat>
          <c:val>
            <c:numRef>
              <c:f>'TRANSACCIONES POR METODO DE PAG'!$B$4:$B$7</c:f>
              <c:numCache>
                <c:formatCode>_("€"* #,##0.00_);_("€"* \(#,##0.00\);_("€"* "-"??_);_(@_)</c:formatCode>
                <c:ptCount val="3"/>
                <c:pt idx="0">
                  <c:v>35908</c:v>
                </c:pt>
                <c:pt idx="1">
                  <c:v>33285</c:v>
                </c:pt>
                <c:pt idx="2">
                  <c:v>37134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4-46F1-9693-1E15D0613B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69270656"/>
        <c:axId val="562248960"/>
      </c:lineChart>
      <c:catAx>
        <c:axId val="4692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248960"/>
        <c:crosses val="autoZero"/>
        <c:auto val="1"/>
        <c:lblAlgn val="ctr"/>
        <c:lblOffset val="100"/>
        <c:noMultiLvlLbl val="0"/>
      </c:catAx>
      <c:valAx>
        <c:axId val="562248960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4692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EXCEL.xlsx]TRANSACCIONES POR METODO DE PAG!TablaDinámica3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'TRANSACCIONES POR METODO DE PAG'!$B$3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'TRANSACCIONES POR METODO DE PAG'!$A$4:$A$7</c:f>
              <c:strCache>
                <c:ptCount val="3"/>
                <c:pt idx="0">
                  <c:v>EFECTIVO</c:v>
                </c:pt>
                <c:pt idx="1">
                  <c:v>TARJE.DEBITO</c:v>
                </c:pt>
                <c:pt idx="2">
                  <c:v>TARJETA</c:v>
                </c:pt>
              </c:strCache>
            </c:strRef>
          </c:cat>
          <c:val>
            <c:numRef>
              <c:f>'TRANSACCIONES POR METODO DE PAG'!$B$4:$B$7</c:f>
              <c:numCache>
                <c:formatCode>_("€"* #,##0.00_);_("€"* \(#,##0.00\);_("€"* "-"??_);_(@_)</c:formatCode>
                <c:ptCount val="3"/>
                <c:pt idx="0">
                  <c:v>35908</c:v>
                </c:pt>
                <c:pt idx="1">
                  <c:v>33285</c:v>
                </c:pt>
                <c:pt idx="2">
                  <c:v>37134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6-470C-80C9-C9AC7ABE76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69270656"/>
        <c:axId val="562248960"/>
      </c:lineChart>
      <c:catAx>
        <c:axId val="4692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248960"/>
        <c:crosses val="autoZero"/>
        <c:auto val="1"/>
        <c:lblAlgn val="ctr"/>
        <c:lblOffset val="100"/>
        <c:noMultiLvlLbl val="0"/>
      </c:catAx>
      <c:valAx>
        <c:axId val="562248960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4692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INGRESOS POR SERVIC'!$A$2</c:f>
              <c:strCache>
                <c:ptCount val="1"/>
                <c:pt idx="0">
                  <c:v>COMIDA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DE INGRESOS POR SERVIC'!$B$1</c:f>
              <c:strCache>
                <c:ptCount val="1"/>
                <c:pt idx="0">
                  <c:v>INGRESOS</c:v>
                </c:pt>
              </c:strCache>
            </c:strRef>
          </c:cat>
          <c:val>
            <c:numRef>
              <c:f>'ANALISIS DE INGRESOS POR SERVIC'!$B$2</c:f>
              <c:numCache>
                <c:formatCode>_("€"* #,##0.00_);_("€"* \(#,##0.00\);_("€"* "-"??_);_(@_)</c:formatCode>
                <c:ptCount val="1"/>
                <c:pt idx="0">
                  <c:v>111956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0-48AF-86B8-D7D7EA230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6815056"/>
        <c:axId val="1085497568"/>
      </c:barChart>
      <c:catAx>
        <c:axId val="9268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497568"/>
        <c:crosses val="autoZero"/>
        <c:auto val="1"/>
        <c:lblAlgn val="ctr"/>
        <c:lblOffset val="100"/>
        <c:noMultiLvlLbl val="0"/>
      </c:catAx>
      <c:valAx>
        <c:axId val="1085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8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RESTAURANTE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DASHBOARD!$A$1:$A$5</c:f>
              <c:strCache>
                <c:ptCount val="5"/>
                <c:pt idx="0">
                  <c:v>NÚMERO TOTAL ORDENES</c:v>
                </c:pt>
                <c:pt idx="1">
                  <c:v>Nº MEDIO COMENSALES</c:v>
                </c:pt>
                <c:pt idx="2">
                  <c:v>FACTURACIÓN</c:v>
                </c:pt>
                <c:pt idx="3">
                  <c:v>COSTE TOTAL</c:v>
                </c:pt>
                <c:pt idx="4">
                  <c:v>MARGEN</c:v>
                </c:pt>
              </c:strCache>
            </c:strRef>
          </c:cat>
          <c:val>
            <c:numRef>
              <c:f>DASHBOARD!$B$1:$B$5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AD2-49A6-9AF4-C0045089ABB1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DASHBOARD!$A$1:$A$5</c:f>
              <c:strCache>
                <c:ptCount val="5"/>
                <c:pt idx="0">
                  <c:v>NÚMERO TOTAL ORDENES</c:v>
                </c:pt>
                <c:pt idx="1">
                  <c:v>Nº MEDIO COMENSALES</c:v>
                </c:pt>
                <c:pt idx="2">
                  <c:v>FACTURACIÓN</c:v>
                </c:pt>
                <c:pt idx="3">
                  <c:v>COSTE TOTAL</c:v>
                </c:pt>
                <c:pt idx="4">
                  <c:v>MARGEN</c:v>
                </c:pt>
              </c:strCache>
            </c:strRef>
          </c:cat>
          <c:val>
            <c:numRef>
              <c:f>DASHBOARD!$C$1:$C$5</c:f>
              <c:numCache>
                <c:formatCode>General</c:formatCode>
                <c:ptCount val="5"/>
                <c:pt idx="0" formatCode="0">
                  <c:v>723858</c:v>
                </c:pt>
                <c:pt idx="1">
                  <c:v>3838</c:v>
                </c:pt>
                <c:pt idx="2" formatCode="_-* #,##0\ &quot;€&quot;_-;\-* #,##0\ &quot;€&quot;_-;_-* &quot;-&quot;??\ &quot;€&quot;_-;_-@_-">
                  <c:v>111999</c:v>
                </c:pt>
                <c:pt idx="3" formatCode="_-* #,##0\ &quot;€&quot;_-;\-* #,##0\ &quot;€&quot;_-;_-* &quot;-&quot;??\ &quot;€&quot;_-;_-@_-">
                  <c:v>63446</c:v>
                </c:pt>
                <c:pt idx="4" formatCode="_-* #,##0\ &quot;€&quot;_-;\-* #,##0\ &quot;€&quot;_-;_-* &quot;-&quot;??\ &quot;€&quot;_-;_-@_-">
                  <c:v>48553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2-49A6-9AF4-C0045089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INGRESOS POR SERVIC'!$A$2</c:f>
              <c:strCache>
                <c:ptCount val="1"/>
                <c:pt idx="0">
                  <c:v>COMIDA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DE INGRESOS POR SERVIC'!$B$1</c:f>
              <c:strCache>
                <c:ptCount val="1"/>
                <c:pt idx="0">
                  <c:v>INGRESOS</c:v>
                </c:pt>
              </c:strCache>
            </c:strRef>
          </c:cat>
          <c:val>
            <c:numRef>
              <c:f>'ANALISIS DE INGRESOS POR SERVIC'!$B$2</c:f>
              <c:numCache>
                <c:formatCode>_("€"* #,##0.00_);_("€"* \(#,##0.00\);_("€"* "-"??_);_(@_)</c:formatCode>
                <c:ptCount val="1"/>
                <c:pt idx="0">
                  <c:v>111956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6-414C-A069-ECAE03B58A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6815056"/>
        <c:axId val="1085497568"/>
      </c:barChart>
      <c:catAx>
        <c:axId val="9268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497568"/>
        <c:crosses val="autoZero"/>
        <c:auto val="1"/>
        <c:lblAlgn val="ctr"/>
        <c:lblOffset val="100"/>
        <c:noMultiLvlLbl val="0"/>
      </c:catAx>
      <c:valAx>
        <c:axId val="1085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8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167640</xdr:rowOff>
    </xdr:from>
    <xdr:to>
      <xdr:col>18</xdr:col>
      <xdr:colOff>121920</xdr:colOff>
      <xdr:row>21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E1C07D-7791-428D-B9AB-7062ED93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15</xdr:row>
      <xdr:rowOff>53340</xdr:rowOff>
    </xdr:from>
    <xdr:to>
      <xdr:col>5</xdr:col>
      <xdr:colOff>259080</xdr:colOff>
      <xdr:row>27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68B58F-E244-4E6E-9041-65866CE9E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723900</xdr:colOff>
      <xdr:row>3</xdr:row>
      <xdr:rowOff>137160</xdr:rowOff>
    </xdr:from>
    <xdr:to>
      <xdr:col>17</xdr:col>
      <xdr:colOff>548640</xdr:colOff>
      <xdr:row>16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8E9D23-6DC5-4E77-B3B9-738A79E08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754380</xdr:colOff>
      <xdr:row>6</xdr:row>
      <xdr:rowOff>167640</xdr:rowOff>
    </xdr:from>
    <xdr:to>
      <xdr:col>11</xdr:col>
      <xdr:colOff>571500</xdr:colOff>
      <xdr:row>21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83ABBB-DF15-4E85-9ECA-BF0586FA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754380</xdr:colOff>
      <xdr:row>6</xdr:row>
      <xdr:rowOff>167640</xdr:rowOff>
    </xdr:from>
    <xdr:to>
      <xdr:col>11</xdr:col>
      <xdr:colOff>571500</xdr:colOff>
      <xdr:row>21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234111-49E3-4364-98A5-F0C5BDE8F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70.651485069444" createdVersion="6" refreshedVersion="6" minRefreshableVersion="3" recordCount="1903" xr:uid="{4C10346B-4CE1-4C41-93E5-573BC0EB19AD}">
  <cacheSource type="worksheet">
    <worksheetSource ref="J1:K1048576" sheet="DOS TABLAS EN UNA"/>
  </cacheSource>
  <cacheFields count="2">
    <cacheField name="METODO PAGO" numFmtId="0">
      <sharedItems containsBlank="1" count="4">
        <s v="EFECTIVO"/>
        <s v="TARJETA"/>
        <s v="TARJE.DEBITO"/>
        <m/>
      </sharedItems>
    </cacheField>
    <cacheField name="MONTO TOTAL" numFmtId="0">
      <sharedItems containsString="0" containsBlank="1" containsNumber="1" containsInteger="1" minValue="18" maxValue="120" count="55">
        <n v="48"/>
        <n v="90"/>
        <n v="31"/>
        <n v="27"/>
        <n v="40"/>
        <n v="36"/>
        <n v="58"/>
        <n v="99"/>
        <n v="84"/>
        <n v="19"/>
        <n v="70"/>
        <n v="64"/>
        <n v="108"/>
        <n v="66"/>
        <n v="56"/>
        <n v="120"/>
        <n v="30"/>
        <n v="24"/>
        <n v="96"/>
        <n v="68"/>
        <n v="80"/>
        <n v="28"/>
        <n v="60"/>
        <n v="87"/>
        <n v="20"/>
        <n v="33"/>
        <n v="46"/>
        <n v="63"/>
        <n v="105"/>
        <n v="35"/>
        <n v="29"/>
        <n v="78"/>
        <n v="50"/>
        <n v="23"/>
        <n v="18"/>
        <n v="102"/>
        <n v="57"/>
        <n v="81"/>
        <n v="34"/>
        <n v="42"/>
        <n v="26"/>
        <n v="75"/>
        <n v="62"/>
        <n v="52"/>
        <n v="38"/>
        <n v="21"/>
        <n v="93"/>
        <n v="72"/>
        <n v="22"/>
        <n v="32"/>
        <n v="54"/>
        <n v="44"/>
        <n v="69"/>
        <n v="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3">
  <r>
    <x v="0"/>
    <x v="0"/>
  </r>
  <r>
    <x v="1"/>
    <x v="1"/>
  </r>
  <r>
    <x v="2"/>
    <x v="2"/>
  </r>
  <r>
    <x v="2"/>
    <x v="3"/>
  </r>
  <r>
    <x v="0"/>
    <x v="4"/>
  </r>
  <r>
    <x v="1"/>
    <x v="2"/>
  </r>
  <r>
    <x v="2"/>
    <x v="5"/>
  </r>
  <r>
    <x v="0"/>
    <x v="6"/>
  </r>
  <r>
    <x v="1"/>
    <x v="7"/>
  </r>
  <r>
    <x v="2"/>
    <x v="8"/>
  </r>
  <r>
    <x v="2"/>
    <x v="9"/>
  </r>
  <r>
    <x v="1"/>
    <x v="0"/>
  </r>
  <r>
    <x v="1"/>
    <x v="10"/>
  </r>
  <r>
    <x v="1"/>
    <x v="11"/>
  </r>
  <r>
    <x v="2"/>
    <x v="12"/>
  </r>
  <r>
    <x v="2"/>
    <x v="13"/>
  </r>
  <r>
    <x v="2"/>
    <x v="14"/>
  </r>
  <r>
    <x v="1"/>
    <x v="15"/>
  </r>
  <r>
    <x v="1"/>
    <x v="16"/>
  </r>
  <r>
    <x v="1"/>
    <x v="17"/>
  </r>
  <r>
    <x v="2"/>
    <x v="9"/>
  </r>
  <r>
    <x v="0"/>
    <x v="18"/>
  </r>
  <r>
    <x v="1"/>
    <x v="19"/>
  </r>
  <r>
    <x v="0"/>
    <x v="20"/>
  </r>
  <r>
    <x v="0"/>
    <x v="21"/>
  </r>
  <r>
    <x v="1"/>
    <x v="22"/>
  </r>
  <r>
    <x v="2"/>
    <x v="21"/>
  </r>
  <r>
    <x v="2"/>
    <x v="12"/>
  </r>
  <r>
    <x v="2"/>
    <x v="10"/>
  </r>
  <r>
    <x v="2"/>
    <x v="15"/>
  </r>
  <r>
    <x v="2"/>
    <x v="23"/>
  </r>
  <r>
    <x v="2"/>
    <x v="24"/>
  </r>
  <r>
    <x v="2"/>
    <x v="25"/>
  </r>
  <r>
    <x v="0"/>
    <x v="26"/>
  </r>
  <r>
    <x v="0"/>
    <x v="16"/>
  </r>
  <r>
    <x v="2"/>
    <x v="14"/>
  </r>
  <r>
    <x v="0"/>
    <x v="27"/>
  </r>
  <r>
    <x v="0"/>
    <x v="28"/>
  </r>
  <r>
    <x v="0"/>
    <x v="21"/>
  </r>
  <r>
    <x v="2"/>
    <x v="29"/>
  </r>
  <r>
    <x v="2"/>
    <x v="5"/>
  </r>
  <r>
    <x v="0"/>
    <x v="13"/>
  </r>
  <r>
    <x v="0"/>
    <x v="30"/>
  </r>
  <r>
    <x v="2"/>
    <x v="20"/>
  </r>
  <r>
    <x v="1"/>
    <x v="31"/>
  </r>
  <r>
    <x v="1"/>
    <x v="11"/>
  </r>
  <r>
    <x v="2"/>
    <x v="20"/>
  </r>
  <r>
    <x v="2"/>
    <x v="28"/>
  </r>
  <r>
    <x v="0"/>
    <x v="32"/>
  </r>
  <r>
    <x v="2"/>
    <x v="33"/>
  </r>
  <r>
    <x v="0"/>
    <x v="15"/>
  </r>
  <r>
    <x v="2"/>
    <x v="4"/>
  </r>
  <r>
    <x v="1"/>
    <x v="11"/>
  </r>
  <r>
    <x v="1"/>
    <x v="32"/>
  </r>
  <r>
    <x v="1"/>
    <x v="34"/>
  </r>
  <r>
    <x v="2"/>
    <x v="35"/>
  </r>
  <r>
    <x v="1"/>
    <x v="6"/>
  </r>
  <r>
    <x v="2"/>
    <x v="29"/>
  </r>
  <r>
    <x v="1"/>
    <x v="36"/>
  </r>
  <r>
    <x v="2"/>
    <x v="37"/>
  </r>
  <r>
    <x v="0"/>
    <x v="31"/>
  </r>
  <r>
    <x v="1"/>
    <x v="30"/>
  </r>
  <r>
    <x v="1"/>
    <x v="26"/>
  </r>
  <r>
    <x v="0"/>
    <x v="20"/>
  </r>
  <r>
    <x v="0"/>
    <x v="38"/>
  </r>
  <r>
    <x v="1"/>
    <x v="5"/>
  </r>
  <r>
    <x v="0"/>
    <x v="39"/>
  </r>
  <r>
    <x v="0"/>
    <x v="0"/>
  </r>
  <r>
    <x v="2"/>
    <x v="29"/>
  </r>
  <r>
    <x v="1"/>
    <x v="40"/>
  </r>
  <r>
    <x v="2"/>
    <x v="5"/>
  </r>
  <r>
    <x v="0"/>
    <x v="6"/>
  </r>
  <r>
    <x v="2"/>
    <x v="41"/>
  </r>
  <r>
    <x v="0"/>
    <x v="5"/>
  </r>
  <r>
    <x v="2"/>
    <x v="42"/>
  </r>
  <r>
    <x v="2"/>
    <x v="43"/>
  </r>
  <r>
    <x v="0"/>
    <x v="22"/>
  </r>
  <r>
    <x v="0"/>
    <x v="30"/>
  </r>
  <r>
    <x v="2"/>
    <x v="44"/>
  </r>
  <r>
    <x v="1"/>
    <x v="11"/>
  </r>
  <r>
    <x v="2"/>
    <x v="25"/>
  </r>
  <r>
    <x v="1"/>
    <x v="31"/>
  </r>
  <r>
    <x v="0"/>
    <x v="5"/>
  </r>
  <r>
    <x v="1"/>
    <x v="28"/>
  </r>
  <r>
    <x v="1"/>
    <x v="3"/>
  </r>
  <r>
    <x v="2"/>
    <x v="18"/>
  </r>
  <r>
    <x v="0"/>
    <x v="31"/>
  </r>
  <r>
    <x v="0"/>
    <x v="38"/>
  </r>
  <r>
    <x v="2"/>
    <x v="31"/>
  </r>
  <r>
    <x v="2"/>
    <x v="1"/>
  </r>
  <r>
    <x v="1"/>
    <x v="30"/>
  </r>
  <r>
    <x v="0"/>
    <x v="25"/>
  </r>
  <r>
    <x v="2"/>
    <x v="42"/>
  </r>
  <r>
    <x v="1"/>
    <x v="16"/>
  </r>
  <r>
    <x v="0"/>
    <x v="45"/>
  </r>
  <r>
    <x v="2"/>
    <x v="46"/>
  </r>
  <r>
    <x v="1"/>
    <x v="10"/>
  </r>
  <r>
    <x v="0"/>
    <x v="47"/>
  </r>
  <r>
    <x v="0"/>
    <x v="12"/>
  </r>
  <r>
    <x v="2"/>
    <x v="23"/>
  </r>
  <r>
    <x v="2"/>
    <x v="25"/>
  </r>
  <r>
    <x v="1"/>
    <x v="21"/>
  </r>
  <r>
    <x v="0"/>
    <x v="18"/>
  </r>
  <r>
    <x v="0"/>
    <x v="31"/>
  </r>
  <r>
    <x v="0"/>
    <x v="16"/>
  </r>
  <r>
    <x v="0"/>
    <x v="48"/>
  </r>
  <r>
    <x v="0"/>
    <x v="20"/>
  </r>
  <r>
    <x v="0"/>
    <x v="49"/>
  </r>
  <r>
    <x v="1"/>
    <x v="19"/>
  </r>
  <r>
    <x v="1"/>
    <x v="47"/>
  </r>
  <r>
    <x v="2"/>
    <x v="2"/>
  </r>
  <r>
    <x v="2"/>
    <x v="40"/>
  </r>
  <r>
    <x v="2"/>
    <x v="41"/>
  </r>
  <r>
    <x v="0"/>
    <x v="45"/>
  </r>
  <r>
    <x v="2"/>
    <x v="50"/>
  </r>
  <r>
    <x v="2"/>
    <x v="22"/>
  </r>
  <r>
    <x v="1"/>
    <x v="38"/>
  </r>
  <r>
    <x v="1"/>
    <x v="26"/>
  </r>
  <r>
    <x v="2"/>
    <x v="13"/>
  </r>
  <r>
    <x v="1"/>
    <x v="33"/>
  </r>
  <r>
    <x v="0"/>
    <x v="24"/>
  </r>
  <r>
    <x v="1"/>
    <x v="37"/>
  </r>
  <r>
    <x v="2"/>
    <x v="51"/>
  </r>
  <r>
    <x v="1"/>
    <x v="25"/>
  </r>
  <r>
    <x v="0"/>
    <x v="47"/>
  </r>
  <r>
    <x v="2"/>
    <x v="18"/>
  </r>
  <r>
    <x v="1"/>
    <x v="34"/>
  </r>
  <r>
    <x v="1"/>
    <x v="49"/>
  </r>
  <r>
    <x v="0"/>
    <x v="51"/>
  </r>
  <r>
    <x v="1"/>
    <x v="26"/>
  </r>
  <r>
    <x v="1"/>
    <x v="7"/>
  </r>
  <r>
    <x v="2"/>
    <x v="51"/>
  </r>
  <r>
    <x v="0"/>
    <x v="5"/>
  </r>
  <r>
    <x v="0"/>
    <x v="7"/>
  </r>
  <r>
    <x v="0"/>
    <x v="42"/>
  </r>
  <r>
    <x v="2"/>
    <x v="35"/>
  </r>
  <r>
    <x v="2"/>
    <x v="52"/>
  </r>
  <r>
    <x v="1"/>
    <x v="1"/>
  </r>
  <r>
    <x v="0"/>
    <x v="12"/>
  </r>
  <r>
    <x v="1"/>
    <x v="28"/>
  </r>
  <r>
    <x v="2"/>
    <x v="2"/>
  </r>
  <r>
    <x v="0"/>
    <x v="34"/>
  </r>
  <r>
    <x v="0"/>
    <x v="25"/>
  </r>
  <r>
    <x v="1"/>
    <x v="7"/>
  </r>
  <r>
    <x v="1"/>
    <x v="17"/>
  </r>
  <r>
    <x v="0"/>
    <x v="5"/>
  </r>
  <r>
    <x v="0"/>
    <x v="18"/>
  </r>
  <r>
    <x v="1"/>
    <x v="30"/>
  </r>
  <r>
    <x v="2"/>
    <x v="9"/>
  </r>
  <r>
    <x v="1"/>
    <x v="29"/>
  </r>
  <r>
    <x v="2"/>
    <x v="4"/>
  </r>
  <r>
    <x v="0"/>
    <x v="48"/>
  </r>
  <r>
    <x v="2"/>
    <x v="47"/>
  </r>
  <r>
    <x v="2"/>
    <x v="48"/>
  </r>
  <r>
    <x v="1"/>
    <x v="22"/>
  </r>
  <r>
    <x v="1"/>
    <x v="44"/>
  </r>
  <r>
    <x v="0"/>
    <x v="26"/>
  </r>
  <r>
    <x v="1"/>
    <x v="5"/>
  </r>
  <r>
    <x v="2"/>
    <x v="4"/>
  </r>
  <r>
    <x v="2"/>
    <x v="5"/>
  </r>
  <r>
    <x v="1"/>
    <x v="13"/>
  </r>
  <r>
    <x v="2"/>
    <x v="20"/>
  </r>
  <r>
    <x v="2"/>
    <x v="34"/>
  </r>
  <r>
    <x v="1"/>
    <x v="22"/>
  </r>
  <r>
    <x v="0"/>
    <x v="8"/>
  </r>
  <r>
    <x v="2"/>
    <x v="22"/>
  </r>
  <r>
    <x v="0"/>
    <x v="36"/>
  </r>
  <r>
    <x v="1"/>
    <x v="2"/>
  </r>
  <r>
    <x v="1"/>
    <x v="24"/>
  </r>
  <r>
    <x v="1"/>
    <x v="29"/>
  </r>
  <r>
    <x v="1"/>
    <x v="22"/>
  </r>
  <r>
    <x v="1"/>
    <x v="15"/>
  </r>
  <r>
    <x v="1"/>
    <x v="12"/>
  </r>
  <r>
    <x v="0"/>
    <x v="21"/>
  </r>
  <r>
    <x v="2"/>
    <x v="2"/>
  </r>
  <r>
    <x v="0"/>
    <x v="36"/>
  </r>
  <r>
    <x v="0"/>
    <x v="20"/>
  </r>
  <r>
    <x v="1"/>
    <x v="5"/>
  </r>
  <r>
    <x v="0"/>
    <x v="15"/>
  </r>
  <r>
    <x v="1"/>
    <x v="50"/>
  </r>
  <r>
    <x v="0"/>
    <x v="4"/>
  </r>
  <r>
    <x v="0"/>
    <x v="12"/>
  </r>
  <r>
    <x v="1"/>
    <x v="31"/>
  </r>
  <r>
    <x v="0"/>
    <x v="16"/>
  </r>
  <r>
    <x v="0"/>
    <x v="52"/>
  </r>
  <r>
    <x v="2"/>
    <x v="21"/>
  </r>
  <r>
    <x v="0"/>
    <x v="18"/>
  </r>
  <r>
    <x v="0"/>
    <x v="53"/>
  </r>
  <r>
    <x v="2"/>
    <x v="27"/>
  </r>
  <r>
    <x v="0"/>
    <x v="47"/>
  </r>
  <r>
    <x v="1"/>
    <x v="7"/>
  </r>
  <r>
    <x v="1"/>
    <x v="32"/>
  </r>
  <r>
    <x v="0"/>
    <x v="19"/>
  </r>
  <r>
    <x v="0"/>
    <x v="1"/>
  </r>
  <r>
    <x v="0"/>
    <x v="26"/>
  </r>
  <r>
    <x v="0"/>
    <x v="45"/>
  </r>
  <r>
    <x v="0"/>
    <x v="50"/>
  </r>
  <r>
    <x v="2"/>
    <x v="37"/>
  </r>
  <r>
    <x v="0"/>
    <x v="43"/>
  </r>
  <r>
    <x v="1"/>
    <x v="35"/>
  </r>
  <r>
    <x v="1"/>
    <x v="11"/>
  </r>
  <r>
    <x v="0"/>
    <x v="4"/>
  </r>
  <r>
    <x v="0"/>
    <x v="52"/>
  </r>
  <r>
    <x v="0"/>
    <x v="1"/>
  </r>
  <r>
    <x v="2"/>
    <x v="34"/>
  </r>
  <r>
    <x v="0"/>
    <x v="17"/>
  </r>
  <r>
    <x v="1"/>
    <x v="40"/>
  </r>
  <r>
    <x v="2"/>
    <x v="34"/>
  </r>
  <r>
    <x v="1"/>
    <x v="0"/>
  </r>
  <r>
    <x v="2"/>
    <x v="25"/>
  </r>
  <r>
    <x v="2"/>
    <x v="36"/>
  </r>
  <r>
    <x v="1"/>
    <x v="23"/>
  </r>
  <r>
    <x v="1"/>
    <x v="7"/>
  </r>
  <r>
    <x v="2"/>
    <x v="22"/>
  </r>
  <r>
    <x v="1"/>
    <x v="27"/>
  </r>
  <r>
    <x v="1"/>
    <x v="51"/>
  </r>
  <r>
    <x v="2"/>
    <x v="30"/>
  </r>
  <r>
    <x v="2"/>
    <x v="0"/>
  </r>
  <r>
    <x v="1"/>
    <x v="42"/>
  </r>
  <r>
    <x v="0"/>
    <x v="32"/>
  </r>
  <r>
    <x v="0"/>
    <x v="16"/>
  </r>
  <r>
    <x v="0"/>
    <x v="50"/>
  </r>
  <r>
    <x v="0"/>
    <x v="24"/>
  </r>
  <r>
    <x v="0"/>
    <x v="18"/>
  </r>
  <r>
    <x v="2"/>
    <x v="22"/>
  </r>
  <r>
    <x v="0"/>
    <x v="8"/>
  </r>
  <r>
    <x v="1"/>
    <x v="47"/>
  </r>
  <r>
    <x v="1"/>
    <x v="24"/>
  </r>
  <r>
    <x v="2"/>
    <x v="49"/>
  </r>
  <r>
    <x v="0"/>
    <x v="32"/>
  </r>
  <r>
    <x v="0"/>
    <x v="5"/>
  </r>
  <r>
    <x v="2"/>
    <x v="49"/>
  </r>
  <r>
    <x v="0"/>
    <x v="2"/>
  </r>
  <r>
    <x v="0"/>
    <x v="4"/>
  </r>
  <r>
    <x v="2"/>
    <x v="36"/>
  </r>
  <r>
    <x v="2"/>
    <x v="40"/>
  </r>
  <r>
    <x v="0"/>
    <x v="52"/>
  </r>
  <r>
    <x v="0"/>
    <x v="19"/>
  </r>
  <r>
    <x v="2"/>
    <x v="48"/>
  </r>
  <r>
    <x v="2"/>
    <x v="38"/>
  </r>
  <r>
    <x v="0"/>
    <x v="28"/>
  </r>
  <r>
    <x v="0"/>
    <x v="27"/>
  </r>
  <r>
    <x v="1"/>
    <x v="51"/>
  </r>
  <r>
    <x v="0"/>
    <x v="37"/>
  </r>
  <r>
    <x v="2"/>
    <x v="6"/>
  </r>
  <r>
    <x v="0"/>
    <x v="17"/>
  </r>
  <r>
    <x v="2"/>
    <x v="30"/>
  </r>
  <r>
    <x v="1"/>
    <x v="1"/>
  </r>
  <r>
    <x v="2"/>
    <x v="11"/>
  </r>
  <r>
    <x v="2"/>
    <x v="7"/>
  </r>
  <r>
    <x v="2"/>
    <x v="36"/>
  </r>
  <r>
    <x v="0"/>
    <x v="18"/>
  </r>
  <r>
    <x v="0"/>
    <x v="13"/>
  </r>
  <r>
    <x v="2"/>
    <x v="44"/>
  </r>
  <r>
    <x v="2"/>
    <x v="47"/>
  </r>
  <r>
    <x v="2"/>
    <x v="40"/>
  </r>
  <r>
    <x v="0"/>
    <x v="22"/>
  </r>
  <r>
    <x v="1"/>
    <x v="35"/>
  </r>
  <r>
    <x v="0"/>
    <x v="22"/>
  </r>
  <r>
    <x v="1"/>
    <x v="23"/>
  </r>
  <r>
    <x v="2"/>
    <x v="9"/>
  </r>
  <r>
    <x v="1"/>
    <x v="22"/>
  </r>
  <r>
    <x v="2"/>
    <x v="2"/>
  </r>
  <r>
    <x v="0"/>
    <x v="9"/>
  </r>
  <r>
    <x v="0"/>
    <x v="30"/>
  </r>
  <r>
    <x v="0"/>
    <x v="47"/>
  </r>
  <r>
    <x v="0"/>
    <x v="51"/>
  </r>
  <r>
    <x v="2"/>
    <x v="32"/>
  </r>
  <r>
    <x v="2"/>
    <x v="2"/>
  </r>
  <r>
    <x v="0"/>
    <x v="32"/>
  </r>
  <r>
    <x v="0"/>
    <x v="48"/>
  </r>
  <r>
    <x v="0"/>
    <x v="29"/>
  </r>
  <r>
    <x v="0"/>
    <x v="8"/>
  </r>
  <r>
    <x v="0"/>
    <x v="23"/>
  </r>
  <r>
    <x v="2"/>
    <x v="45"/>
  </r>
  <r>
    <x v="0"/>
    <x v="38"/>
  </r>
  <r>
    <x v="2"/>
    <x v="34"/>
  </r>
  <r>
    <x v="1"/>
    <x v="26"/>
  </r>
  <r>
    <x v="1"/>
    <x v="2"/>
  </r>
  <r>
    <x v="2"/>
    <x v="22"/>
  </r>
  <r>
    <x v="2"/>
    <x v="37"/>
  </r>
  <r>
    <x v="1"/>
    <x v="19"/>
  </r>
  <r>
    <x v="1"/>
    <x v="11"/>
  </r>
  <r>
    <x v="2"/>
    <x v="23"/>
  </r>
  <r>
    <x v="1"/>
    <x v="35"/>
  </r>
  <r>
    <x v="2"/>
    <x v="6"/>
  </r>
  <r>
    <x v="2"/>
    <x v="34"/>
  </r>
  <r>
    <x v="2"/>
    <x v="24"/>
  </r>
  <r>
    <x v="0"/>
    <x v="21"/>
  </r>
  <r>
    <x v="0"/>
    <x v="35"/>
  </r>
  <r>
    <x v="0"/>
    <x v="33"/>
  </r>
  <r>
    <x v="1"/>
    <x v="51"/>
  </r>
  <r>
    <x v="1"/>
    <x v="6"/>
  </r>
  <r>
    <x v="0"/>
    <x v="31"/>
  </r>
  <r>
    <x v="2"/>
    <x v="3"/>
  </r>
  <r>
    <x v="1"/>
    <x v="49"/>
  </r>
  <r>
    <x v="1"/>
    <x v="13"/>
  </r>
  <r>
    <x v="0"/>
    <x v="0"/>
  </r>
  <r>
    <x v="1"/>
    <x v="6"/>
  </r>
  <r>
    <x v="2"/>
    <x v="24"/>
  </r>
  <r>
    <x v="2"/>
    <x v="19"/>
  </r>
  <r>
    <x v="0"/>
    <x v="1"/>
  </r>
  <r>
    <x v="2"/>
    <x v="23"/>
  </r>
  <r>
    <x v="0"/>
    <x v="50"/>
  </r>
  <r>
    <x v="1"/>
    <x v="48"/>
  </r>
  <r>
    <x v="0"/>
    <x v="37"/>
  </r>
  <r>
    <x v="2"/>
    <x v="22"/>
  </r>
  <r>
    <x v="0"/>
    <x v="18"/>
  </r>
  <r>
    <x v="2"/>
    <x v="18"/>
  </r>
  <r>
    <x v="0"/>
    <x v="29"/>
  </r>
  <r>
    <x v="1"/>
    <x v="5"/>
  </r>
  <r>
    <x v="0"/>
    <x v="35"/>
  </r>
  <r>
    <x v="1"/>
    <x v="10"/>
  </r>
  <r>
    <x v="0"/>
    <x v="50"/>
  </r>
  <r>
    <x v="1"/>
    <x v="52"/>
  </r>
  <r>
    <x v="0"/>
    <x v="50"/>
  </r>
  <r>
    <x v="1"/>
    <x v="49"/>
  </r>
  <r>
    <x v="0"/>
    <x v="40"/>
  </r>
  <r>
    <x v="0"/>
    <x v="47"/>
  </r>
  <r>
    <x v="0"/>
    <x v="5"/>
  </r>
  <r>
    <x v="0"/>
    <x v="46"/>
  </r>
  <r>
    <x v="1"/>
    <x v="43"/>
  </r>
  <r>
    <x v="1"/>
    <x v="43"/>
  </r>
  <r>
    <x v="2"/>
    <x v="28"/>
  </r>
  <r>
    <x v="1"/>
    <x v="17"/>
  </r>
  <r>
    <x v="1"/>
    <x v="4"/>
  </r>
  <r>
    <x v="1"/>
    <x v="53"/>
  </r>
  <r>
    <x v="2"/>
    <x v="7"/>
  </r>
  <r>
    <x v="0"/>
    <x v="6"/>
  </r>
  <r>
    <x v="2"/>
    <x v="14"/>
  </r>
  <r>
    <x v="2"/>
    <x v="19"/>
  </r>
  <r>
    <x v="0"/>
    <x v="22"/>
  </r>
  <r>
    <x v="1"/>
    <x v="21"/>
  </r>
  <r>
    <x v="0"/>
    <x v="29"/>
  </r>
  <r>
    <x v="1"/>
    <x v="47"/>
  </r>
  <r>
    <x v="0"/>
    <x v="16"/>
  </r>
  <r>
    <x v="1"/>
    <x v="47"/>
  </r>
  <r>
    <x v="1"/>
    <x v="41"/>
  </r>
  <r>
    <x v="0"/>
    <x v="50"/>
  </r>
  <r>
    <x v="2"/>
    <x v="0"/>
  </r>
  <r>
    <x v="1"/>
    <x v="42"/>
  </r>
  <r>
    <x v="0"/>
    <x v="36"/>
  </r>
  <r>
    <x v="2"/>
    <x v="24"/>
  </r>
  <r>
    <x v="0"/>
    <x v="30"/>
  </r>
  <r>
    <x v="0"/>
    <x v="29"/>
  </r>
  <r>
    <x v="2"/>
    <x v="4"/>
  </r>
  <r>
    <x v="2"/>
    <x v="50"/>
  </r>
  <r>
    <x v="1"/>
    <x v="27"/>
  </r>
  <r>
    <x v="0"/>
    <x v="33"/>
  </r>
  <r>
    <x v="1"/>
    <x v="5"/>
  </r>
  <r>
    <x v="1"/>
    <x v="39"/>
  </r>
  <r>
    <x v="1"/>
    <x v="28"/>
  </r>
  <r>
    <x v="0"/>
    <x v="49"/>
  </r>
  <r>
    <x v="1"/>
    <x v="38"/>
  </r>
  <r>
    <x v="0"/>
    <x v="42"/>
  </r>
  <r>
    <x v="2"/>
    <x v="50"/>
  </r>
  <r>
    <x v="1"/>
    <x v="17"/>
  </r>
  <r>
    <x v="2"/>
    <x v="18"/>
  </r>
  <r>
    <x v="2"/>
    <x v="46"/>
  </r>
  <r>
    <x v="0"/>
    <x v="20"/>
  </r>
  <r>
    <x v="0"/>
    <x v="23"/>
  </r>
  <r>
    <x v="1"/>
    <x v="20"/>
  </r>
  <r>
    <x v="2"/>
    <x v="27"/>
  </r>
  <r>
    <x v="2"/>
    <x v="42"/>
  </r>
  <r>
    <x v="0"/>
    <x v="44"/>
  </r>
  <r>
    <x v="0"/>
    <x v="31"/>
  </r>
  <r>
    <x v="0"/>
    <x v="22"/>
  </r>
  <r>
    <x v="1"/>
    <x v="29"/>
  </r>
  <r>
    <x v="1"/>
    <x v="32"/>
  </r>
  <r>
    <x v="2"/>
    <x v="28"/>
  </r>
  <r>
    <x v="2"/>
    <x v="5"/>
  </r>
  <r>
    <x v="2"/>
    <x v="45"/>
  </r>
  <r>
    <x v="1"/>
    <x v="47"/>
  </r>
  <r>
    <x v="1"/>
    <x v="52"/>
  </r>
  <r>
    <x v="2"/>
    <x v="4"/>
  </r>
  <r>
    <x v="0"/>
    <x v="32"/>
  </r>
  <r>
    <x v="1"/>
    <x v="5"/>
  </r>
  <r>
    <x v="2"/>
    <x v="36"/>
  </r>
  <r>
    <x v="2"/>
    <x v="6"/>
  </r>
  <r>
    <x v="1"/>
    <x v="38"/>
  </r>
  <r>
    <x v="1"/>
    <x v="13"/>
  </r>
  <r>
    <x v="0"/>
    <x v="22"/>
  </r>
  <r>
    <x v="0"/>
    <x v="42"/>
  </r>
  <r>
    <x v="0"/>
    <x v="4"/>
  </r>
  <r>
    <x v="0"/>
    <x v="51"/>
  </r>
  <r>
    <x v="1"/>
    <x v="6"/>
  </r>
  <r>
    <x v="1"/>
    <x v="19"/>
  </r>
  <r>
    <x v="2"/>
    <x v="22"/>
  </r>
  <r>
    <x v="1"/>
    <x v="40"/>
  </r>
  <r>
    <x v="0"/>
    <x v="35"/>
  </r>
  <r>
    <x v="2"/>
    <x v="16"/>
  </r>
  <r>
    <x v="0"/>
    <x v="5"/>
  </r>
  <r>
    <x v="1"/>
    <x v="6"/>
  </r>
  <r>
    <x v="2"/>
    <x v="51"/>
  </r>
  <r>
    <x v="0"/>
    <x v="13"/>
  </r>
  <r>
    <x v="2"/>
    <x v="4"/>
  </r>
  <r>
    <x v="2"/>
    <x v="52"/>
  </r>
  <r>
    <x v="0"/>
    <x v="27"/>
  </r>
  <r>
    <x v="0"/>
    <x v="14"/>
  </r>
  <r>
    <x v="2"/>
    <x v="7"/>
  </r>
  <r>
    <x v="0"/>
    <x v="17"/>
  </r>
  <r>
    <x v="0"/>
    <x v="20"/>
  </r>
  <r>
    <x v="2"/>
    <x v="12"/>
  </r>
  <r>
    <x v="1"/>
    <x v="5"/>
  </r>
  <r>
    <x v="1"/>
    <x v="50"/>
  </r>
  <r>
    <x v="0"/>
    <x v="42"/>
  </r>
  <r>
    <x v="0"/>
    <x v="24"/>
  </r>
  <r>
    <x v="0"/>
    <x v="14"/>
  </r>
  <r>
    <x v="2"/>
    <x v="41"/>
  </r>
  <r>
    <x v="2"/>
    <x v="21"/>
  </r>
  <r>
    <x v="0"/>
    <x v="22"/>
  </r>
  <r>
    <x v="1"/>
    <x v="12"/>
  </r>
  <r>
    <x v="2"/>
    <x v="9"/>
  </r>
  <r>
    <x v="1"/>
    <x v="31"/>
  </r>
  <r>
    <x v="2"/>
    <x v="12"/>
  </r>
  <r>
    <x v="1"/>
    <x v="28"/>
  </r>
  <r>
    <x v="1"/>
    <x v="23"/>
  </r>
  <r>
    <x v="0"/>
    <x v="2"/>
  </r>
  <r>
    <x v="0"/>
    <x v="5"/>
  </r>
  <r>
    <x v="2"/>
    <x v="7"/>
  </r>
  <r>
    <x v="2"/>
    <x v="12"/>
  </r>
  <r>
    <x v="2"/>
    <x v="0"/>
  </r>
  <r>
    <x v="2"/>
    <x v="8"/>
  </r>
  <r>
    <x v="1"/>
    <x v="47"/>
  </r>
  <r>
    <x v="1"/>
    <x v="46"/>
  </r>
  <r>
    <x v="1"/>
    <x v="1"/>
  </r>
  <r>
    <x v="2"/>
    <x v="13"/>
  </r>
  <r>
    <x v="1"/>
    <x v="48"/>
  </r>
  <r>
    <x v="1"/>
    <x v="48"/>
  </r>
  <r>
    <x v="1"/>
    <x v="5"/>
  </r>
  <r>
    <x v="1"/>
    <x v="11"/>
  </r>
  <r>
    <x v="2"/>
    <x v="0"/>
  </r>
  <r>
    <x v="0"/>
    <x v="0"/>
  </r>
  <r>
    <x v="1"/>
    <x v="39"/>
  </r>
  <r>
    <x v="1"/>
    <x v="26"/>
  </r>
  <r>
    <x v="1"/>
    <x v="9"/>
  </r>
  <r>
    <x v="2"/>
    <x v="35"/>
  </r>
  <r>
    <x v="1"/>
    <x v="2"/>
  </r>
  <r>
    <x v="1"/>
    <x v="51"/>
  </r>
  <r>
    <x v="0"/>
    <x v="39"/>
  </r>
  <r>
    <x v="0"/>
    <x v="19"/>
  </r>
  <r>
    <x v="2"/>
    <x v="51"/>
  </r>
  <r>
    <x v="0"/>
    <x v="22"/>
  </r>
  <r>
    <x v="0"/>
    <x v="23"/>
  </r>
  <r>
    <x v="0"/>
    <x v="5"/>
  </r>
  <r>
    <x v="2"/>
    <x v="22"/>
  </r>
  <r>
    <x v="2"/>
    <x v="43"/>
  </r>
  <r>
    <x v="2"/>
    <x v="23"/>
  </r>
  <r>
    <x v="1"/>
    <x v="19"/>
  </r>
  <r>
    <x v="1"/>
    <x v="37"/>
  </r>
  <r>
    <x v="1"/>
    <x v="18"/>
  </r>
  <r>
    <x v="1"/>
    <x v="22"/>
  </r>
  <r>
    <x v="0"/>
    <x v="18"/>
  </r>
  <r>
    <x v="2"/>
    <x v="0"/>
  </r>
  <r>
    <x v="0"/>
    <x v="27"/>
  </r>
  <r>
    <x v="2"/>
    <x v="0"/>
  </r>
  <r>
    <x v="1"/>
    <x v="40"/>
  </r>
  <r>
    <x v="2"/>
    <x v="39"/>
  </r>
  <r>
    <x v="1"/>
    <x v="36"/>
  </r>
  <r>
    <x v="0"/>
    <x v="16"/>
  </r>
  <r>
    <x v="0"/>
    <x v="29"/>
  </r>
  <r>
    <x v="0"/>
    <x v="51"/>
  </r>
  <r>
    <x v="1"/>
    <x v="7"/>
  </r>
  <r>
    <x v="1"/>
    <x v="42"/>
  </r>
  <r>
    <x v="1"/>
    <x v="30"/>
  </r>
  <r>
    <x v="1"/>
    <x v="1"/>
  </r>
  <r>
    <x v="1"/>
    <x v="24"/>
  </r>
  <r>
    <x v="2"/>
    <x v="3"/>
  </r>
  <r>
    <x v="0"/>
    <x v="3"/>
  </r>
  <r>
    <x v="1"/>
    <x v="44"/>
  </r>
  <r>
    <x v="0"/>
    <x v="11"/>
  </r>
  <r>
    <x v="0"/>
    <x v="40"/>
  </r>
  <r>
    <x v="1"/>
    <x v="22"/>
  </r>
  <r>
    <x v="0"/>
    <x v="28"/>
  </r>
  <r>
    <x v="2"/>
    <x v="8"/>
  </r>
  <r>
    <x v="1"/>
    <x v="37"/>
  </r>
  <r>
    <x v="0"/>
    <x v="4"/>
  </r>
  <r>
    <x v="0"/>
    <x v="27"/>
  </r>
  <r>
    <x v="0"/>
    <x v="21"/>
  </r>
  <r>
    <x v="1"/>
    <x v="37"/>
  </r>
  <r>
    <x v="2"/>
    <x v="18"/>
  </r>
  <r>
    <x v="2"/>
    <x v="46"/>
  </r>
  <r>
    <x v="1"/>
    <x v="19"/>
  </r>
  <r>
    <x v="2"/>
    <x v="40"/>
  </r>
  <r>
    <x v="0"/>
    <x v="23"/>
  </r>
  <r>
    <x v="2"/>
    <x v="3"/>
  </r>
  <r>
    <x v="2"/>
    <x v="2"/>
  </r>
  <r>
    <x v="0"/>
    <x v="43"/>
  </r>
  <r>
    <x v="2"/>
    <x v="19"/>
  </r>
  <r>
    <x v="1"/>
    <x v="43"/>
  </r>
  <r>
    <x v="2"/>
    <x v="47"/>
  </r>
  <r>
    <x v="2"/>
    <x v="34"/>
  </r>
  <r>
    <x v="1"/>
    <x v="20"/>
  </r>
  <r>
    <x v="2"/>
    <x v="29"/>
  </r>
  <r>
    <x v="0"/>
    <x v="52"/>
  </r>
  <r>
    <x v="1"/>
    <x v="41"/>
  </r>
  <r>
    <x v="0"/>
    <x v="23"/>
  </r>
  <r>
    <x v="1"/>
    <x v="41"/>
  </r>
  <r>
    <x v="0"/>
    <x v="43"/>
  </r>
  <r>
    <x v="0"/>
    <x v="47"/>
  </r>
  <r>
    <x v="2"/>
    <x v="3"/>
  </r>
  <r>
    <x v="0"/>
    <x v="52"/>
  </r>
  <r>
    <x v="2"/>
    <x v="13"/>
  </r>
  <r>
    <x v="1"/>
    <x v="16"/>
  </r>
  <r>
    <x v="1"/>
    <x v="32"/>
  </r>
  <r>
    <x v="1"/>
    <x v="22"/>
  </r>
  <r>
    <x v="0"/>
    <x v="26"/>
  </r>
  <r>
    <x v="2"/>
    <x v="30"/>
  </r>
  <r>
    <x v="1"/>
    <x v="14"/>
  </r>
  <r>
    <x v="0"/>
    <x v="35"/>
  </r>
  <r>
    <x v="0"/>
    <x v="3"/>
  </r>
  <r>
    <x v="1"/>
    <x v="50"/>
  </r>
  <r>
    <x v="2"/>
    <x v="23"/>
  </r>
  <r>
    <x v="1"/>
    <x v="28"/>
  </r>
  <r>
    <x v="0"/>
    <x v="39"/>
  </r>
  <r>
    <x v="2"/>
    <x v="3"/>
  </r>
  <r>
    <x v="1"/>
    <x v="44"/>
  </r>
  <r>
    <x v="0"/>
    <x v="32"/>
  </r>
  <r>
    <x v="2"/>
    <x v="47"/>
  </r>
  <r>
    <x v="0"/>
    <x v="47"/>
  </r>
  <r>
    <x v="1"/>
    <x v="20"/>
  </r>
  <r>
    <x v="0"/>
    <x v="17"/>
  </r>
  <r>
    <x v="0"/>
    <x v="16"/>
  </r>
  <r>
    <x v="1"/>
    <x v="46"/>
  </r>
  <r>
    <x v="2"/>
    <x v="27"/>
  </r>
  <r>
    <x v="1"/>
    <x v="0"/>
  </r>
  <r>
    <x v="1"/>
    <x v="49"/>
  </r>
  <r>
    <x v="2"/>
    <x v="30"/>
  </r>
  <r>
    <x v="0"/>
    <x v="16"/>
  </r>
  <r>
    <x v="2"/>
    <x v="43"/>
  </r>
  <r>
    <x v="1"/>
    <x v="29"/>
  </r>
  <r>
    <x v="2"/>
    <x v="46"/>
  </r>
  <r>
    <x v="0"/>
    <x v="49"/>
  </r>
  <r>
    <x v="1"/>
    <x v="12"/>
  </r>
  <r>
    <x v="1"/>
    <x v="4"/>
  </r>
  <r>
    <x v="0"/>
    <x v="52"/>
  </r>
  <r>
    <x v="1"/>
    <x v="19"/>
  </r>
  <r>
    <x v="1"/>
    <x v="53"/>
  </r>
  <r>
    <x v="0"/>
    <x v="43"/>
  </r>
  <r>
    <x v="1"/>
    <x v="45"/>
  </r>
  <r>
    <x v="0"/>
    <x v="16"/>
  </r>
  <r>
    <x v="2"/>
    <x v="17"/>
  </r>
  <r>
    <x v="2"/>
    <x v="15"/>
  </r>
  <r>
    <x v="2"/>
    <x v="27"/>
  </r>
  <r>
    <x v="1"/>
    <x v="5"/>
  </r>
  <r>
    <x v="2"/>
    <x v="32"/>
  </r>
  <r>
    <x v="0"/>
    <x v="24"/>
  </r>
  <r>
    <x v="1"/>
    <x v="1"/>
  </r>
  <r>
    <x v="1"/>
    <x v="31"/>
  </r>
  <r>
    <x v="0"/>
    <x v="45"/>
  </r>
  <r>
    <x v="2"/>
    <x v="14"/>
  </r>
  <r>
    <x v="0"/>
    <x v="3"/>
  </r>
  <r>
    <x v="0"/>
    <x v="22"/>
  </r>
  <r>
    <x v="0"/>
    <x v="19"/>
  </r>
  <r>
    <x v="0"/>
    <x v="15"/>
  </r>
  <r>
    <x v="0"/>
    <x v="4"/>
  </r>
  <r>
    <x v="1"/>
    <x v="19"/>
  </r>
  <r>
    <x v="1"/>
    <x v="1"/>
  </r>
  <r>
    <x v="1"/>
    <x v="53"/>
  </r>
  <r>
    <x v="1"/>
    <x v="27"/>
  </r>
  <r>
    <x v="2"/>
    <x v="50"/>
  </r>
  <r>
    <x v="0"/>
    <x v="18"/>
  </r>
  <r>
    <x v="1"/>
    <x v="36"/>
  </r>
  <r>
    <x v="1"/>
    <x v="37"/>
  </r>
  <r>
    <x v="0"/>
    <x v="26"/>
  </r>
  <r>
    <x v="0"/>
    <x v="26"/>
  </r>
  <r>
    <x v="1"/>
    <x v="46"/>
  </r>
  <r>
    <x v="0"/>
    <x v="17"/>
  </r>
  <r>
    <x v="2"/>
    <x v="18"/>
  </r>
  <r>
    <x v="0"/>
    <x v="19"/>
  </r>
  <r>
    <x v="0"/>
    <x v="30"/>
  </r>
  <r>
    <x v="2"/>
    <x v="52"/>
  </r>
  <r>
    <x v="2"/>
    <x v="21"/>
  </r>
  <r>
    <x v="2"/>
    <x v="49"/>
  </r>
  <r>
    <x v="0"/>
    <x v="43"/>
  </r>
  <r>
    <x v="2"/>
    <x v="7"/>
  </r>
  <r>
    <x v="1"/>
    <x v="52"/>
  </r>
  <r>
    <x v="0"/>
    <x v="4"/>
  </r>
  <r>
    <x v="1"/>
    <x v="45"/>
  </r>
  <r>
    <x v="0"/>
    <x v="37"/>
  </r>
  <r>
    <x v="2"/>
    <x v="30"/>
  </r>
  <r>
    <x v="1"/>
    <x v="17"/>
  </r>
  <r>
    <x v="2"/>
    <x v="46"/>
  </r>
  <r>
    <x v="2"/>
    <x v="21"/>
  </r>
  <r>
    <x v="2"/>
    <x v="13"/>
  </r>
  <r>
    <x v="1"/>
    <x v="52"/>
  </r>
  <r>
    <x v="1"/>
    <x v="53"/>
  </r>
  <r>
    <x v="0"/>
    <x v="29"/>
  </r>
  <r>
    <x v="2"/>
    <x v="5"/>
  </r>
  <r>
    <x v="0"/>
    <x v="21"/>
  </r>
  <r>
    <x v="2"/>
    <x v="18"/>
  </r>
  <r>
    <x v="2"/>
    <x v="14"/>
  </r>
  <r>
    <x v="2"/>
    <x v="42"/>
  </r>
  <r>
    <x v="1"/>
    <x v="39"/>
  </r>
  <r>
    <x v="0"/>
    <x v="35"/>
  </r>
  <r>
    <x v="1"/>
    <x v="2"/>
  </r>
  <r>
    <x v="0"/>
    <x v="25"/>
  </r>
  <r>
    <x v="0"/>
    <x v="17"/>
  </r>
  <r>
    <x v="0"/>
    <x v="50"/>
  </r>
  <r>
    <x v="1"/>
    <x v="22"/>
  </r>
  <r>
    <x v="1"/>
    <x v="43"/>
  </r>
  <r>
    <x v="0"/>
    <x v="44"/>
  </r>
  <r>
    <x v="2"/>
    <x v="22"/>
  </r>
  <r>
    <x v="0"/>
    <x v="47"/>
  </r>
  <r>
    <x v="2"/>
    <x v="46"/>
  </r>
  <r>
    <x v="2"/>
    <x v="25"/>
  </r>
  <r>
    <x v="0"/>
    <x v="7"/>
  </r>
  <r>
    <x v="2"/>
    <x v="48"/>
  </r>
  <r>
    <x v="1"/>
    <x v="10"/>
  </r>
  <r>
    <x v="1"/>
    <x v="11"/>
  </r>
  <r>
    <x v="0"/>
    <x v="26"/>
  </r>
  <r>
    <x v="0"/>
    <x v="22"/>
  </r>
  <r>
    <x v="1"/>
    <x v="47"/>
  </r>
  <r>
    <x v="0"/>
    <x v="40"/>
  </r>
  <r>
    <x v="0"/>
    <x v="0"/>
  </r>
  <r>
    <x v="1"/>
    <x v="46"/>
  </r>
  <r>
    <x v="1"/>
    <x v="52"/>
  </r>
  <r>
    <x v="2"/>
    <x v="5"/>
  </r>
  <r>
    <x v="0"/>
    <x v="18"/>
  </r>
  <r>
    <x v="2"/>
    <x v="34"/>
  </r>
  <r>
    <x v="0"/>
    <x v="40"/>
  </r>
  <r>
    <x v="1"/>
    <x v="41"/>
  </r>
  <r>
    <x v="2"/>
    <x v="25"/>
  </r>
  <r>
    <x v="0"/>
    <x v="15"/>
  </r>
  <r>
    <x v="2"/>
    <x v="15"/>
  </r>
  <r>
    <x v="1"/>
    <x v="44"/>
  </r>
  <r>
    <x v="2"/>
    <x v="50"/>
  </r>
  <r>
    <x v="2"/>
    <x v="2"/>
  </r>
  <r>
    <x v="2"/>
    <x v="20"/>
  </r>
  <r>
    <x v="2"/>
    <x v="12"/>
  </r>
  <r>
    <x v="1"/>
    <x v="37"/>
  </r>
  <r>
    <x v="1"/>
    <x v="0"/>
  </r>
  <r>
    <x v="1"/>
    <x v="28"/>
  </r>
  <r>
    <x v="2"/>
    <x v="46"/>
  </r>
  <r>
    <x v="0"/>
    <x v="13"/>
  </r>
  <r>
    <x v="0"/>
    <x v="38"/>
  </r>
  <r>
    <x v="0"/>
    <x v="23"/>
  </r>
  <r>
    <x v="1"/>
    <x v="50"/>
  </r>
  <r>
    <x v="2"/>
    <x v="32"/>
  </r>
  <r>
    <x v="0"/>
    <x v="51"/>
  </r>
  <r>
    <x v="2"/>
    <x v="5"/>
  </r>
  <r>
    <x v="0"/>
    <x v="24"/>
  </r>
  <r>
    <x v="2"/>
    <x v="40"/>
  </r>
  <r>
    <x v="1"/>
    <x v="48"/>
  </r>
  <r>
    <x v="1"/>
    <x v="33"/>
  </r>
  <r>
    <x v="0"/>
    <x v="44"/>
  </r>
  <r>
    <x v="2"/>
    <x v="32"/>
  </r>
  <r>
    <x v="2"/>
    <x v="43"/>
  </r>
  <r>
    <x v="0"/>
    <x v="53"/>
  </r>
  <r>
    <x v="2"/>
    <x v="39"/>
  </r>
  <r>
    <x v="1"/>
    <x v="23"/>
  </r>
  <r>
    <x v="2"/>
    <x v="46"/>
  </r>
  <r>
    <x v="2"/>
    <x v="43"/>
  </r>
  <r>
    <x v="2"/>
    <x v="19"/>
  </r>
  <r>
    <x v="0"/>
    <x v="8"/>
  </r>
  <r>
    <x v="0"/>
    <x v="53"/>
  </r>
  <r>
    <x v="2"/>
    <x v="45"/>
  </r>
  <r>
    <x v="2"/>
    <x v="26"/>
  </r>
  <r>
    <x v="1"/>
    <x v="53"/>
  </r>
  <r>
    <x v="0"/>
    <x v="24"/>
  </r>
  <r>
    <x v="0"/>
    <x v="49"/>
  </r>
  <r>
    <x v="1"/>
    <x v="4"/>
  </r>
  <r>
    <x v="0"/>
    <x v="37"/>
  </r>
  <r>
    <x v="0"/>
    <x v="52"/>
  </r>
  <r>
    <x v="1"/>
    <x v="18"/>
  </r>
  <r>
    <x v="0"/>
    <x v="6"/>
  </r>
  <r>
    <x v="2"/>
    <x v="48"/>
  </r>
  <r>
    <x v="2"/>
    <x v="46"/>
  </r>
  <r>
    <x v="0"/>
    <x v="49"/>
  </r>
  <r>
    <x v="2"/>
    <x v="29"/>
  </r>
  <r>
    <x v="2"/>
    <x v="16"/>
  </r>
  <r>
    <x v="1"/>
    <x v="17"/>
  </r>
  <r>
    <x v="2"/>
    <x v="10"/>
  </r>
  <r>
    <x v="1"/>
    <x v="49"/>
  </r>
  <r>
    <x v="0"/>
    <x v="16"/>
  </r>
  <r>
    <x v="1"/>
    <x v="32"/>
  </r>
  <r>
    <x v="1"/>
    <x v="33"/>
  </r>
  <r>
    <x v="0"/>
    <x v="2"/>
  </r>
  <r>
    <x v="0"/>
    <x v="3"/>
  </r>
  <r>
    <x v="0"/>
    <x v="1"/>
  </r>
  <r>
    <x v="0"/>
    <x v="17"/>
  </r>
  <r>
    <x v="2"/>
    <x v="41"/>
  </r>
  <r>
    <x v="2"/>
    <x v="49"/>
  </r>
  <r>
    <x v="0"/>
    <x v="14"/>
  </r>
  <r>
    <x v="2"/>
    <x v="16"/>
  </r>
  <r>
    <x v="0"/>
    <x v="17"/>
  </r>
  <r>
    <x v="2"/>
    <x v="51"/>
  </r>
  <r>
    <x v="1"/>
    <x v="12"/>
  </r>
  <r>
    <x v="1"/>
    <x v="4"/>
  </r>
  <r>
    <x v="1"/>
    <x v="35"/>
  </r>
  <r>
    <x v="0"/>
    <x v="35"/>
  </r>
  <r>
    <x v="2"/>
    <x v="51"/>
  </r>
  <r>
    <x v="1"/>
    <x v="0"/>
  </r>
  <r>
    <x v="2"/>
    <x v="29"/>
  </r>
  <r>
    <x v="0"/>
    <x v="49"/>
  </r>
  <r>
    <x v="0"/>
    <x v="13"/>
  </r>
  <r>
    <x v="2"/>
    <x v="53"/>
  </r>
  <r>
    <x v="0"/>
    <x v="31"/>
  </r>
  <r>
    <x v="0"/>
    <x v="44"/>
  </r>
  <r>
    <x v="2"/>
    <x v="25"/>
  </r>
  <r>
    <x v="1"/>
    <x v="42"/>
  </r>
  <r>
    <x v="0"/>
    <x v="40"/>
  </r>
  <r>
    <x v="2"/>
    <x v="51"/>
  </r>
  <r>
    <x v="2"/>
    <x v="40"/>
  </r>
  <r>
    <x v="1"/>
    <x v="46"/>
  </r>
  <r>
    <x v="0"/>
    <x v="46"/>
  </r>
  <r>
    <x v="0"/>
    <x v="0"/>
  </r>
  <r>
    <x v="1"/>
    <x v="15"/>
  </r>
  <r>
    <x v="2"/>
    <x v="29"/>
  </r>
  <r>
    <x v="0"/>
    <x v="34"/>
  </r>
  <r>
    <x v="2"/>
    <x v="21"/>
  </r>
  <r>
    <x v="2"/>
    <x v="0"/>
  </r>
  <r>
    <x v="0"/>
    <x v="52"/>
  </r>
  <r>
    <x v="1"/>
    <x v="13"/>
  </r>
  <r>
    <x v="0"/>
    <x v="50"/>
  </r>
  <r>
    <x v="2"/>
    <x v="24"/>
  </r>
  <r>
    <x v="1"/>
    <x v="31"/>
  </r>
  <r>
    <x v="2"/>
    <x v="22"/>
  </r>
  <r>
    <x v="1"/>
    <x v="3"/>
  </r>
  <r>
    <x v="0"/>
    <x v="44"/>
  </r>
  <r>
    <x v="2"/>
    <x v="25"/>
  </r>
  <r>
    <x v="1"/>
    <x v="39"/>
  </r>
  <r>
    <x v="2"/>
    <x v="19"/>
  </r>
  <r>
    <x v="0"/>
    <x v="18"/>
  </r>
  <r>
    <x v="0"/>
    <x v="26"/>
  </r>
  <r>
    <x v="0"/>
    <x v="22"/>
  </r>
  <r>
    <x v="1"/>
    <x v="0"/>
  </r>
  <r>
    <x v="1"/>
    <x v="44"/>
  </r>
  <r>
    <x v="0"/>
    <x v="22"/>
  </r>
  <r>
    <x v="2"/>
    <x v="31"/>
  </r>
  <r>
    <x v="0"/>
    <x v="4"/>
  </r>
  <r>
    <x v="0"/>
    <x v="19"/>
  </r>
  <r>
    <x v="2"/>
    <x v="53"/>
  </r>
  <r>
    <x v="1"/>
    <x v="28"/>
  </r>
  <r>
    <x v="1"/>
    <x v="42"/>
  </r>
  <r>
    <x v="1"/>
    <x v="8"/>
  </r>
  <r>
    <x v="0"/>
    <x v="8"/>
  </r>
  <r>
    <x v="1"/>
    <x v="22"/>
  </r>
  <r>
    <x v="0"/>
    <x v="47"/>
  </r>
  <r>
    <x v="1"/>
    <x v="42"/>
  </r>
  <r>
    <x v="1"/>
    <x v="12"/>
  </r>
  <r>
    <x v="0"/>
    <x v="50"/>
  </r>
  <r>
    <x v="1"/>
    <x v="35"/>
  </r>
  <r>
    <x v="1"/>
    <x v="49"/>
  </r>
  <r>
    <x v="0"/>
    <x v="1"/>
  </r>
  <r>
    <x v="0"/>
    <x v="42"/>
  </r>
  <r>
    <x v="2"/>
    <x v="27"/>
  </r>
  <r>
    <x v="0"/>
    <x v="33"/>
  </r>
  <r>
    <x v="2"/>
    <x v="5"/>
  </r>
  <r>
    <x v="0"/>
    <x v="6"/>
  </r>
  <r>
    <x v="2"/>
    <x v="50"/>
  </r>
  <r>
    <x v="1"/>
    <x v="27"/>
  </r>
  <r>
    <x v="0"/>
    <x v="37"/>
  </r>
  <r>
    <x v="1"/>
    <x v="12"/>
  </r>
  <r>
    <x v="2"/>
    <x v="13"/>
  </r>
  <r>
    <x v="0"/>
    <x v="24"/>
  </r>
  <r>
    <x v="2"/>
    <x v="47"/>
  </r>
  <r>
    <x v="1"/>
    <x v="47"/>
  </r>
  <r>
    <x v="0"/>
    <x v="34"/>
  </r>
  <r>
    <x v="2"/>
    <x v="15"/>
  </r>
  <r>
    <x v="2"/>
    <x v="50"/>
  </r>
  <r>
    <x v="2"/>
    <x v="40"/>
  </r>
  <r>
    <x v="2"/>
    <x v="1"/>
  </r>
  <r>
    <x v="2"/>
    <x v="46"/>
  </r>
  <r>
    <x v="0"/>
    <x v="43"/>
  </r>
  <r>
    <x v="0"/>
    <x v="6"/>
  </r>
  <r>
    <x v="0"/>
    <x v="24"/>
  </r>
  <r>
    <x v="1"/>
    <x v="18"/>
  </r>
  <r>
    <x v="1"/>
    <x v="4"/>
  </r>
  <r>
    <x v="0"/>
    <x v="15"/>
  </r>
  <r>
    <x v="2"/>
    <x v="40"/>
  </r>
  <r>
    <x v="0"/>
    <x v="17"/>
  </r>
  <r>
    <x v="1"/>
    <x v="11"/>
  </r>
  <r>
    <x v="2"/>
    <x v="39"/>
  </r>
  <r>
    <x v="0"/>
    <x v="20"/>
  </r>
  <r>
    <x v="2"/>
    <x v="46"/>
  </r>
  <r>
    <x v="0"/>
    <x v="28"/>
  </r>
  <r>
    <x v="1"/>
    <x v="33"/>
  </r>
  <r>
    <x v="0"/>
    <x v="49"/>
  </r>
  <r>
    <x v="0"/>
    <x v="27"/>
  </r>
  <r>
    <x v="0"/>
    <x v="38"/>
  </r>
  <r>
    <x v="1"/>
    <x v="10"/>
  </r>
  <r>
    <x v="0"/>
    <x v="42"/>
  </r>
  <r>
    <x v="2"/>
    <x v="14"/>
  </r>
  <r>
    <x v="0"/>
    <x v="4"/>
  </r>
  <r>
    <x v="2"/>
    <x v="42"/>
  </r>
  <r>
    <x v="0"/>
    <x v="10"/>
  </r>
  <r>
    <x v="0"/>
    <x v="31"/>
  </r>
  <r>
    <x v="0"/>
    <x v="22"/>
  </r>
  <r>
    <x v="2"/>
    <x v="17"/>
  </r>
  <r>
    <x v="0"/>
    <x v="30"/>
  </r>
  <r>
    <x v="1"/>
    <x v="11"/>
  </r>
  <r>
    <x v="1"/>
    <x v="10"/>
  </r>
  <r>
    <x v="2"/>
    <x v="44"/>
  </r>
  <r>
    <x v="2"/>
    <x v="42"/>
  </r>
  <r>
    <x v="2"/>
    <x v="12"/>
  </r>
  <r>
    <x v="2"/>
    <x v="17"/>
  </r>
  <r>
    <x v="0"/>
    <x v="3"/>
  </r>
  <r>
    <x v="1"/>
    <x v="53"/>
  </r>
  <r>
    <x v="0"/>
    <x v="21"/>
  </r>
  <r>
    <x v="0"/>
    <x v="23"/>
  </r>
  <r>
    <x v="2"/>
    <x v="45"/>
  </r>
  <r>
    <x v="2"/>
    <x v="34"/>
  </r>
  <r>
    <x v="0"/>
    <x v="45"/>
  </r>
  <r>
    <x v="0"/>
    <x v="37"/>
  </r>
  <r>
    <x v="2"/>
    <x v="4"/>
  </r>
  <r>
    <x v="1"/>
    <x v="51"/>
  </r>
  <r>
    <x v="0"/>
    <x v="35"/>
  </r>
  <r>
    <x v="2"/>
    <x v="49"/>
  </r>
  <r>
    <x v="2"/>
    <x v="30"/>
  </r>
  <r>
    <x v="1"/>
    <x v="18"/>
  </r>
  <r>
    <x v="0"/>
    <x v="10"/>
  </r>
  <r>
    <x v="2"/>
    <x v="4"/>
  </r>
  <r>
    <x v="2"/>
    <x v="42"/>
  </r>
  <r>
    <x v="0"/>
    <x v="39"/>
  </r>
  <r>
    <x v="2"/>
    <x v="48"/>
  </r>
  <r>
    <x v="1"/>
    <x v="38"/>
  </r>
  <r>
    <x v="1"/>
    <x v="21"/>
  </r>
  <r>
    <x v="0"/>
    <x v="51"/>
  </r>
  <r>
    <x v="1"/>
    <x v="52"/>
  </r>
  <r>
    <x v="1"/>
    <x v="11"/>
  </r>
  <r>
    <x v="1"/>
    <x v="45"/>
  </r>
  <r>
    <x v="0"/>
    <x v="13"/>
  </r>
  <r>
    <x v="2"/>
    <x v="6"/>
  </r>
  <r>
    <x v="2"/>
    <x v="0"/>
  </r>
  <r>
    <x v="2"/>
    <x v="5"/>
  </r>
  <r>
    <x v="0"/>
    <x v="16"/>
  </r>
  <r>
    <x v="0"/>
    <x v="37"/>
  </r>
  <r>
    <x v="0"/>
    <x v="40"/>
  </r>
  <r>
    <x v="2"/>
    <x v="45"/>
  </r>
  <r>
    <x v="0"/>
    <x v="2"/>
  </r>
  <r>
    <x v="1"/>
    <x v="10"/>
  </r>
  <r>
    <x v="2"/>
    <x v="49"/>
  </r>
  <r>
    <x v="2"/>
    <x v="29"/>
  </r>
  <r>
    <x v="2"/>
    <x v="34"/>
  </r>
  <r>
    <x v="2"/>
    <x v="21"/>
  </r>
  <r>
    <x v="1"/>
    <x v="35"/>
  </r>
  <r>
    <x v="0"/>
    <x v="34"/>
  </r>
  <r>
    <x v="0"/>
    <x v="3"/>
  </r>
  <r>
    <x v="1"/>
    <x v="29"/>
  </r>
  <r>
    <x v="1"/>
    <x v="39"/>
  </r>
  <r>
    <x v="0"/>
    <x v="20"/>
  </r>
  <r>
    <x v="1"/>
    <x v="42"/>
  </r>
  <r>
    <x v="2"/>
    <x v="33"/>
  </r>
  <r>
    <x v="0"/>
    <x v="32"/>
  </r>
  <r>
    <x v="0"/>
    <x v="14"/>
  </r>
  <r>
    <x v="0"/>
    <x v="52"/>
  </r>
  <r>
    <x v="2"/>
    <x v="39"/>
  </r>
  <r>
    <x v="0"/>
    <x v="9"/>
  </r>
  <r>
    <x v="2"/>
    <x v="28"/>
  </r>
  <r>
    <x v="1"/>
    <x v="17"/>
  </r>
  <r>
    <x v="2"/>
    <x v="53"/>
  </r>
  <r>
    <x v="1"/>
    <x v="15"/>
  </r>
  <r>
    <x v="1"/>
    <x v="5"/>
  </r>
  <r>
    <x v="0"/>
    <x v="5"/>
  </r>
  <r>
    <x v="1"/>
    <x v="39"/>
  </r>
  <r>
    <x v="2"/>
    <x v="33"/>
  </r>
  <r>
    <x v="2"/>
    <x v="0"/>
  </r>
  <r>
    <x v="0"/>
    <x v="22"/>
  </r>
  <r>
    <x v="2"/>
    <x v="16"/>
  </r>
  <r>
    <x v="0"/>
    <x v="8"/>
  </r>
  <r>
    <x v="0"/>
    <x v="39"/>
  </r>
  <r>
    <x v="0"/>
    <x v="44"/>
  </r>
  <r>
    <x v="2"/>
    <x v="31"/>
  </r>
  <r>
    <x v="1"/>
    <x v="47"/>
  </r>
  <r>
    <x v="0"/>
    <x v="21"/>
  </r>
  <r>
    <x v="0"/>
    <x v="35"/>
  </r>
  <r>
    <x v="2"/>
    <x v="45"/>
  </r>
  <r>
    <x v="2"/>
    <x v="18"/>
  </r>
  <r>
    <x v="2"/>
    <x v="22"/>
  </r>
  <r>
    <x v="2"/>
    <x v="6"/>
  </r>
  <r>
    <x v="1"/>
    <x v="26"/>
  </r>
  <r>
    <x v="1"/>
    <x v="20"/>
  </r>
  <r>
    <x v="0"/>
    <x v="8"/>
  </r>
  <r>
    <x v="1"/>
    <x v="21"/>
  </r>
  <r>
    <x v="2"/>
    <x v="51"/>
  </r>
  <r>
    <x v="1"/>
    <x v="28"/>
  </r>
  <r>
    <x v="1"/>
    <x v="26"/>
  </r>
  <r>
    <x v="1"/>
    <x v="14"/>
  </r>
  <r>
    <x v="0"/>
    <x v="19"/>
  </r>
  <r>
    <x v="2"/>
    <x v="52"/>
  </r>
  <r>
    <x v="2"/>
    <x v="29"/>
  </r>
  <r>
    <x v="2"/>
    <x v="42"/>
  </r>
  <r>
    <x v="1"/>
    <x v="11"/>
  </r>
  <r>
    <x v="1"/>
    <x v="48"/>
  </r>
  <r>
    <x v="1"/>
    <x v="44"/>
  </r>
  <r>
    <x v="1"/>
    <x v="47"/>
  </r>
  <r>
    <x v="2"/>
    <x v="10"/>
  </r>
  <r>
    <x v="2"/>
    <x v="40"/>
  </r>
  <r>
    <x v="1"/>
    <x v="22"/>
  </r>
  <r>
    <x v="1"/>
    <x v="22"/>
  </r>
  <r>
    <x v="2"/>
    <x v="36"/>
  </r>
  <r>
    <x v="0"/>
    <x v="29"/>
  </r>
  <r>
    <x v="2"/>
    <x v="42"/>
  </r>
  <r>
    <x v="2"/>
    <x v="37"/>
  </r>
  <r>
    <x v="2"/>
    <x v="18"/>
  </r>
  <r>
    <x v="0"/>
    <x v="28"/>
  </r>
  <r>
    <x v="1"/>
    <x v="7"/>
  </r>
  <r>
    <x v="2"/>
    <x v="51"/>
  </r>
  <r>
    <x v="1"/>
    <x v="16"/>
  </r>
  <r>
    <x v="1"/>
    <x v="10"/>
  </r>
  <r>
    <x v="1"/>
    <x v="19"/>
  </r>
  <r>
    <x v="0"/>
    <x v="36"/>
  </r>
  <r>
    <x v="0"/>
    <x v="11"/>
  </r>
  <r>
    <x v="0"/>
    <x v="5"/>
  </r>
  <r>
    <x v="1"/>
    <x v="17"/>
  </r>
  <r>
    <x v="0"/>
    <x v="40"/>
  </r>
  <r>
    <x v="0"/>
    <x v="5"/>
  </r>
  <r>
    <x v="2"/>
    <x v="53"/>
  </r>
  <r>
    <x v="1"/>
    <x v="4"/>
  </r>
  <r>
    <x v="2"/>
    <x v="37"/>
  </r>
  <r>
    <x v="2"/>
    <x v="48"/>
  </r>
  <r>
    <x v="2"/>
    <x v="43"/>
  </r>
  <r>
    <x v="1"/>
    <x v="50"/>
  </r>
  <r>
    <x v="2"/>
    <x v="22"/>
  </r>
  <r>
    <x v="1"/>
    <x v="48"/>
  </r>
  <r>
    <x v="1"/>
    <x v="8"/>
  </r>
  <r>
    <x v="0"/>
    <x v="6"/>
  </r>
  <r>
    <x v="1"/>
    <x v="40"/>
  </r>
  <r>
    <x v="0"/>
    <x v="45"/>
  </r>
  <r>
    <x v="1"/>
    <x v="1"/>
  </r>
  <r>
    <x v="2"/>
    <x v="40"/>
  </r>
  <r>
    <x v="1"/>
    <x v="18"/>
  </r>
  <r>
    <x v="0"/>
    <x v="30"/>
  </r>
  <r>
    <x v="0"/>
    <x v="47"/>
  </r>
  <r>
    <x v="0"/>
    <x v="24"/>
  </r>
  <r>
    <x v="2"/>
    <x v="17"/>
  </r>
  <r>
    <x v="0"/>
    <x v="34"/>
  </r>
  <r>
    <x v="0"/>
    <x v="16"/>
  </r>
  <r>
    <x v="1"/>
    <x v="47"/>
  </r>
  <r>
    <x v="2"/>
    <x v="47"/>
  </r>
  <r>
    <x v="0"/>
    <x v="13"/>
  </r>
  <r>
    <x v="2"/>
    <x v="14"/>
  </r>
  <r>
    <x v="0"/>
    <x v="48"/>
  </r>
  <r>
    <x v="1"/>
    <x v="32"/>
  </r>
  <r>
    <x v="2"/>
    <x v="30"/>
  </r>
  <r>
    <x v="1"/>
    <x v="12"/>
  </r>
  <r>
    <x v="0"/>
    <x v="50"/>
  </r>
  <r>
    <x v="0"/>
    <x v="28"/>
  </r>
  <r>
    <x v="0"/>
    <x v="20"/>
  </r>
  <r>
    <x v="0"/>
    <x v="43"/>
  </r>
  <r>
    <x v="0"/>
    <x v="30"/>
  </r>
  <r>
    <x v="0"/>
    <x v="24"/>
  </r>
  <r>
    <x v="2"/>
    <x v="7"/>
  </r>
  <r>
    <x v="1"/>
    <x v="17"/>
  </r>
  <r>
    <x v="1"/>
    <x v="42"/>
  </r>
  <r>
    <x v="0"/>
    <x v="26"/>
  </r>
  <r>
    <x v="1"/>
    <x v="14"/>
  </r>
  <r>
    <x v="0"/>
    <x v="31"/>
  </r>
  <r>
    <x v="0"/>
    <x v="47"/>
  </r>
  <r>
    <x v="1"/>
    <x v="42"/>
  </r>
  <r>
    <x v="0"/>
    <x v="5"/>
  </r>
  <r>
    <x v="0"/>
    <x v="14"/>
  </r>
  <r>
    <x v="0"/>
    <x v="26"/>
  </r>
  <r>
    <x v="1"/>
    <x v="5"/>
  </r>
  <r>
    <x v="1"/>
    <x v="45"/>
  </r>
  <r>
    <x v="2"/>
    <x v="29"/>
  </r>
  <r>
    <x v="2"/>
    <x v="51"/>
  </r>
  <r>
    <x v="0"/>
    <x v="22"/>
  </r>
  <r>
    <x v="0"/>
    <x v="29"/>
  </r>
  <r>
    <x v="0"/>
    <x v="46"/>
  </r>
  <r>
    <x v="2"/>
    <x v="26"/>
  </r>
  <r>
    <x v="2"/>
    <x v="19"/>
  </r>
  <r>
    <x v="1"/>
    <x v="49"/>
  </r>
  <r>
    <x v="1"/>
    <x v="16"/>
  </r>
  <r>
    <x v="1"/>
    <x v="9"/>
  </r>
  <r>
    <x v="2"/>
    <x v="10"/>
  </r>
  <r>
    <x v="0"/>
    <x v="7"/>
  </r>
  <r>
    <x v="1"/>
    <x v="44"/>
  </r>
  <r>
    <x v="2"/>
    <x v="31"/>
  </r>
  <r>
    <x v="0"/>
    <x v="13"/>
  </r>
  <r>
    <x v="1"/>
    <x v="23"/>
  </r>
  <r>
    <x v="2"/>
    <x v="12"/>
  </r>
  <r>
    <x v="2"/>
    <x v="5"/>
  </r>
  <r>
    <x v="1"/>
    <x v="36"/>
  </r>
  <r>
    <x v="0"/>
    <x v="3"/>
  </r>
  <r>
    <x v="0"/>
    <x v="22"/>
  </r>
  <r>
    <x v="0"/>
    <x v="7"/>
  </r>
  <r>
    <x v="1"/>
    <x v="46"/>
  </r>
  <r>
    <x v="1"/>
    <x v="42"/>
  </r>
  <r>
    <x v="2"/>
    <x v="47"/>
  </r>
  <r>
    <x v="0"/>
    <x v="6"/>
  </r>
  <r>
    <x v="1"/>
    <x v="7"/>
  </r>
  <r>
    <x v="0"/>
    <x v="25"/>
  </r>
  <r>
    <x v="2"/>
    <x v="51"/>
  </r>
  <r>
    <x v="1"/>
    <x v="31"/>
  </r>
  <r>
    <x v="1"/>
    <x v="45"/>
  </r>
  <r>
    <x v="0"/>
    <x v="48"/>
  </r>
  <r>
    <x v="1"/>
    <x v="18"/>
  </r>
  <r>
    <x v="1"/>
    <x v="17"/>
  </r>
  <r>
    <x v="0"/>
    <x v="44"/>
  </r>
  <r>
    <x v="1"/>
    <x v="28"/>
  </r>
  <r>
    <x v="1"/>
    <x v="45"/>
  </r>
  <r>
    <x v="1"/>
    <x v="51"/>
  </r>
  <r>
    <x v="1"/>
    <x v="0"/>
  </r>
  <r>
    <x v="2"/>
    <x v="30"/>
  </r>
  <r>
    <x v="0"/>
    <x v="44"/>
  </r>
  <r>
    <x v="0"/>
    <x v="24"/>
  </r>
  <r>
    <x v="2"/>
    <x v="27"/>
  </r>
  <r>
    <x v="1"/>
    <x v="50"/>
  </r>
  <r>
    <x v="0"/>
    <x v="46"/>
  </r>
  <r>
    <x v="0"/>
    <x v="14"/>
  </r>
  <r>
    <x v="0"/>
    <x v="13"/>
  </r>
  <r>
    <x v="1"/>
    <x v="7"/>
  </r>
  <r>
    <x v="0"/>
    <x v="12"/>
  </r>
  <r>
    <x v="0"/>
    <x v="20"/>
  </r>
  <r>
    <x v="1"/>
    <x v="14"/>
  </r>
  <r>
    <x v="1"/>
    <x v="42"/>
  </r>
  <r>
    <x v="1"/>
    <x v="39"/>
  </r>
  <r>
    <x v="2"/>
    <x v="32"/>
  </r>
  <r>
    <x v="0"/>
    <x v="36"/>
  </r>
  <r>
    <x v="2"/>
    <x v="51"/>
  </r>
  <r>
    <x v="2"/>
    <x v="13"/>
  </r>
  <r>
    <x v="2"/>
    <x v="5"/>
  </r>
  <r>
    <x v="0"/>
    <x v="11"/>
  </r>
  <r>
    <x v="2"/>
    <x v="17"/>
  </r>
  <r>
    <x v="2"/>
    <x v="39"/>
  </r>
  <r>
    <x v="1"/>
    <x v="24"/>
  </r>
  <r>
    <x v="2"/>
    <x v="15"/>
  </r>
  <r>
    <x v="0"/>
    <x v="40"/>
  </r>
  <r>
    <x v="0"/>
    <x v="4"/>
  </r>
  <r>
    <x v="1"/>
    <x v="4"/>
  </r>
  <r>
    <x v="2"/>
    <x v="22"/>
  </r>
  <r>
    <x v="0"/>
    <x v="10"/>
  </r>
  <r>
    <x v="1"/>
    <x v="53"/>
  </r>
  <r>
    <x v="1"/>
    <x v="22"/>
  </r>
  <r>
    <x v="0"/>
    <x v="29"/>
  </r>
  <r>
    <x v="2"/>
    <x v="53"/>
  </r>
  <r>
    <x v="0"/>
    <x v="47"/>
  </r>
  <r>
    <x v="2"/>
    <x v="38"/>
  </r>
  <r>
    <x v="0"/>
    <x v="27"/>
  </r>
  <r>
    <x v="1"/>
    <x v="4"/>
  </r>
  <r>
    <x v="1"/>
    <x v="21"/>
  </r>
  <r>
    <x v="0"/>
    <x v="47"/>
  </r>
  <r>
    <x v="0"/>
    <x v="24"/>
  </r>
  <r>
    <x v="0"/>
    <x v="5"/>
  </r>
  <r>
    <x v="0"/>
    <x v="15"/>
  </r>
  <r>
    <x v="0"/>
    <x v="34"/>
  </r>
  <r>
    <x v="0"/>
    <x v="37"/>
  </r>
  <r>
    <x v="0"/>
    <x v="46"/>
  </r>
  <r>
    <x v="0"/>
    <x v="29"/>
  </r>
  <r>
    <x v="0"/>
    <x v="25"/>
  </r>
  <r>
    <x v="0"/>
    <x v="50"/>
  </r>
  <r>
    <x v="1"/>
    <x v="19"/>
  </r>
  <r>
    <x v="1"/>
    <x v="5"/>
  </r>
  <r>
    <x v="1"/>
    <x v="53"/>
  </r>
  <r>
    <x v="1"/>
    <x v="30"/>
  </r>
  <r>
    <x v="0"/>
    <x v="4"/>
  </r>
  <r>
    <x v="1"/>
    <x v="9"/>
  </r>
  <r>
    <x v="2"/>
    <x v="50"/>
  </r>
  <r>
    <x v="0"/>
    <x v="53"/>
  </r>
  <r>
    <x v="0"/>
    <x v="46"/>
  </r>
  <r>
    <x v="0"/>
    <x v="38"/>
  </r>
  <r>
    <x v="1"/>
    <x v="25"/>
  </r>
  <r>
    <x v="2"/>
    <x v="19"/>
  </r>
  <r>
    <x v="2"/>
    <x v="22"/>
  </r>
  <r>
    <x v="0"/>
    <x v="32"/>
  </r>
  <r>
    <x v="0"/>
    <x v="11"/>
  </r>
  <r>
    <x v="0"/>
    <x v="2"/>
  </r>
  <r>
    <x v="0"/>
    <x v="50"/>
  </r>
  <r>
    <x v="1"/>
    <x v="43"/>
  </r>
  <r>
    <x v="1"/>
    <x v="5"/>
  </r>
  <r>
    <x v="1"/>
    <x v="14"/>
  </r>
  <r>
    <x v="0"/>
    <x v="18"/>
  </r>
  <r>
    <x v="1"/>
    <x v="13"/>
  </r>
  <r>
    <x v="1"/>
    <x v="37"/>
  </r>
  <r>
    <x v="1"/>
    <x v="9"/>
  </r>
  <r>
    <x v="0"/>
    <x v="25"/>
  </r>
  <r>
    <x v="2"/>
    <x v="14"/>
  </r>
  <r>
    <x v="1"/>
    <x v="32"/>
  </r>
  <r>
    <x v="1"/>
    <x v="12"/>
  </r>
  <r>
    <x v="1"/>
    <x v="41"/>
  </r>
  <r>
    <x v="0"/>
    <x v="10"/>
  </r>
  <r>
    <x v="1"/>
    <x v="33"/>
  </r>
  <r>
    <x v="2"/>
    <x v="44"/>
  </r>
  <r>
    <x v="1"/>
    <x v="4"/>
  </r>
  <r>
    <x v="2"/>
    <x v="33"/>
  </r>
  <r>
    <x v="1"/>
    <x v="32"/>
  </r>
  <r>
    <x v="1"/>
    <x v="42"/>
  </r>
  <r>
    <x v="1"/>
    <x v="31"/>
  </r>
  <r>
    <x v="2"/>
    <x v="53"/>
  </r>
  <r>
    <x v="1"/>
    <x v="22"/>
  </r>
  <r>
    <x v="0"/>
    <x v="22"/>
  </r>
  <r>
    <x v="0"/>
    <x v="45"/>
  </r>
  <r>
    <x v="0"/>
    <x v="21"/>
  </r>
  <r>
    <x v="1"/>
    <x v="16"/>
  </r>
  <r>
    <x v="2"/>
    <x v="47"/>
  </r>
  <r>
    <x v="2"/>
    <x v="43"/>
  </r>
  <r>
    <x v="0"/>
    <x v="51"/>
  </r>
  <r>
    <x v="0"/>
    <x v="43"/>
  </r>
  <r>
    <x v="2"/>
    <x v="39"/>
  </r>
  <r>
    <x v="2"/>
    <x v="22"/>
  </r>
  <r>
    <x v="2"/>
    <x v="14"/>
  </r>
  <r>
    <x v="1"/>
    <x v="10"/>
  </r>
  <r>
    <x v="1"/>
    <x v="25"/>
  </r>
  <r>
    <x v="2"/>
    <x v="7"/>
  </r>
  <r>
    <x v="0"/>
    <x v="31"/>
  </r>
  <r>
    <x v="1"/>
    <x v="26"/>
  </r>
  <r>
    <x v="1"/>
    <x v="44"/>
  </r>
  <r>
    <x v="1"/>
    <x v="28"/>
  </r>
  <r>
    <x v="1"/>
    <x v="31"/>
  </r>
  <r>
    <x v="1"/>
    <x v="35"/>
  </r>
  <r>
    <x v="0"/>
    <x v="53"/>
  </r>
  <r>
    <x v="0"/>
    <x v="12"/>
  </r>
  <r>
    <x v="1"/>
    <x v="33"/>
  </r>
  <r>
    <x v="2"/>
    <x v="49"/>
  </r>
  <r>
    <x v="0"/>
    <x v="31"/>
  </r>
  <r>
    <x v="2"/>
    <x v="8"/>
  </r>
  <r>
    <x v="2"/>
    <x v="33"/>
  </r>
  <r>
    <x v="1"/>
    <x v="47"/>
  </r>
  <r>
    <x v="1"/>
    <x v="37"/>
  </r>
  <r>
    <x v="0"/>
    <x v="45"/>
  </r>
  <r>
    <x v="0"/>
    <x v="4"/>
  </r>
  <r>
    <x v="2"/>
    <x v="36"/>
  </r>
  <r>
    <x v="1"/>
    <x v="8"/>
  </r>
  <r>
    <x v="2"/>
    <x v="44"/>
  </r>
  <r>
    <x v="0"/>
    <x v="7"/>
  </r>
  <r>
    <x v="0"/>
    <x v="11"/>
  </r>
  <r>
    <x v="2"/>
    <x v="5"/>
  </r>
  <r>
    <x v="1"/>
    <x v="5"/>
  </r>
  <r>
    <x v="0"/>
    <x v="29"/>
  </r>
  <r>
    <x v="2"/>
    <x v="33"/>
  </r>
  <r>
    <x v="2"/>
    <x v="38"/>
  </r>
  <r>
    <x v="1"/>
    <x v="46"/>
  </r>
  <r>
    <x v="0"/>
    <x v="51"/>
  </r>
  <r>
    <x v="2"/>
    <x v="45"/>
  </r>
  <r>
    <x v="1"/>
    <x v="38"/>
  </r>
  <r>
    <x v="2"/>
    <x v="18"/>
  </r>
  <r>
    <x v="1"/>
    <x v="50"/>
  </r>
  <r>
    <x v="1"/>
    <x v="36"/>
  </r>
  <r>
    <x v="0"/>
    <x v="47"/>
  </r>
  <r>
    <x v="1"/>
    <x v="32"/>
  </r>
  <r>
    <x v="1"/>
    <x v="0"/>
  </r>
  <r>
    <x v="2"/>
    <x v="20"/>
  </r>
  <r>
    <x v="1"/>
    <x v="19"/>
  </r>
  <r>
    <x v="1"/>
    <x v="7"/>
  </r>
  <r>
    <x v="2"/>
    <x v="44"/>
  </r>
  <r>
    <x v="1"/>
    <x v="14"/>
  </r>
  <r>
    <x v="1"/>
    <x v="35"/>
  </r>
  <r>
    <x v="1"/>
    <x v="13"/>
  </r>
  <r>
    <x v="2"/>
    <x v="51"/>
  </r>
  <r>
    <x v="0"/>
    <x v="8"/>
  </r>
  <r>
    <x v="2"/>
    <x v="21"/>
  </r>
  <r>
    <x v="1"/>
    <x v="40"/>
  </r>
  <r>
    <x v="1"/>
    <x v="32"/>
  </r>
  <r>
    <x v="0"/>
    <x v="47"/>
  </r>
  <r>
    <x v="1"/>
    <x v="10"/>
  </r>
  <r>
    <x v="1"/>
    <x v="30"/>
  </r>
  <r>
    <x v="1"/>
    <x v="7"/>
  </r>
  <r>
    <x v="2"/>
    <x v="46"/>
  </r>
  <r>
    <x v="1"/>
    <x v="31"/>
  </r>
  <r>
    <x v="1"/>
    <x v="50"/>
  </r>
  <r>
    <x v="1"/>
    <x v="48"/>
  </r>
  <r>
    <x v="1"/>
    <x v="41"/>
  </r>
  <r>
    <x v="1"/>
    <x v="26"/>
  </r>
  <r>
    <x v="0"/>
    <x v="48"/>
  </r>
  <r>
    <x v="0"/>
    <x v="1"/>
  </r>
  <r>
    <x v="1"/>
    <x v="21"/>
  </r>
  <r>
    <x v="0"/>
    <x v="7"/>
  </r>
  <r>
    <x v="2"/>
    <x v="51"/>
  </r>
  <r>
    <x v="2"/>
    <x v="44"/>
  </r>
  <r>
    <x v="0"/>
    <x v="4"/>
  </r>
  <r>
    <x v="0"/>
    <x v="21"/>
  </r>
  <r>
    <x v="1"/>
    <x v="28"/>
  </r>
  <r>
    <x v="2"/>
    <x v="49"/>
  </r>
  <r>
    <x v="1"/>
    <x v="17"/>
  </r>
  <r>
    <x v="2"/>
    <x v="50"/>
  </r>
  <r>
    <x v="0"/>
    <x v="28"/>
  </r>
  <r>
    <x v="1"/>
    <x v="10"/>
  </r>
  <r>
    <x v="0"/>
    <x v="51"/>
  </r>
  <r>
    <x v="0"/>
    <x v="51"/>
  </r>
  <r>
    <x v="2"/>
    <x v="29"/>
  </r>
  <r>
    <x v="2"/>
    <x v="38"/>
  </r>
  <r>
    <x v="1"/>
    <x v="30"/>
  </r>
  <r>
    <x v="2"/>
    <x v="2"/>
  </r>
  <r>
    <x v="2"/>
    <x v="8"/>
  </r>
  <r>
    <x v="2"/>
    <x v="47"/>
  </r>
  <r>
    <x v="1"/>
    <x v="35"/>
  </r>
  <r>
    <x v="1"/>
    <x v="0"/>
  </r>
  <r>
    <x v="0"/>
    <x v="38"/>
  </r>
  <r>
    <x v="1"/>
    <x v="18"/>
  </r>
  <r>
    <x v="0"/>
    <x v="4"/>
  </r>
  <r>
    <x v="2"/>
    <x v="19"/>
  </r>
  <r>
    <x v="2"/>
    <x v="26"/>
  </r>
  <r>
    <x v="0"/>
    <x v="0"/>
  </r>
  <r>
    <x v="0"/>
    <x v="39"/>
  </r>
  <r>
    <x v="0"/>
    <x v="22"/>
  </r>
  <r>
    <x v="2"/>
    <x v="6"/>
  </r>
  <r>
    <x v="2"/>
    <x v="34"/>
  </r>
  <r>
    <x v="1"/>
    <x v="38"/>
  </r>
  <r>
    <x v="2"/>
    <x v="28"/>
  </r>
  <r>
    <x v="2"/>
    <x v="50"/>
  </r>
  <r>
    <x v="2"/>
    <x v="43"/>
  </r>
  <r>
    <x v="2"/>
    <x v="27"/>
  </r>
  <r>
    <x v="1"/>
    <x v="37"/>
  </r>
  <r>
    <x v="2"/>
    <x v="41"/>
  </r>
  <r>
    <x v="0"/>
    <x v="47"/>
  </r>
  <r>
    <x v="2"/>
    <x v="47"/>
  </r>
  <r>
    <x v="0"/>
    <x v="47"/>
  </r>
  <r>
    <x v="1"/>
    <x v="24"/>
  </r>
  <r>
    <x v="2"/>
    <x v="38"/>
  </r>
  <r>
    <x v="0"/>
    <x v="17"/>
  </r>
  <r>
    <x v="2"/>
    <x v="19"/>
  </r>
  <r>
    <x v="1"/>
    <x v="42"/>
  </r>
  <r>
    <x v="0"/>
    <x v="48"/>
  </r>
  <r>
    <x v="0"/>
    <x v="50"/>
  </r>
  <r>
    <x v="0"/>
    <x v="52"/>
  </r>
  <r>
    <x v="1"/>
    <x v="42"/>
  </r>
  <r>
    <x v="0"/>
    <x v="20"/>
  </r>
  <r>
    <x v="0"/>
    <x v="52"/>
  </r>
  <r>
    <x v="2"/>
    <x v="31"/>
  </r>
  <r>
    <x v="1"/>
    <x v="49"/>
  </r>
  <r>
    <x v="0"/>
    <x v="35"/>
  </r>
  <r>
    <x v="2"/>
    <x v="6"/>
  </r>
  <r>
    <x v="2"/>
    <x v="22"/>
  </r>
  <r>
    <x v="1"/>
    <x v="7"/>
  </r>
  <r>
    <x v="1"/>
    <x v="27"/>
  </r>
  <r>
    <x v="0"/>
    <x v="0"/>
  </r>
  <r>
    <x v="1"/>
    <x v="50"/>
  </r>
  <r>
    <x v="2"/>
    <x v="11"/>
  </r>
  <r>
    <x v="0"/>
    <x v="12"/>
  </r>
  <r>
    <x v="2"/>
    <x v="15"/>
  </r>
  <r>
    <x v="2"/>
    <x v="50"/>
  </r>
  <r>
    <x v="2"/>
    <x v="14"/>
  </r>
  <r>
    <x v="2"/>
    <x v="25"/>
  </r>
  <r>
    <x v="0"/>
    <x v="25"/>
  </r>
  <r>
    <x v="1"/>
    <x v="35"/>
  </r>
  <r>
    <x v="2"/>
    <x v="36"/>
  </r>
  <r>
    <x v="1"/>
    <x v="2"/>
  </r>
  <r>
    <x v="1"/>
    <x v="16"/>
  </r>
  <r>
    <x v="1"/>
    <x v="15"/>
  </r>
  <r>
    <x v="1"/>
    <x v="9"/>
  </r>
  <r>
    <x v="2"/>
    <x v="31"/>
  </r>
  <r>
    <x v="2"/>
    <x v="16"/>
  </r>
  <r>
    <x v="0"/>
    <x v="32"/>
  </r>
  <r>
    <x v="0"/>
    <x v="3"/>
  </r>
  <r>
    <x v="1"/>
    <x v="13"/>
  </r>
  <r>
    <x v="0"/>
    <x v="4"/>
  </r>
  <r>
    <x v="0"/>
    <x v="39"/>
  </r>
  <r>
    <x v="0"/>
    <x v="14"/>
  </r>
  <r>
    <x v="0"/>
    <x v="48"/>
  </r>
  <r>
    <x v="2"/>
    <x v="34"/>
  </r>
  <r>
    <x v="1"/>
    <x v="7"/>
  </r>
  <r>
    <x v="2"/>
    <x v="20"/>
  </r>
  <r>
    <x v="2"/>
    <x v="36"/>
  </r>
  <r>
    <x v="0"/>
    <x v="50"/>
  </r>
  <r>
    <x v="2"/>
    <x v="20"/>
  </r>
  <r>
    <x v="1"/>
    <x v="41"/>
  </r>
  <r>
    <x v="1"/>
    <x v="10"/>
  </r>
  <r>
    <x v="2"/>
    <x v="35"/>
  </r>
  <r>
    <x v="1"/>
    <x v="12"/>
  </r>
  <r>
    <x v="1"/>
    <x v="49"/>
  </r>
  <r>
    <x v="0"/>
    <x v="20"/>
  </r>
  <r>
    <x v="2"/>
    <x v="5"/>
  </r>
  <r>
    <x v="0"/>
    <x v="52"/>
  </r>
  <r>
    <x v="0"/>
    <x v="19"/>
  </r>
  <r>
    <x v="1"/>
    <x v="24"/>
  </r>
  <r>
    <x v="1"/>
    <x v="12"/>
  </r>
  <r>
    <x v="2"/>
    <x v="50"/>
  </r>
  <r>
    <x v="2"/>
    <x v="43"/>
  </r>
  <r>
    <x v="2"/>
    <x v="44"/>
  </r>
  <r>
    <x v="2"/>
    <x v="24"/>
  </r>
  <r>
    <x v="2"/>
    <x v="11"/>
  </r>
  <r>
    <x v="0"/>
    <x v="34"/>
  </r>
  <r>
    <x v="2"/>
    <x v="36"/>
  </r>
  <r>
    <x v="0"/>
    <x v="52"/>
  </r>
  <r>
    <x v="2"/>
    <x v="24"/>
  </r>
  <r>
    <x v="2"/>
    <x v="17"/>
  </r>
  <r>
    <x v="1"/>
    <x v="36"/>
  </r>
  <r>
    <x v="0"/>
    <x v="48"/>
  </r>
  <r>
    <x v="2"/>
    <x v="25"/>
  </r>
  <r>
    <x v="2"/>
    <x v="51"/>
  </r>
  <r>
    <x v="1"/>
    <x v="37"/>
  </r>
  <r>
    <x v="1"/>
    <x v="15"/>
  </r>
  <r>
    <x v="0"/>
    <x v="51"/>
  </r>
  <r>
    <x v="0"/>
    <x v="30"/>
  </r>
  <r>
    <x v="1"/>
    <x v="19"/>
  </r>
  <r>
    <x v="0"/>
    <x v="46"/>
  </r>
  <r>
    <x v="0"/>
    <x v="1"/>
  </r>
  <r>
    <x v="1"/>
    <x v="32"/>
  </r>
  <r>
    <x v="0"/>
    <x v="6"/>
  </r>
  <r>
    <x v="1"/>
    <x v="35"/>
  </r>
  <r>
    <x v="0"/>
    <x v="8"/>
  </r>
  <r>
    <x v="0"/>
    <x v="37"/>
  </r>
  <r>
    <x v="0"/>
    <x v="48"/>
  </r>
  <r>
    <x v="1"/>
    <x v="50"/>
  </r>
  <r>
    <x v="0"/>
    <x v="52"/>
  </r>
  <r>
    <x v="2"/>
    <x v="29"/>
  </r>
  <r>
    <x v="1"/>
    <x v="46"/>
  </r>
  <r>
    <x v="2"/>
    <x v="25"/>
  </r>
  <r>
    <x v="2"/>
    <x v="50"/>
  </r>
  <r>
    <x v="0"/>
    <x v="24"/>
  </r>
  <r>
    <x v="1"/>
    <x v="4"/>
  </r>
  <r>
    <x v="1"/>
    <x v="34"/>
  </r>
  <r>
    <x v="1"/>
    <x v="38"/>
  </r>
  <r>
    <x v="1"/>
    <x v="47"/>
  </r>
  <r>
    <x v="1"/>
    <x v="26"/>
  </r>
  <r>
    <x v="1"/>
    <x v="14"/>
  </r>
  <r>
    <x v="2"/>
    <x v="50"/>
  </r>
  <r>
    <x v="2"/>
    <x v="14"/>
  </r>
  <r>
    <x v="2"/>
    <x v="32"/>
  </r>
  <r>
    <x v="2"/>
    <x v="27"/>
  </r>
  <r>
    <x v="2"/>
    <x v="4"/>
  </r>
  <r>
    <x v="1"/>
    <x v="50"/>
  </r>
  <r>
    <x v="1"/>
    <x v="23"/>
  </r>
  <r>
    <x v="0"/>
    <x v="45"/>
  </r>
  <r>
    <x v="0"/>
    <x v="43"/>
  </r>
  <r>
    <x v="2"/>
    <x v="11"/>
  </r>
  <r>
    <x v="2"/>
    <x v="24"/>
  </r>
  <r>
    <x v="2"/>
    <x v="45"/>
  </r>
  <r>
    <x v="2"/>
    <x v="0"/>
  </r>
  <r>
    <x v="0"/>
    <x v="30"/>
  </r>
  <r>
    <x v="0"/>
    <x v="10"/>
  </r>
  <r>
    <x v="2"/>
    <x v="15"/>
  </r>
  <r>
    <x v="2"/>
    <x v="23"/>
  </r>
  <r>
    <x v="1"/>
    <x v="0"/>
  </r>
  <r>
    <x v="2"/>
    <x v="45"/>
  </r>
  <r>
    <x v="2"/>
    <x v="34"/>
  </r>
  <r>
    <x v="1"/>
    <x v="6"/>
  </r>
  <r>
    <x v="0"/>
    <x v="26"/>
  </r>
  <r>
    <x v="0"/>
    <x v="1"/>
  </r>
  <r>
    <x v="2"/>
    <x v="27"/>
  </r>
  <r>
    <x v="2"/>
    <x v="16"/>
  </r>
  <r>
    <x v="2"/>
    <x v="33"/>
  </r>
  <r>
    <x v="2"/>
    <x v="25"/>
  </r>
  <r>
    <x v="2"/>
    <x v="14"/>
  </r>
  <r>
    <x v="0"/>
    <x v="1"/>
  </r>
  <r>
    <x v="1"/>
    <x v="3"/>
  </r>
  <r>
    <x v="2"/>
    <x v="23"/>
  </r>
  <r>
    <x v="0"/>
    <x v="5"/>
  </r>
  <r>
    <x v="1"/>
    <x v="50"/>
  </r>
  <r>
    <x v="1"/>
    <x v="10"/>
  </r>
  <r>
    <x v="1"/>
    <x v="44"/>
  </r>
  <r>
    <x v="2"/>
    <x v="13"/>
  </r>
  <r>
    <x v="1"/>
    <x v="30"/>
  </r>
  <r>
    <x v="2"/>
    <x v="52"/>
  </r>
  <r>
    <x v="1"/>
    <x v="19"/>
  </r>
  <r>
    <x v="1"/>
    <x v="40"/>
  </r>
  <r>
    <x v="1"/>
    <x v="50"/>
  </r>
  <r>
    <x v="1"/>
    <x v="14"/>
  </r>
  <r>
    <x v="1"/>
    <x v="50"/>
  </r>
  <r>
    <x v="2"/>
    <x v="18"/>
  </r>
  <r>
    <x v="1"/>
    <x v="10"/>
  </r>
  <r>
    <x v="2"/>
    <x v="7"/>
  </r>
  <r>
    <x v="0"/>
    <x v="2"/>
  </r>
  <r>
    <x v="0"/>
    <x v="11"/>
  </r>
  <r>
    <x v="1"/>
    <x v="21"/>
  </r>
  <r>
    <x v="1"/>
    <x v="46"/>
  </r>
  <r>
    <x v="0"/>
    <x v="7"/>
  </r>
  <r>
    <x v="0"/>
    <x v="29"/>
  </r>
  <r>
    <x v="1"/>
    <x v="38"/>
  </r>
  <r>
    <x v="2"/>
    <x v="42"/>
  </r>
  <r>
    <x v="1"/>
    <x v="53"/>
  </r>
  <r>
    <x v="2"/>
    <x v="29"/>
  </r>
  <r>
    <x v="0"/>
    <x v="35"/>
  </r>
  <r>
    <x v="2"/>
    <x v="22"/>
  </r>
  <r>
    <x v="0"/>
    <x v="17"/>
  </r>
  <r>
    <x v="1"/>
    <x v="4"/>
  </r>
  <r>
    <x v="2"/>
    <x v="16"/>
  </r>
  <r>
    <x v="1"/>
    <x v="22"/>
  </r>
  <r>
    <x v="1"/>
    <x v="34"/>
  </r>
  <r>
    <x v="2"/>
    <x v="27"/>
  </r>
  <r>
    <x v="1"/>
    <x v="15"/>
  </r>
  <r>
    <x v="0"/>
    <x v="27"/>
  </r>
  <r>
    <x v="0"/>
    <x v="22"/>
  </r>
  <r>
    <x v="0"/>
    <x v="1"/>
  </r>
  <r>
    <x v="0"/>
    <x v="32"/>
  </r>
  <r>
    <x v="0"/>
    <x v="51"/>
  </r>
  <r>
    <x v="2"/>
    <x v="9"/>
  </r>
  <r>
    <x v="0"/>
    <x v="26"/>
  </r>
  <r>
    <x v="2"/>
    <x v="15"/>
  </r>
  <r>
    <x v="0"/>
    <x v="16"/>
  </r>
  <r>
    <x v="1"/>
    <x v="48"/>
  </r>
  <r>
    <x v="0"/>
    <x v="50"/>
  </r>
  <r>
    <x v="1"/>
    <x v="11"/>
  </r>
  <r>
    <x v="2"/>
    <x v="27"/>
  </r>
  <r>
    <x v="2"/>
    <x v="32"/>
  </r>
  <r>
    <x v="2"/>
    <x v="18"/>
  </r>
  <r>
    <x v="1"/>
    <x v="32"/>
  </r>
  <r>
    <x v="2"/>
    <x v="25"/>
  </r>
  <r>
    <x v="2"/>
    <x v="7"/>
  </r>
  <r>
    <x v="1"/>
    <x v="5"/>
  </r>
  <r>
    <x v="0"/>
    <x v="41"/>
  </r>
  <r>
    <x v="1"/>
    <x v="34"/>
  </r>
  <r>
    <x v="1"/>
    <x v="26"/>
  </r>
  <r>
    <x v="1"/>
    <x v="15"/>
  </r>
  <r>
    <x v="1"/>
    <x v="6"/>
  </r>
  <r>
    <x v="2"/>
    <x v="0"/>
  </r>
  <r>
    <x v="1"/>
    <x v="42"/>
  </r>
  <r>
    <x v="2"/>
    <x v="50"/>
  </r>
  <r>
    <x v="0"/>
    <x v="5"/>
  </r>
  <r>
    <x v="0"/>
    <x v="20"/>
  </r>
  <r>
    <x v="1"/>
    <x v="4"/>
  </r>
  <r>
    <x v="0"/>
    <x v="18"/>
  </r>
  <r>
    <x v="1"/>
    <x v="50"/>
  </r>
  <r>
    <x v="1"/>
    <x v="13"/>
  </r>
  <r>
    <x v="1"/>
    <x v="29"/>
  </r>
  <r>
    <x v="2"/>
    <x v="31"/>
  </r>
  <r>
    <x v="2"/>
    <x v="14"/>
  </r>
  <r>
    <x v="0"/>
    <x v="13"/>
  </r>
  <r>
    <x v="2"/>
    <x v="19"/>
  </r>
  <r>
    <x v="0"/>
    <x v="27"/>
  </r>
  <r>
    <x v="2"/>
    <x v="35"/>
  </r>
  <r>
    <x v="2"/>
    <x v="20"/>
  </r>
  <r>
    <x v="2"/>
    <x v="19"/>
  </r>
  <r>
    <x v="1"/>
    <x v="27"/>
  </r>
  <r>
    <x v="2"/>
    <x v="25"/>
  </r>
  <r>
    <x v="1"/>
    <x v="43"/>
  </r>
  <r>
    <x v="0"/>
    <x v="50"/>
  </r>
  <r>
    <x v="2"/>
    <x v="16"/>
  </r>
  <r>
    <x v="1"/>
    <x v="51"/>
  </r>
  <r>
    <x v="1"/>
    <x v="27"/>
  </r>
  <r>
    <x v="1"/>
    <x v="35"/>
  </r>
  <r>
    <x v="0"/>
    <x v="31"/>
  </r>
  <r>
    <x v="2"/>
    <x v="47"/>
  </r>
  <r>
    <x v="1"/>
    <x v="5"/>
  </r>
  <r>
    <x v="1"/>
    <x v="45"/>
  </r>
  <r>
    <x v="0"/>
    <x v="34"/>
  </r>
  <r>
    <x v="1"/>
    <x v="25"/>
  </r>
  <r>
    <x v="1"/>
    <x v="46"/>
  </r>
  <r>
    <x v="2"/>
    <x v="12"/>
  </r>
  <r>
    <x v="1"/>
    <x v="34"/>
  </r>
  <r>
    <x v="2"/>
    <x v="48"/>
  </r>
  <r>
    <x v="0"/>
    <x v="1"/>
  </r>
  <r>
    <x v="1"/>
    <x v="32"/>
  </r>
  <r>
    <x v="1"/>
    <x v="25"/>
  </r>
  <r>
    <x v="0"/>
    <x v="25"/>
  </r>
  <r>
    <x v="1"/>
    <x v="1"/>
  </r>
  <r>
    <x v="1"/>
    <x v="50"/>
  </r>
  <r>
    <x v="1"/>
    <x v="36"/>
  </r>
  <r>
    <x v="1"/>
    <x v="34"/>
  </r>
  <r>
    <x v="1"/>
    <x v="0"/>
  </r>
  <r>
    <x v="1"/>
    <x v="15"/>
  </r>
  <r>
    <x v="1"/>
    <x v="45"/>
  </r>
  <r>
    <x v="0"/>
    <x v="42"/>
  </r>
  <r>
    <x v="1"/>
    <x v="14"/>
  </r>
  <r>
    <x v="0"/>
    <x v="49"/>
  </r>
  <r>
    <x v="1"/>
    <x v="29"/>
  </r>
  <r>
    <x v="1"/>
    <x v="5"/>
  </r>
  <r>
    <x v="1"/>
    <x v="53"/>
  </r>
  <r>
    <x v="0"/>
    <x v="7"/>
  </r>
  <r>
    <x v="2"/>
    <x v="47"/>
  </r>
  <r>
    <x v="2"/>
    <x v="0"/>
  </r>
  <r>
    <x v="0"/>
    <x v="40"/>
  </r>
  <r>
    <x v="0"/>
    <x v="41"/>
  </r>
  <r>
    <x v="2"/>
    <x v="33"/>
  </r>
  <r>
    <x v="2"/>
    <x v="35"/>
  </r>
  <r>
    <x v="0"/>
    <x v="27"/>
  </r>
  <r>
    <x v="0"/>
    <x v="18"/>
  </r>
  <r>
    <x v="0"/>
    <x v="35"/>
  </r>
  <r>
    <x v="0"/>
    <x v="24"/>
  </r>
  <r>
    <x v="1"/>
    <x v="15"/>
  </r>
  <r>
    <x v="1"/>
    <x v="51"/>
  </r>
  <r>
    <x v="0"/>
    <x v="32"/>
  </r>
  <r>
    <x v="0"/>
    <x v="4"/>
  </r>
  <r>
    <x v="0"/>
    <x v="2"/>
  </r>
  <r>
    <x v="2"/>
    <x v="13"/>
  </r>
  <r>
    <x v="2"/>
    <x v="47"/>
  </r>
  <r>
    <x v="2"/>
    <x v="25"/>
  </r>
  <r>
    <x v="0"/>
    <x v="13"/>
  </r>
  <r>
    <x v="2"/>
    <x v="4"/>
  </r>
  <r>
    <x v="2"/>
    <x v="39"/>
  </r>
  <r>
    <x v="1"/>
    <x v="16"/>
  </r>
  <r>
    <x v="0"/>
    <x v="26"/>
  </r>
  <r>
    <x v="2"/>
    <x v="0"/>
  </r>
  <r>
    <x v="0"/>
    <x v="18"/>
  </r>
  <r>
    <x v="2"/>
    <x v="32"/>
  </r>
  <r>
    <x v="0"/>
    <x v="21"/>
  </r>
  <r>
    <x v="1"/>
    <x v="34"/>
  </r>
  <r>
    <x v="2"/>
    <x v="20"/>
  </r>
  <r>
    <x v="0"/>
    <x v="17"/>
  </r>
  <r>
    <x v="2"/>
    <x v="43"/>
  </r>
  <r>
    <x v="2"/>
    <x v="11"/>
  </r>
  <r>
    <x v="1"/>
    <x v="46"/>
  </r>
  <r>
    <x v="0"/>
    <x v="19"/>
  </r>
  <r>
    <x v="2"/>
    <x v="2"/>
  </r>
  <r>
    <x v="0"/>
    <x v="10"/>
  </r>
  <r>
    <x v="0"/>
    <x v="8"/>
  </r>
  <r>
    <x v="1"/>
    <x v="22"/>
  </r>
  <r>
    <x v="1"/>
    <x v="20"/>
  </r>
  <r>
    <x v="1"/>
    <x v="8"/>
  </r>
  <r>
    <x v="0"/>
    <x v="33"/>
  </r>
  <r>
    <x v="1"/>
    <x v="28"/>
  </r>
  <r>
    <x v="1"/>
    <x v="10"/>
  </r>
  <r>
    <x v="2"/>
    <x v="13"/>
  </r>
  <r>
    <x v="1"/>
    <x v="1"/>
  </r>
  <r>
    <x v="0"/>
    <x v="4"/>
  </r>
  <r>
    <x v="1"/>
    <x v="42"/>
  </r>
  <r>
    <x v="1"/>
    <x v="28"/>
  </r>
  <r>
    <x v="1"/>
    <x v="24"/>
  </r>
  <r>
    <x v="0"/>
    <x v="4"/>
  </r>
  <r>
    <x v="1"/>
    <x v="10"/>
  </r>
  <r>
    <x v="0"/>
    <x v="1"/>
  </r>
  <r>
    <x v="1"/>
    <x v="32"/>
  </r>
  <r>
    <x v="1"/>
    <x v="37"/>
  </r>
  <r>
    <x v="2"/>
    <x v="43"/>
  </r>
  <r>
    <x v="2"/>
    <x v="4"/>
  </r>
  <r>
    <x v="0"/>
    <x v="21"/>
  </r>
  <r>
    <x v="2"/>
    <x v="30"/>
  </r>
  <r>
    <x v="0"/>
    <x v="49"/>
  </r>
  <r>
    <x v="0"/>
    <x v="40"/>
  </r>
  <r>
    <x v="1"/>
    <x v="34"/>
  </r>
  <r>
    <x v="2"/>
    <x v="39"/>
  </r>
  <r>
    <x v="0"/>
    <x v="5"/>
  </r>
  <r>
    <x v="1"/>
    <x v="3"/>
  </r>
  <r>
    <x v="0"/>
    <x v="12"/>
  </r>
  <r>
    <x v="1"/>
    <x v="14"/>
  </r>
  <r>
    <x v="2"/>
    <x v="4"/>
  </r>
  <r>
    <x v="0"/>
    <x v="36"/>
  </r>
  <r>
    <x v="1"/>
    <x v="52"/>
  </r>
  <r>
    <x v="1"/>
    <x v="50"/>
  </r>
  <r>
    <x v="0"/>
    <x v="28"/>
  </r>
  <r>
    <x v="1"/>
    <x v="47"/>
  </r>
  <r>
    <x v="0"/>
    <x v="46"/>
  </r>
  <r>
    <x v="1"/>
    <x v="52"/>
  </r>
  <r>
    <x v="2"/>
    <x v="41"/>
  </r>
  <r>
    <x v="2"/>
    <x v="18"/>
  </r>
  <r>
    <x v="0"/>
    <x v="47"/>
  </r>
  <r>
    <x v="2"/>
    <x v="22"/>
  </r>
  <r>
    <x v="1"/>
    <x v="43"/>
  </r>
  <r>
    <x v="2"/>
    <x v="1"/>
  </r>
  <r>
    <x v="1"/>
    <x v="11"/>
  </r>
  <r>
    <x v="1"/>
    <x v="46"/>
  </r>
  <r>
    <x v="1"/>
    <x v="50"/>
  </r>
  <r>
    <x v="2"/>
    <x v="12"/>
  </r>
  <r>
    <x v="2"/>
    <x v="50"/>
  </r>
  <r>
    <x v="0"/>
    <x v="31"/>
  </r>
  <r>
    <x v="1"/>
    <x v="36"/>
  </r>
  <r>
    <x v="0"/>
    <x v="28"/>
  </r>
  <r>
    <x v="2"/>
    <x v="46"/>
  </r>
  <r>
    <x v="2"/>
    <x v="21"/>
  </r>
  <r>
    <x v="2"/>
    <x v="51"/>
  </r>
  <r>
    <x v="2"/>
    <x v="10"/>
  </r>
  <r>
    <x v="0"/>
    <x v="53"/>
  </r>
  <r>
    <x v="0"/>
    <x v="18"/>
  </r>
  <r>
    <x v="0"/>
    <x v="5"/>
  </r>
  <r>
    <x v="1"/>
    <x v="17"/>
  </r>
  <r>
    <x v="1"/>
    <x v="39"/>
  </r>
  <r>
    <x v="1"/>
    <x v="5"/>
  </r>
  <r>
    <x v="0"/>
    <x v="4"/>
  </r>
  <r>
    <x v="0"/>
    <x v="27"/>
  </r>
  <r>
    <x v="0"/>
    <x v="22"/>
  </r>
  <r>
    <x v="2"/>
    <x v="0"/>
  </r>
  <r>
    <x v="0"/>
    <x v="30"/>
  </r>
  <r>
    <x v="0"/>
    <x v="45"/>
  </r>
  <r>
    <x v="1"/>
    <x v="0"/>
  </r>
  <r>
    <x v="2"/>
    <x v="15"/>
  </r>
  <r>
    <x v="2"/>
    <x v="38"/>
  </r>
  <r>
    <x v="1"/>
    <x v="22"/>
  </r>
  <r>
    <x v="1"/>
    <x v="5"/>
  </r>
  <r>
    <x v="1"/>
    <x v="42"/>
  </r>
  <r>
    <x v="1"/>
    <x v="15"/>
  </r>
  <r>
    <x v="1"/>
    <x v="13"/>
  </r>
  <r>
    <x v="1"/>
    <x v="18"/>
  </r>
  <r>
    <x v="2"/>
    <x v="25"/>
  </r>
  <r>
    <x v="0"/>
    <x v="1"/>
  </r>
  <r>
    <x v="0"/>
    <x v="0"/>
  </r>
  <r>
    <x v="0"/>
    <x v="51"/>
  </r>
  <r>
    <x v="1"/>
    <x v="50"/>
  </r>
  <r>
    <x v="1"/>
    <x v="51"/>
  </r>
  <r>
    <x v="2"/>
    <x v="15"/>
  </r>
  <r>
    <x v="1"/>
    <x v="41"/>
  </r>
  <r>
    <x v="0"/>
    <x v="28"/>
  </r>
  <r>
    <x v="2"/>
    <x v="6"/>
  </r>
  <r>
    <x v="1"/>
    <x v="0"/>
  </r>
  <r>
    <x v="1"/>
    <x v="36"/>
  </r>
  <r>
    <x v="2"/>
    <x v="45"/>
  </r>
  <r>
    <x v="0"/>
    <x v="25"/>
  </r>
  <r>
    <x v="1"/>
    <x v="38"/>
  </r>
  <r>
    <x v="1"/>
    <x v="32"/>
  </r>
  <r>
    <x v="0"/>
    <x v="1"/>
  </r>
  <r>
    <x v="0"/>
    <x v="43"/>
  </r>
  <r>
    <x v="1"/>
    <x v="42"/>
  </r>
  <r>
    <x v="1"/>
    <x v="44"/>
  </r>
  <r>
    <x v="1"/>
    <x v="31"/>
  </r>
  <r>
    <x v="2"/>
    <x v="39"/>
  </r>
  <r>
    <x v="2"/>
    <x v="7"/>
  </r>
  <r>
    <x v="1"/>
    <x v="23"/>
  </r>
  <r>
    <x v="1"/>
    <x v="41"/>
  </r>
  <r>
    <x v="2"/>
    <x v="26"/>
  </r>
  <r>
    <x v="2"/>
    <x v="27"/>
  </r>
  <r>
    <x v="0"/>
    <x v="40"/>
  </r>
  <r>
    <x v="0"/>
    <x v="23"/>
  </r>
  <r>
    <x v="1"/>
    <x v="25"/>
  </r>
  <r>
    <x v="1"/>
    <x v="46"/>
  </r>
  <r>
    <x v="1"/>
    <x v="7"/>
  </r>
  <r>
    <x v="2"/>
    <x v="37"/>
  </r>
  <r>
    <x v="1"/>
    <x v="10"/>
  </r>
  <r>
    <x v="2"/>
    <x v="5"/>
  </r>
  <r>
    <x v="2"/>
    <x v="42"/>
  </r>
  <r>
    <x v="0"/>
    <x v="14"/>
  </r>
  <r>
    <x v="0"/>
    <x v="23"/>
  </r>
  <r>
    <x v="0"/>
    <x v="8"/>
  </r>
  <r>
    <x v="2"/>
    <x v="53"/>
  </r>
  <r>
    <x v="1"/>
    <x v="22"/>
  </r>
  <r>
    <x v="0"/>
    <x v="39"/>
  </r>
  <r>
    <x v="0"/>
    <x v="6"/>
  </r>
  <r>
    <x v="1"/>
    <x v="49"/>
  </r>
  <r>
    <x v="1"/>
    <x v="28"/>
  </r>
  <r>
    <x v="1"/>
    <x v="20"/>
  </r>
  <r>
    <x v="2"/>
    <x v="27"/>
  </r>
  <r>
    <x v="1"/>
    <x v="13"/>
  </r>
  <r>
    <x v="0"/>
    <x v="42"/>
  </r>
  <r>
    <x v="1"/>
    <x v="12"/>
  </r>
  <r>
    <x v="1"/>
    <x v="8"/>
  </r>
  <r>
    <x v="2"/>
    <x v="1"/>
  </r>
  <r>
    <x v="2"/>
    <x v="10"/>
  </r>
  <r>
    <x v="1"/>
    <x v="48"/>
  </r>
  <r>
    <x v="2"/>
    <x v="24"/>
  </r>
  <r>
    <x v="0"/>
    <x v="46"/>
  </r>
  <r>
    <x v="2"/>
    <x v="33"/>
  </r>
  <r>
    <x v="0"/>
    <x v="22"/>
  </r>
  <r>
    <x v="2"/>
    <x v="44"/>
  </r>
  <r>
    <x v="0"/>
    <x v="5"/>
  </r>
  <r>
    <x v="1"/>
    <x v="20"/>
  </r>
  <r>
    <x v="2"/>
    <x v="26"/>
  </r>
  <r>
    <x v="2"/>
    <x v="10"/>
  </r>
  <r>
    <x v="2"/>
    <x v="49"/>
  </r>
  <r>
    <x v="2"/>
    <x v="50"/>
  </r>
  <r>
    <x v="0"/>
    <x v="23"/>
  </r>
  <r>
    <x v="0"/>
    <x v="44"/>
  </r>
  <r>
    <x v="0"/>
    <x v="1"/>
  </r>
  <r>
    <x v="1"/>
    <x v="20"/>
  </r>
  <r>
    <x v="1"/>
    <x v="52"/>
  </r>
  <r>
    <x v="1"/>
    <x v="2"/>
  </r>
  <r>
    <x v="2"/>
    <x v="32"/>
  </r>
  <r>
    <x v="0"/>
    <x v="14"/>
  </r>
  <r>
    <x v="0"/>
    <x v="47"/>
  </r>
  <r>
    <x v="0"/>
    <x v="53"/>
  </r>
  <r>
    <x v="2"/>
    <x v="5"/>
  </r>
  <r>
    <x v="1"/>
    <x v="5"/>
  </r>
  <r>
    <x v="0"/>
    <x v="6"/>
  </r>
  <r>
    <x v="0"/>
    <x v="24"/>
  </r>
  <r>
    <x v="1"/>
    <x v="34"/>
  </r>
  <r>
    <x v="0"/>
    <x v="44"/>
  </r>
  <r>
    <x v="0"/>
    <x v="13"/>
  </r>
  <r>
    <x v="2"/>
    <x v="41"/>
  </r>
  <r>
    <x v="0"/>
    <x v="50"/>
  </r>
  <r>
    <x v="0"/>
    <x v="4"/>
  </r>
  <r>
    <x v="1"/>
    <x v="5"/>
  </r>
  <r>
    <x v="1"/>
    <x v="31"/>
  </r>
  <r>
    <x v="0"/>
    <x v="0"/>
  </r>
  <r>
    <x v="0"/>
    <x v="41"/>
  </r>
  <r>
    <x v="0"/>
    <x v="2"/>
  </r>
  <r>
    <x v="2"/>
    <x v="50"/>
  </r>
  <r>
    <x v="0"/>
    <x v="18"/>
  </r>
  <r>
    <x v="2"/>
    <x v="33"/>
  </r>
  <r>
    <x v="0"/>
    <x v="29"/>
  </r>
  <r>
    <x v="1"/>
    <x v="5"/>
  </r>
  <r>
    <x v="2"/>
    <x v="10"/>
  </r>
  <r>
    <x v="0"/>
    <x v="32"/>
  </r>
  <r>
    <x v="2"/>
    <x v="11"/>
  </r>
  <r>
    <x v="1"/>
    <x v="18"/>
  </r>
  <r>
    <x v="2"/>
    <x v="39"/>
  </r>
  <r>
    <x v="1"/>
    <x v="9"/>
  </r>
  <r>
    <x v="1"/>
    <x v="20"/>
  </r>
  <r>
    <x v="1"/>
    <x v="28"/>
  </r>
  <r>
    <x v="1"/>
    <x v="16"/>
  </r>
  <r>
    <x v="2"/>
    <x v="32"/>
  </r>
  <r>
    <x v="0"/>
    <x v="36"/>
  </r>
  <r>
    <x v="1"/>
    <x v="5"/>
  </r>
  <r>
    <x v="1"/>
    <x v="46"/>
  </r>
  <r>
    <x v="1"/>
    <x v="45"/>
  </r>
  <r>
    <x v="2"/>
    <x v="53"/>
  </r>
  <r>
    <x v="1"/>
    <x v="22"/>
  </r>
  <r>
    <x v="1"/>
    <x v="12"/>
  </r>
  <r>
    <x v="1"/>
    <x v="2"/>
  </r>
  <r>
    <x v="0"/>
    <x v="33"/>
  </r>
  <r>
    <x v="0"/>
    <x v="21"/>
  </r>
  <r>
    <x v="2"/>
    <x v="39"/>
  </r>
  <r>
    <x v="0"/>
    <x v="4"/>
  </r>
  <r>
    <x v="0"/>
    <x v="10"/>
  </r>
  <r>
    <x v="0"/>
    <x v="38"/>
  </r>
  <r>
    <x v="2"/>
    <x v="30"/>
  </r>
  <r>
    <x v="1"/>
    <x v="36"/>
  </r>
  <r>
    <x v="1"/>
    <x v="10"/>
  </r>
  <r>
    <x v="2"/>
    <x v="0"/>
  </r>
  <r>
    <x v="2"/>
    <x v="39"/>
  </r>
  <r>
    <x v="2"/>
    <x v="40"/>
  </r>
  <r>
    <x v="0"/>
    <x v="14"/>
  </r>
  <r>
    <x v="2"/>
    <x v="41"/>
  </r>
  <r>
    <x v="2"/>
    <x v="5"/>
  </r>
  <r>
    <x v="0"/>
    <x v="22"/>
  </r>
  <r>
    <x v="0"/>
    <x v="13"/>
  </r>
  <r>
    <x v="2"/>
    <x v="25"/>
  </r>
  <r>
    <x v="1"/>
    <x v="39"/>
  </r>
  <r>
    <x v="0"/>
    <x v="33"/>
  </r>
  <r>
    <x v="0"/>
    <x v="48"/>
  </r>
  <r>
    <x v="2"/>
    <x v="4"/>
  </r>
  <r>
    <x v="1"/>
    <x v="4"/>
  </r>
  <r>
    <x v="0"/>
    <x v="42"/>
  </r>
  <r>
    <x v="0"/>
    <x v="5"/>
  </r>
  <r>
    <x v="1"/>
    <x v="2"/>
  </r>
  <r>
    <x v="2"/>
    <x v="40"/>
  </r>
  <r>
    <x v="0"/>
    <x v="23"/>
  </r>
  <r>
    <x v="2"/>
    <x v="50"/>
  </r>
  <r>
    <x v="2"/>
    <x v="42"/>
  </r>
  <r>
    <x v="0"/>
    <x v="4"/>
  </r>
  <r>
    <x v="1"/>
    <x v="47"/>
  </r>
  <r>
    <x v="2"/>
    <x v="30"/>
  </r>
  <r>
    <x v="1"/>
    <x v="52"/>
  </r>
  <r>
    <x v="1"/>
    <x v="41"/>
  </r>
  <r>
    <x v="0"/>
    <x v="45"/>
  </r>
  <r>
    <x v="2"/>
    <x v="4"/>
  </r>
  <r>
    <x v="2"/>
    <x v="42"/>
  </r>
  <r>
    <x v="2"/>
    <x v="14"/>
  </r>
  <r>
    <x v="2"/>
    <x v="25"/>
  </r>
  <r>
    <x v="1"/>
    <x v="13"/>
  </r>
  <r>
    <x v="0"/>
    <x v="28"/>
  </r>
  <r>
    <x v="0"/>
    <x v="16"/>
  </r>
  <r>
    <x v="2"/>
    <x v="34"/>
  </r>
  <r>
    <x v="1"/>
    <x v="24"/>
  </r>
  <r>
    <x v="2"/>
    <x v="5"/>
  </r>
  <r>
    <x v="1"/>
    <x v="39"/>
  </r>
  <r>
    <x v="0"/>
    <x v="22"/>
  </r>
  <r>
    <x v="0"/>
    <x v="5"/>
  </r>
  <r>
    <x v="2"/>
    <x v="4"/>
  </r>
  <r>
    <x v="2"/>
    <x v="45"/>
  </r>
  <r>
    <x v="1"/>
    <x v="14"/>
  </r>
  <r>
    <x v="1"/>
    <x v="22"/>
  </r>
  <r>
    <x v="2"/>
    <x v="26"/>
  </r>
  <r>
    <x v="1"/>
    <x v="26"/>
  </r>
  <r>
    <x v="2"/>
    <x v="13"/>
  </r>
  <r>
    <x v="0"/>
    <x v="22"/>
  </r>
  <r>
    <x v="0"/>
    <x v="3"/>
  </r>
  <r>
    <x v="1"/>
    <x v="3"/>
  </r>
  <r>
    <x v="0"/>
    <x v="40"/>
  </r>
  <r>
    <x v="0"/>
    <x v="52"/>
  </r>
  <r>
    <x v="2"/>
    <x v="27"/>
  </r>
  <r>
    <x v="2"/>
    <x v="6"/>
  </r>
  <r>
    <x v="0"/>
    <x v="35"/>
  </r>
  <r>
    <x v="2"/>
    <x v="31"/>
  </r>
  <r>
    <x v="1"/>
    <x v="50"/>
  </r>
  <r>
    <x v="1"/>
    <x v="13"/>
  </r>
  <r>
    <x v="1"/>
    <x v="5"/>
  </r>
  <r>
    <x v="2"/>
    <x v="5"/>
  </r>
  <r>
    <x v="1"/>
    <x v="45"/>
  </r>
  <r>
    <x v="1"/>
    <x v="50"/>
  </r>
  <r>
    <x v="1"/>
    <x v="8"/>
  </r>
  <r>
    <x v="0"/>
    <x v="27"/>
  </r>
  <r>
    <x v="1"/>
    <x v="34"/>
  </r>
  <r>
    <x v="0"/>
    <x v="22"/>
  </r>
  <r>
    <x v="1"/>
    <x v="43"/>
  </r>
  <r>
    <x v="2"/>
    <x v="50"/>
  </r>
  <r>
    <x v="2"/>
    <x v="49"/>
  </r>
  <r>
    <x v="0"/>
    <x v="45"/>
  </r>
  <r>
    <x v="0"/>
    <x v="22"/>
  </r>
  <r>
    <x v="0"/>
    <x v="47"/>
  </r>
  <r>
    <x v="2"/>
    <x v="50"/>
  </r>
  <r>
    <x v="2"/>
    <x v="39"/>
  </r>
  <r>
    <x v="1"/>
    <x v="29"/>
  </r>
  <r>
    <x v="1"/>
    <x v="13"/>
  </r>
  <r>
    <x v="0"/>
    <x v="32"/>
  </r>
  <r>
    <x v="2"/>
    <x v="4"/>
  </r>
  <r>
    <x v="1"/>
    <x v="36"/>
  </r>
  <r>
    <x v="1"/>
    <x v="34"/>
  </r>
  <r>
    <x v="0"/>
    <x v="33"/>
  </r>
  <r>
    <x v="1"/>
    <x v="35"/>
  </r>
  <r>
    <x v="1"/>
    <x v="11"/>
  </r>
  <r>
    <x v="0"/>
    <x v="0"/>
  </r>
  <r>
    <x v="2"/>
    <x v="7"/>
  </r>
  <r>
    <x v="2"/>
    <x v="23"/>
  </r>
  <r>
    <x v="0"/>
    <x v="18"/>
  </r>
  <r>
    <x v="0"/>
    <x v="31"/>
  </r>
  <r>
    <x v="2"/>
    <x v="35"/>
  </r>
  <r>
    <x v="1"/>
    <x v="1"/>
  </r>
  <r>
    <x v="1"/>
    <x v="25"/>
  </r>
  <r>
    <x v="1"/>
    <x v="1"/>
  </r>
  <r>
    <x v="0"/>
    <x v="3"/>
  </r>
  <r>
    <x v="1"/>
    <x v="41"/>
  </r>
  <r>
    <x v="0"/>
    <x v="50"/>
  </r>
  <r>
    <x v="2"/>
    <x v="27"/>
  </r>
  <r>
    <x v="2"/>
    <x v="41"/>
  </r>
  <r>
    <x v="0"/>
    <x v="46"/>
  </r>
  <r>
    <x v="2"/>
    <x v="51"/>
  </r>
  <r>
    <x v="1"/>
    <x v="16"/>
  </r>
  <r>
    <x v="2"/>
    <x v="37"/>
  </r>
  <r>
    <x v="2"/>
    <x v="24"/>
  </r>
  <r>
    <x v="2"/>
    <x v="4"/>
  </r>
  <r>
    <x v="0"/>
    <x v="44"/>
  </r>
  <r>
    <x v="2"/>
    <x v="30"/>
  </r>
  <r>
    <x v="0"/>
    <x v="25"/>
  </r>
  <r>
    <x v="1"/>
    <x v="23"/>
  </r>
  <r>
    <x v="0"/>
    <x v="0"/>
  </r>
  <r>
    <x v="1"/>
    <x v="30"/>
  </r>
  <r>
    <x v="2"/>
    <x v="5"/>
  </r>
  <r>
    <x v="1"/>
    <x v="47"/>
  </r>
  <r>
    <x v="1"/>
    <x v="37"/>
  </r>
  <r>
    <x v="1"/>
    <x v="27"/>
  </r>
  <r>
    <x v="0"/>
    <x v="48"/>
  </r>
  <r>
    <x v="2"/>
    <x v="14"/>
  </r>
  <r>
    <x v="2"/>
    <x v="10"/>
  </r>
  <r>
    <x v="1"/>
    <x v="13"/>
  </r>
  <r>
    <x v="2"/>
    <x v="35"/>
  </r>
  <r>
    <x v="2"/>
    <x v="13"/>
  </r>
  <r>
    <x v="0"/>
    <x v="51"/>
  </r>
  <r>
    <x v="1"/>
    <x v="5"/>
  </r>
  <r>
    <x v="2"/>
    <x v="26"/>
  </r>
  <r>
    <x v="1"/>
    <x v="4"/>
  </r>
  <r>
    <x v="0"/>
    <x v="34"/>
  </r>
  <r>
    <x v="1"/>
    <x v="37"/>
  </r>
  <r>
    <x v="0"/>
    <x v="18"/>
  </r>
  <r>
    <x v="1"/>
    <x v="19"/>
  </r>
  <r>
    <x v="2"/>
    <x v="22"/>
  </r>
  <r>
    <x v="1"/>
    <x v="1"/>
  </r>
  <r>
    <x v="0"/>
    <x v="17"/>
  </r>
  <r>
    <x v="1"/>
    <x v="11"/>
  </r>
  <r>
    <x v="0"/>
    <x v="15"/>
  </r>
  <r>
    <x v="2"/>
    <x v="31"/>
  </r>
  <r>
    <x v="2"/>
    <x v="12"/>
  </r>
  <r>
    <x v="2"/>
    <x v="12"/>
  </r>
  <r>
    <x v="1"/>
    <x v="17"/>
  </r>
  <r>
    <x v="1"/>
    <x v="50"/>
  </r>
  <r>
    <x v="0"/>
    <x v="18"/>
  </r>
  <r>
    <x v="1"/>
    <x v="17"/>
  </r>
  <r>
    <x v="0"/>
    <x v="9"/>
  </r>
  <r>
    <x v="1"/>
    <x v="26"/>
  </r>
  <r>
    <x v="1"/>
    <x v="18"/>
  </r>
  <r>
    <x v="0"/>
    <x v="13"/>
  </r>
  <r>
    <x v="2"/>
    <x v="14"/>
  </r>
  <r>
    <x v="0"/>
    <x v="46"/>
  </r>
  <r>
    <x v="2"/>
    <x v="6"/>
  </r>
  <r>
    <x v="2"/>
    <x v="22"/>
  </r>
  <r>
    <x v="1"/>
    <x v="43"/>
  </r>
  <r>
    <x v="2"/>
    <x v="21"/>
  </r>
  <r>
    <x v="2"/>
    <x v="50"/>
  </r>
  <r>
    <x v="1"/>
    <x v="26"/>
  </r>
  <r>
    <x v="2"/>
    <x v="8"/>
  </r>
  <r>
    <x v="2"/>
    <x v="49"/>
  </r>
  <r>
    <x v="1"/>
    <x v="12"/>
  </r>
  <r>
    <x v="2"/>
    <x v="52"/>
  </r>
  <r>
    <x v="0"/>
    <x v="47"/>
  </r>
  <r>
    <x v="0"/>
    <x v="6"/>
  </r>
  <r>
    <x v="0"/>
    <x v="7"/>
  </r>
  <r>
    <x v="1"/>
    <x v="14"/>
  </r>
  <r>
    <x v="0"/>
    <x v="2"/>
  </r>
  <r>
    <x v="0"/>
    <x v="1"/>
  </r>
  <r>
    <x v="1"/>
    <x v="40"/>
  </r>
  <r>
    <x v="1"/>
    <x v="9"/>
  </r>
  <r>
    <x v="0"/>
    <x v="43"/>
  </r>
  <r>
    <x v="0"/>
    <x v="5"/>
  </r>
  <r>
    <x v="2"/>
    <x v="26"/>
  </r>
  <r>
    <x v="2"/>
    <x v="34"/>
  </r>
  <r>
    <x v="2"/>
    <x v="6"/>
  </r>
  <r>
    <x v="0"/>
    <x v="28"/>
  </r>
  <r>
    <x v="2"/>
    <x v="0"/>
  </r>
  <r>
    <x v="0"/>
    <x v="32"/>
  </r>
  <r>
    <x v="2"/>
    <x v="37"/>
  </r>
  <r>
    <x v="2"/>
    <x v="28"/>
  </r>
  <r>
    <x v="2"/>
    <x v="18"/>
  </r>
  <r>
    <x v="1"/>
    <x v="53"/>
  </r>
  <r>
    <x v="2"/>
    <x v="49"/>
  </r>
  <r>
    <x v="1"/>
    <x v="31"/>
  </r>
  <r>
    <x v="2"/>
    <x v="10"/>
  </r>
  <r>
    <x v="2"/>
    <x v="46"/>
  </r>
  <r>
    <x v="2"/>
    <x v="40"/>
  </r>
  <r>
    <x v="0"/>
    <x v="30"/>
  </r>
  <r>
    <x v="1"/>
    <x v="41"/>
  </r>
  <r>
    <x v="2"/>
    <x v="13"/>
  </r>
  <r>
    <x v="2"/>
    <x v="22"/>
  </r>
  <r>
    <x v="1"/>
    <x v="49"/>
  </r>
  <r>
    <x v="1"/>
    <x v="33"/>
  </r>
  <r>
    <x v="1"/>
    <x v="47"/>
  </r>
  <r>
    <x v="2"/>
    <x v="5"/>
  </r>
  <r>
    <x v="2"/>
    <x v="47"/>
  </r>
  <r>
    <x v="1"/>
    <x v="37"/>
  </r>
  <r>
    <x v="2"/>
    <x v="8"/>
  </r>
  <r>
    <x v="1"/>
    <x v="45"/>
  </r>
  <r>
    <x v="2"/>
    <x v="41"/>
  </r>
  <r>
    <x v="0"/>
    <x v="36"/>
  </r>
  <r>
    <x v="2"/>
    <x v="6"/>
  </r>
  <r>
    <x v="0"/>
    <x v="2"/>
  </r>
  <r>
    <x v="0"/>
    <x v="9"/>
  </r>
  <r>
    <x v="0"/>
    <x v="22"/>
  </r>
  <r>
    <x v="1"/>
    <x v="16"/>
  </r>
  <r>
    <x v="2"/>
    <x v="48"/>
  </r>
  <r>
    <x v="1"/>
    <x v="7"/>
  </r>
  <r>
    <x v="0"/>
    <x v="37"/>
  </r>
  <r>
    <x v="1"/>
    <x v="41"/>
  </r>
  <r>
    <x v="0"/>
    <x v="23"/>
  </r>
  <r>
    <x v="0"/>
    <x v="28"/>
  </r>
  <r>
    <x v="0"/>
    <x v="47"/>
  </r>
  <r>
    <x v="0"/>
    <x v="14"/>
  </r>
  <r>
    <x v="2"/>
    <x v="26"/>
  </r>
  <r>
    <x v="1"/>
    <x v="45"/>
  </r>
  <r>
    <x v="2"/>
    <x v="31"/>
  </r>
  <r>
    <x v="0"/>
    <x v="13"/>
  </r>
  <r>
    <x v="1"/>
    <x v="44"/>
  </r>
  <r>
    <x v="1"/>
    <x v="3"/>
  </r>
  <r>
    <x v="2"/>
    <x v="38"/>
  </r>
  <r>
    <x v="0"/>
    <x v="17"/>
  </r>
  <r>
    <x v="2"/>
    <x v="31"/>
  </r>
  <r>
    <x v="1"/>
    <x v="14"/>
  </r>
  <r>
    <x v="2"/>
    <x v="27"/>
  </r>
  <r>
    <x v="1"/>
    <x v="5"/>
  </r>
  <r>
    <x v="1"/>
    <x v="22"/>
  </r>
  <r>
    <x v="2"/>
    <x v="9"/>
  </r>
  <r>
    <x v="2"/>
    <x v="22"/>
  </r>
  <r>
    <x v="1"/>
    <x v="26"/>
  </r>
  <r>
    <x v="2"/>
    <x v="6"/>
  </r>
  <r>
    <x v="1"/>
    <x v="0"/>
  </r>
  <r>
    <x v="2"/>
    <x v="27"/>
  </r>
  <r>
    <x v="3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8945C-DC19-4462-AC3E-E1D764971837}" name="TablaDinámica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A3:B7" firstHeaderRow="1" firstDataRow="1" firstDataCol="1"/>
  <pivotFields count="2">
    <pivotField axis="axisRow" showAll="0">
      <items count="5">
        <item x="0"/>
        <item x="2"/>
        <item x="1"/>
        <item h="1" x="3"/>
        <item t="default"/>
      </items>
    </pivotField>
    <pivotField dataField="1" showAll="0">
      <items count="56">
        <item x="34"/>
        <item x="9"/>
        <item x="24"/>
        <item x="45"/>
        <item x="48"/>
        <item x="33"/>
        <item x="17"/>
        <item x="53"/>
        <item x="40"/>
        <item x="3"/>
        <item x="21"/>
        <item x="30"/>
        <item x="16"/>
        <item x="2"/>
        <item x="49"/>
        <item x="25"/>
        <item x="38"/>
        <item x="29"/>
        <item x="5"/>
        <item x="44"/>
        <item x="4"/>
        <item x="39"/>
        <item x="51"/>
        <item x="26"/>
        <item x="0"/>
        <item x="32"/>
        <item x="43"/>
        <item x="50"/>
        <item x="14"/>
        <item x="36"/>
        <item x="6"/>
        <item x="22"/>
        <item x="42"/>
        <item x="27"/>
        <item x="11"/>
        <item x="13"/>
        <item x="19"/>
        <item x="52"/>
        <item x="10"/>
        <item x="47"/>
        <item x="41"/>
        <item x="31"/>
        <item x="20"/>
        <item x="37"/>
        <item x="8"/>
        <item x="23"/>
        <item x="1"/>
        <item x="46"/>
        <item x="18"/>
        <item x="7"/>
        <item x="35"/>
        <item x="28"/>
        <item x="12"/>
        <item x="15"/>
        <item x="5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" fld="1" baseField="0" baseItem="0" numFmtId="44"/>
  </dataFields>
  <formats count="2">
    <format dxfId="3">
      <pivotArea collapsedLevelsAreSubtotals="1" fieldPosition="0">
        <references count="1">
          <reference field="0" count="1">
            <x v="0"/>
          </reference>
        </references>
      </pivotArea>
    </format>
    <format dxfId="2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C431F430-1CF0-4B4E-8B86-3D860C65311A}" autoFormatId="16" applyNumberFormats="0" applyBorderFormats="0" applyFontFormats="0" applyPatternFormats="0" applyAlignmentFormats="0" applyWidthHeightFormats="0">
  <queryTableRefresh nextId="33" unboundColumnsRight="14">
    <queryTableFields count="20">
      <queryTableField id="1" name="Nâˆšâˆ«mero de Orden" tableColumnId="1"/>
      <queryTableField id="2" name="Nâˆšâˆ«mero de Mesa" tableColumnId="2"/>
      <queryTableField id="3" name="Nombre del Plato" tableColumnId="3"/>
      <queryTableField id="5" name="Costo Unitario" tableColumnId="5"/>
      <queryTableField id="6" name="Precio Unitario" tableColumnId="6"/>
      <queryTableField id="7" name="Cantidad Ordenada" tableColumnId="7"/>
      <queryTableField id="10" dataBound="0" tableColumnId="10"/>
      <queryTableField id="17" dataBound="0" tableColumnId="11"/>
      <queryTableField id="21" dataBound="0" tableColumnId="16"/>
      <queryTableField id="22" dataBound="0" tableColumnId="17"/>
      <queryTableField id="23" dataBound="0" tableColumnId="4"/>
      <queryTableField id="24" dataBound="0" tableColumnId="8"/>
      <queryTableField id="25" dataBound="0" tableColumnId="9"/>
      <queryTableField id="26" dataBound="0" tableColumnId="12"/>
      <queryTableField id="27" dataBound="0" tableColumnId="13"/>
      <queryTableField id="28" dataBound="0" tableColumnId="14"/>
      <queryTableField id="29" dataBound="0" tableColumnId="15"/>
      <queryTableField id="30" dataBound="0" tableColumnId="18"/>
      <queryTableField id="31" dataBound="0" tableColumnId="19"/>
      <queryTableField id="32" dataBound="0" tableColumnId="20"/>
    </queryTableFields>
    <queryTableDeletedFields count="3">
      <deletedField name="Tiempo de Preparaciâˆšâ‰¥n"/>
      <deletedField name="Observaciones"/>
      <deletedField name="Descripciâˆšâ‰¥n del Plat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52B800-463A-44F3-90DB-45F5288841CB}" name="spaces_3iWczBNnn5rbfoUlE0Jd_uploads_git_blob_d9e80ffbcef8a4adc6d29edd78618add5df" displayName="spaces_3iWczBNnn5rbfoUlE0Jd_uploads_git_blob_d9e80ffbcef8a4adc6d29edd78618add5df" ref="A1:T1903" tableType="queryTable" totalsRowShown="0">
  <autoFilter ref="A1:T1903" xr:uid="{B4B0FDFF-EDBE-4F09-B4A2-197E0CD8714B}"/>
  <tableColumns count="20">
    <tableColumn id="1" xr3:uid="{5E652051-CE18-4565-8124-AF320F95ADA8}" uniqueName="1" name="NUMERO DE ORDEN" queryTableFieldId="1"/>
    <tableColumn id="2" xr3:uid="{A7811C2D-8573-466D-99CD-93F62037E35F}" uniqueName="2" name="NUMERO DE MESA" queryTableFieldId="2"/>
    <tableColumn id="3" xr3:uid="{804CA358-09B0-4F3C-88C4-0C509264F20E}" uniqueName="3" name="Nombre del Plato" queryTableFieldId="3"/>
    <tableColumn id="5" xr3:uid="{D13B3848-3625-46D3-8664-44DF8BFB8969}" uniqueName="5" name="Costo Unitario" queryTableFieldId="5" dataCellStyle="Moneda"/>
    <tableColumn id="6" xr3:uid="{F7FBF444-11C4-4384-8411-F32B93C524D8}" uniqueName="6" name="Precio Unitario" queryTableFieldId="6" dataCellStyle="Moneda"/>
    <tableColumn id="7" xr3:uid="{953C13AB-6B65-4546-A800-0E55566F0AA3}" uniqueName="7" name="Cantidad Ordenada" queryTableFieldId="7" dataDxfId="0"/>
    <tableColumn id="10" xr3:uid="{3C7DC8D7-20A2-45AB-BBAF-5F30494C9325}" uniqueName="10" name="nombre" queryTableFieldId="10" dataDxfId="1"/>
    <tableColumn id="11" xr3:uid="{1DCBEBE0-5D22-4C52-994C-B394E4C8678D}" uniqueName="11" name="FECHA" queryTableFieldId="17" dataDxfId="16"/>
    <tableColumn id="16" xr3:uid="{BA389659-5CB3-493D-97C4-1954E25B9B04}" uniqueName="16" name="PAIS" queryTableFieldId="21" dataDxfId="15">
      <calculatedColumnFormula>INDEX(V$1:V$4, RANDBETWEEN(1, 4))</calculatedColumnFormula>
    </tableColumn>
    <tableColumn id="17" xr3:uid="{BAF9E2AB-5B57-4C8F-95FF-AD48BCDDC717}" uniqueName="17" name="METODO PAGO" queryTableFieldId="22" dataDxfId="14">
      <calculatedColumnFormula>INDEX(W$1:W$3, RANDBETWEEN(1, 3))</calculatedColumnFormula>
    </tableColumn>
    <tableColumn id="4" xr3:uid="{533F5572-703F-4885-9584-0E38C8278224}" uniqueName="4" name="MONTO TOTAL" queryTableFieldId="23" dataDxfId="13">
      <calculatedColumnFormula>spaces_3iWczBNnn5rbfoUlE0Jd_uploads_git_blob_d9e80ffbcef8a4adc6d29edd78618add5df[[#This Row],[Precio Unitario]]*spaces_3iWczBNnn5rbfoUlE0Jd_uploads_git_blob_d9e80ffbcef8a4adc6d29edd78618add5df[[#This Row],[Cantidad Ordenada]]</calculatedColumnFormula>
    </tableColumn>
    <tableColumn id="8" xr3:uid="{E0CCC0DA-E0A7-488B-848D-78173AB52DB1}" uniqueName="8" name="COSTE TOTAL " queryTableFieldId="24" dataDxfId="12">
      <calculatedColumnFormula>spaces_3iWczBNnn5rbfoUlE0Jd_uploads_git_blob_d9e80ffbcef8a4adc6d29edd78618add5df[[#This Row],[Costo Unitario]]*spaces_3iWczBNnn5rbfoUlE0Jd_uploads_git_blob_d9e80ffbcef8a4adc6d29edd78618add5df[[#This Row],[Cantidad Ordenada]]</calculatedColumnFormula>
    </tableColumn>
    <tableColumn id="9" xr3:uid="{EDEFB0BB-F936-4B95-A63B-C7684C356B48}" uniqueName="9" name="PROPINA" queryTableFieldId="25" dataDxfId="11">
      <calculatedColumnFormula>RANDBETWEEN(0, 6)</calculatedColumnFormula>
    </tableColumn>
    <tableColumn id="12" xr3:uid="{F978C6C2-EC93-47B3-87EF-ED097089DCEF}" uniqueName="12" name="HORA LLEGADA" queryTableFieldId="26" dataDxfId="10">
      <calculatedColumnFormula>RANDBETWEEN(13, 15)</calculatedColumnFormula>
    </tableColumn>
    <tableColumn id="13" xr3:uid="{753D3C99-60EE-4966-BE6F-CC0297ECEC3A}" uniqueName="13" name="HORA SALIDA" queryTableFieldId="27" dataDxfId="9">
      <calculatedColumnFormula>RANDBETWEEN(14, 15)</calculatedColumnFormula>
    </tableColumn>
    <tableColumn id="14" xr3:uid="{84055F66-B051-4888-B1AF-5AD7139B4570}" uniqueName="14" name="TIEMPO DE DEGUSTACION" queryTableFieldId="28" dataDxfId="8">
      <calculatedColumnFormula>IF(spaces_3iWczBNnn5rbfoUlE0Jd_uploads_git_blob_d9e80ffbcef8a4adc6d29edd78618add5df[[#This Row],[HORA LLEGADA]]=spaces_3iWczBNnn5rbfoUlE0Jd_uploads_git_blob_d9e80ffbcef8a4adc6d29edd78618add5df[[#This Row],[HORA SALIDA]], "son iguales", "son distintos")</calculatedColumnFormula>
    </tableColumn>
    <tableColumn id="15" xr3:uid="{A261141F-D336-4B1A-9589-24A8A18C2A85}" uniqueName="15" name="GANANCIA NETA" queryTableFieldId="29" dataDxfId="7">
      <calculatedColumnFormula>spaces_3iWczBNnn5rbfoUlE0Jd_uploads_git_blob_d9e80ffbcef8a4adc6d29edd78618add5df[[#This Row],[Precio Unitario]]-spaces_3iWczBNnn5rbfoUlE0Jd_uploads_git_blob_d9e80ffbcef8a4adc6d29edd78618add5df[[#This Row],[Costo Unitario]]</calculatedColumnFormula>
    </tableColumn>
    <tableColumn id="18" xr3:uid="{811B9D28-168F-4C09-AFFA-BB913ED21167}" uniqueName="18" name="GANACIA BRUTA" queryTableFieldId="30" dataDxfId="6">
      <calculatedColumnFormula>spaces_3iWczBNnn5rbfoUlE0Jd_uploads_git_blob_d9e80ffbcef8a4adc6d29edd78618add5df[[#This Row],[MONTO TOTAL]]-spaces_3iWczBNnn5rbfoUlE0Jd_uploads_git_blob_d9e80ffbcef8a4adc6d29edd78618add5df[[#This Row],[COSTE TOTAL ]]</calculatedColumnFormula>
    </tableColumn>
    <tableColumn id="19" xr3:uid="{ACEC0EEA-36EA-45E7-92EF-21C9F7D649B0}" uniqueName="19" name="PORCENTAJE DE GANANCIA" queryTableFieldId="31" dataDxfId="5">
      <calculatedColumnFormula>spaces_3iWczBNnn5rbfoUlE0Jd_uploads_git_blob_d9e80ffbcef8a4adc6d29edd78618add5df[[#This Row],[GANANCIA NETA]]/spaces_3iWczBNnn5rbfoUlE0Jd_uploads_git_blob_d9e80ffbcef8a4adc6d29edd78618add5df[[#This Row],[GANACIA BRUTA]]</calculatedColumnFormula>
    </tableColumn>
    <tableColumn id="20" xr3:uid="{C6FC88EF-27EB-4CA5-93CC-DA1E0BE7F636}" uniqueName="20" name="INGRESOS TOTAL" queryTableFieldId="32" dataDxfId="4">
      <calculatedColumnFormula>spaces_3iWczBNnn5rbfoUlE0Jd_uploads_git_blob_d9e80ffbcef8a4adc6d29edd78618add5df[[#This Row],[MONTO TOTAL]]+spaces_3iWczBNnn5rbfoUlE0Jd_uploads_git_blob_d9e80ffbcef8a4adc6d29edd78618add5df[[#This Row],[PROPINA]]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847D-60C1-4F24-B999-EE8D3B9F3F02}">
  <dimension ref="A3:B7"/>
  <sheetViews>
    <sheetView workbookViewId="0">
      <selection activeCell="A3" sqref="A3:B7"/>
    </sheetView>
  </sheetViews>
  <sheetFormatPr baseColWidth="10" defaultRowHeight="14.4" x14ac:dyDescent="0.3"/>
  <cols>
    <col min="1" max="1" width="16.5546875" bestFit="1" customWidth="1"/>
    <col min="2" max="2" width="21.6640625" bestFit="1" customWidth="1"/>
    <col min="3" max="3" width="12.77734375" bestFit="1" customWidth="1"/>
    <col min="4" max="4" width="8.21875" bestFit="1" customWidth="1"/>
    <col min="5" max="5" width="10.5546875" bestFit="1" customWidth="1"/>
    <col min="6" max="6" width="11.88671875" bestFit="1" customWidth="1"/>
    <col min="7" max="51" width="3" bestFit="1" customWidth="1"/>
    <col min="52" max="55" width="4" bestFit="1" customWidth="1"/>
    <col min="56" max="56" width="10.5546875" bestFit="1" customWidth="1"/>
    <col min="57" max="57" width="11.88671875" bestFit="1" customWidth="1"/>
  </cols>
  <sheetData>
    <row r="3" spans="1:2" x14ac:dyDescent="0.3">
      <c r="A3" s="10" t="s">
        <v>39</v>
      </c>
      <c r="B3" t="s">
        <v>52</v>
      </c>
    </row>
    <row r="4" spans="1:2" x14ac:dyDescent="0.3">
      <c r="A4" s="11" t="s">
        <v>34</v>
      </c>
      <c r="B4" s="12">
        <v>35908</v>
      </c>
    </row>
    <row r="5" spans="1:2" x14ac:dyDescent="0.3">
      <c r="A5" s="11" t="s">
        <v>36</v>
      </c>
      <c r="B5" s="12">
        <v>33285</v>
      </c>
    </row>
    <row r="6" spans="1:2" x14ac:dyDescent="0.3">
      <c r="A6" s="11" t="s">
        <v>35</v>
      </c>
      <c r="B6" s="12">
        <v>37134</v>
      </c>
    </row>
    <row r="7" spans="1:2" x14ac:dyDescent="0.3">
      <c r="A7" s="11" t="s">
        <v>40</v>
      </c>
      <c r="B7" s="12">
        <v>106327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4EB5-97E6-4CDE-A925-444EE2106836}">
  <dimension ref="A1:W1903"/>
  <sheetViews>
    <sheetView topLeftCell="D1" zoomScale="90" zoomScaleNormal="90" workbookViewId="0">
      <selection activeCell="V25" sqref="V25"/>
    </sheetView>
  </sheetViews>
  <sheetFormatPr baseColWidth="10" defaultRowHeight="14.4" x14ac:dyDescent="0.3"/>
  <cols>
    <col min="1" max="1" width="11.88671875" customWidth="1"/>
    <col min="2" max="2" width="13.77734375" customWidth="1"/>
    <col min="3" max="3" width="10.33203125" customWidth="1"/>
    <col min="4" max="4" width="9.33203125" style="1" customWidth="1"/>
    <col min="5" max="5" width="11.88671875" style="1" customWidth="1"/>
    <col min="6" max="6" width="14" style="2" customWidth="1"/>
    <col min="7" max="7" width="15.44140625" bestFit="1" customWidth="1"/>
    <col min="8" max="9" width="11.5546875" style="3"/>
    <col min="10" max="10" width="11.5546875" style="4"/>
    <col min="11" max="11" width="11.5546875" style="3"/>
    <col min="14" max="16" width="11.77734375" customWidth="1"/>
  </cols>
  <sheetData>
    <row r="1" spans="1:23" x14ac:dyDescent="0.3">
      <c r="A1" t="s">
        <v>25</v>
      </c>
      <c r="B1" t="s">
        <v>24</v>
      </c>
      <c r="C1" t="s">
        <v>0</v>
      </c>
      <c r="D1" t="s">
        <v>1</v>
      </c>
      <c r="E1" s="1" t="s">
        <v>2</v>
      </c>
      <c r="F1" s="2" t="s">
        <v>3</v>
      </c>
      <c r="G1" s="2" t="s">
        <v>26</v>
      </c>
      <c r="H1" t="s">
        <v>30</v>
      </c>
      <c r="I1" t="s">
        <v>33</v>
      </c>
      <c r="J1" t="s">
        <v>31</v>
      </c>
      <c r="K1" t="s">
        <v>37</v>
      </c>
      <c r="L1" t="s">
        <v>38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51</v>
      </c>
      <c r="V1" t="s">
        <v>27</v>
      </c>
      <c r="W1" t="s">
        <v>34</v>
      </c>
    </row>
    <row r="2" spans="1:23" x14ac:dyDescent="0.3">
      <c r="A2">
        <v>1</v>
      </c>
      <c r="B2">
        <v>10</v>
      </c>
      <c r="C2" t="s">
        <v>4</v>
      </c>
      <c r="D2" s="1">
        <v>14</v>
      </c>
      <c r="E2" s="1">
        <v>24</v>
      </c>
      <c r="F2" s="2">
        <v>2</v>
      </c>
      <c r="G2" s="2" t="str">
        <f ca="1">G4</f>
        <v>Cliente_594</v>
      </c>
      <c r="H2" s="3">
        <v>45017</v>
      </c>
      <c r="I2" s="4" t="str">
        <f t="shared" ref="I2:I65" ca="1" si="0">INDEX(V$1:V$4, RANDBETWEEN(1, 4))</f>
        <v>FRANCIA</v>
      </c>
      <c r="J2" s="4" t="str">
        <f t="shared" ref="J2:J65" ca="1" si="1">INDEX(W$1:W$3, RANDBETWEEN(1, 3))</f>
        <v>EFECTIVO</v>
      </c>
      <c r="K2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2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2" s="5">
        <f t="shared" ref="M2:M65" ca="1" si="2">RANDBETWEEN(0, 6)</f>
        <v>3</v>
      </c>
      <c r="N2" s="6">
        <f t="shared" ref="N2:N65" ca="1" si="3">RANDBETWEEN(13, 15)</f>
        <v>15</v>
      </c>
      <c r="O2" s="4">
        <f t="shared" ref="O2:O65" ca="1" si="4">RANDBETWEEN(14, 15)</f>
        <v>14</v>
      </c>
      <c r="P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" s="8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" s="14">
        <f ca="1">spaces_3iWczBNnn5rbfoUlE0Jd_uploads_git_blob_d9e80ffbcef8a4adc6d29edd78618add5df[[#This Row],[MONTO TOTAL]]+spaces_3iWczBNnn5rbfoUlE0Jd_uploads_git_blob_d9e80ffbcef8a4adc6d29edd78618add5df[[#This Row],[PROPINA]]</f>
        <v>51</v>
      </c>
      <c r="V2" t="s">
        <v>28</v>
      </c>
      <c r="W2" t="s">
        <v>35</v>
      </c>
    </row>
    <row r="3" spans="1:23" x14ac:dyDescent="0.3">
      <c r="A3">
        <v>1</v>
      </c>
      <c r="B3">
        <v>10</v>
      </c>
      <c r="C3" t="s">
        <v>5</v>
      </c>
      <c r="D3" s="1">
        <v>18</v>
      </c>
      <c r="E3" s="1">
        <v>30</v>
      </c>
      <c r="F3" s="2">
        <v>3</v>
      </c>
      <c r="G3" s="2" t="str">
        <f ca="1">CONCATENATE("Cliente_", RANDBETWEEN(1, 1000))</f>
        <v>Cliente_494</v>
      </c>
      <c r="H3" s="3">
        <v>45023</v>
      </c>
      <c r="I3" s="4" t="str">
        <f t="shared" ca="1" si="0"/>
        <v>FRANCIA</v>
      </c>
      <c r="J3" s="4" t="str">
        <f t="shared" ca="1" si="1"/>
        <v>TARJE.DEBITO</v>
      </c>
      <c r="K3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3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3" s="1">
        <f t="shared" ca="1" si="2"/>
        <v>2</v>
      </c>
      <c r="N3" s="6">
        <f t="shared" ca="1" si="3"/>
        <v>15</v>
      </c>
      <c r="O3" s="4">
        <f t="shared" ca="1" si="4"/>
        <v>15</v>
      </c>
      <c r="P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" s="14">
        <f ca="1">spaces_3iWczBNnn5rbfoUlE0Jd_uploads_git_blob_d9e80ffbcef8a4adc6d29edd78618add5df[[#This Row],[MONTO TOTAL]]+spaces_3iWczBNnn5rbfoUlE0Jd_uploads_git_blob_d9e80ffbcef8a4adc6d29edd78618add5df[[#This Row],[PROPINA]]</f>
        <v>92</v>
      </c>
      <c r="V3" t="s">
        <v>29</v>
      </c>
      <c r="W3" t="s">
        <v>36</v>
      </c>
    </row>
    <row r="4" spans="1:23" x14ac:dyDescent="0.3">
      <c r="A4">
        <v>2</v>
      </c>
      <c r="B4">
        <v>6</v>
      </c>
      <c r="C4" t="s">
        <v>6</v>
      </c>
      <c r="D4" s="1">
        <v>19</v>
      </c>
      <c r="E4" s="1">
        <v>31</v>
      </c>
      <c r="F4" s="2">
        <v>1</v>
      </c>
      <c r="G4" s="2" t="str">
        <f t="shared" ref="G4:G66" ca="1" si="5">CONCATENATE("Cliente_", RANDBETWEEN(1, 1000))</f>
        <v>Cliente_594</v>
      </c>
      <c r="H4" s="3">
        <f ca="1">RANDBETWEEN($H$2,$H$3)</f>
        <v>45023</v>
      </c>
      <c r="I4" s="4" t="str">
        <f t="shared" ca="1" si="0"/>
        <v>ESPAÑA</v>
      </c>
      <c r="J4" s="4" t="str">
        <f t="shared" ca="1" si="1"/>
        <v>EFECTIVO</v>
      </c>
      <c r="K4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4" s="1">
        <f t="shared" ca="1" si="2"/>
        <v>4</v>
      </c>
      <c r="N4" s="6">
        <f t="shared" ca="1" si="3"/>
        <v>14</v>
      </c>
      <c r="O4" s="4">
        <f t="shared" ca="1" si="4"/>
        <v>15</v>
      </c>
      <c r="P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" s="14">
        <f ca="1">spaces_3iWczBNnn5rbfoUlE0Jd_uploads_git_blob_d9e80ffbcef8a4adc6d29edd78618add5df[[#This Row],[MONTO TOTAL]]+spaces_3iWczBNnn5rbfoUlE0Jd_uploads_git_blob_d9e80ffbcef8a4adc6d29edd78618add5df[[#This Row],[PROPINA]]</f>
        <v>35</v>
      </c>
      <c r="V4" t="s">
        <v>32</v>
      </c>
    </row>
    <row r="5" spans="1:23" x14ac:dyDescent="0.3">
      <c r="A5">
        <v>2</v>
      </c>
      <c r="B5">
        <v>6</v>
      </c>
      <c r="C5" t="s">
        <v>7</v>
      </c>
      <c r="D5" s="1">
        <v>16</v>
      </c>
      <c r="E5" s="1">
        <v>27</v>
      </c>
      <c r="F5" s="2">
        <v>1</v>
      </c>
      <c r="G5" s="2" t="str">
        <f t="shared" ca="1" si="5"/>
        <v>Cliente_474</v>
      </c>
      <c r="H5" s="3">
        <f t="shared" ref="H5:H68" ca="1" si="6">RANDBETWEEN($H$2,$H$3)</f>
        <v>45018</v>
      </c>
      <c r="I5" s="4" t="str">
        <f t="shared" ca="1" si="0"/>
        <v>ESPAÑA</v>
      </c>
      <c r="J5" s="4" t="str">
        <f t="shared" ca="1" si="1"/>
        <v>TARJETA</v>
      </c>
      <c r="K5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5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" s="1">
        <f t="shared" ca="1" si="2"/>
        <v>5</v>
      </c>
      <c r="N5" s="6">
        <f t="shared" ca="1" si="3"/>
        <v>15</v>
      </c>
      <c r="O5" s="4">
        <f t="shared" ca="1" si="4"/>
        <v>15</v>
      </c>
      <c r="P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6" spans="1:23" x14ac:dyDescent="0.3">
      <c r="A6">
        <v>3</v>
      </c>
      <c r="B6">
        <v>20</v>
      </c>
      <c r="C6" t="s">
        <v>8</v>
      </c>
      <c r="D6" s="1">
        <v>25</v>
      </c>
      <c r="E6" s="1">
        <v>40</v>
      </c>
      <c r="F6" s="2">
        <v>1</v>
      </c>
      <c r="G6" s="2" t="str">
        <f t="shared" ca="1" si="5"/>
        <v>Cliente_273</v>
      </c>
      <c r="H6" s="3">
        <f t="shared" ca="1" si="6"/>
        <v>45022</v>
      </c>
      <c r="I6" s="4" t="str">
        <f t="shared" ca="1" si="0"/>
        <v>PORTUGAL</v>
      </c>
      <c r="J6" s="4" t="str">
        <f t="shared" ca="1" si="1"/>
        <v>TARJE.DEBITO</v>
      </c>
      <c r="K6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6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6" s="1">
        <f t="shared" ca="1" si="2"/>
        <v>4</v>
      </c>
      <c r="N6" s="6">
        <f t="shared" ca="1" si="3"/>
        <v>15</v>
      </c>
      <c r="O6" s="4">
        <f t="shared" ca="1" si="4"/>
        <v>14</v>
      </c>
      <c r="P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" s="14">
        <f ca="1">spaces_3iWczBNnn5rbfoUlE0Jd_uploads_git_blob_d9e80ffbcef8a4adc6d29edd78618add5df[[#This Row],[MONTO TOTAL]]+spaces_3iWczBNnn5rbfoUlE0Jd_uploads_git_blob_d9e80ffbcef8a4adc6d29edd78618add5df[[#This Row],[PROPINA]]</f>
        <v>44</v>
      </c>
      <c r="V6" s="3"/>
    </row>
    <row r="7" spans="1:23" x14ac:dyDescent="0.3">
      <c r="A7">
        <v>3</v>
      </c>
      <c r="B7">
        <v>20</v>
      </c>
      <c r="C7" t="s">
        <v>6</v>
      </c>
      <c r="D7" s="1">
        <v>19</v>
      </c>
      <c r="E7" s="1">
        <v>31</v>
      </c>
      <c r="F7" s="2">
        <v>1</v>
      </c>
      <c r="G7" s="2" t="str">
        <f t="shared" ca="1" si="5"/>
        <v>Cliente_190</v>
      </c>
      <c r="H7" s="3">
        <f t="shared" ca="1" si="6"/>
        <v>45023</v>
      </c>
      <c r="I7" s="4" t="str">
        <f t="shared" ca="1" si="0"/>
        <v>PORTUGAL</v>
      </c>
      <c r="J7" s="4" t="str">
        <f t="shared" ca="1" si="1"/>
        <v>EFECTIVO</v>
      </c>
      <c r="K7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7" s="1">
        <f t="shared" ca="1" si="2"/>
        <v>5</v>
      </c>
      <c r="N7" s="6">
        <f t="shared" ca="1" si="3"/>
        <v>13</v>
      </c>
      <c r="O7" s="4">
        <f t="shared" ca="1" si="4"/>
        <v>15</v>
      </c>
      <c r="P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" s="14">
        <f ca="1">spaces_3iWczBNnn5rbfoUlE0Jd_uploads_git_blob_d9e80ffbcef8a4adc6d29edd78618add5df[[#This Row],[MONTO TOTAL]]+spaces_3iWczBNnn5rbfoUlE0Jd_uploads_git_blob_d9e80ffbcef8a4adc6d29edd78618add5df[[#This Row],[PROPINA]]</f>
        <v>36</v>
      </c>
      <c r="V7" s="3"/>
    </row>
    <row r="8" spans="1:23" x14ac:dyDescent="0.3">
      <c r="A8">
        <v>3</v>
      </c>
      <c r="B8">
        <v>20</v>
      </c>
      <c r="C8" t="s">
        <v>9</v>
      </c>
      <c r="D8" s="1">
        <v>22</v>
      </c>
      <c r="E8" s="1">
        <v>36</v>
      </c>
      <c r="F8" s="2">
        <v>1</v>
      </c>
      <c r="G8" s="2" t="str">
        <f t="shared" ca="1" si="5"/>
        <v>Cliente_105</v>
      </c>
      <c r="H8" s="3">
        <f t="shared" ca="1" si="6"/>
        <v>45018</v>
      </c>
      <c r="I8" s="4" t="str">
        <f t="shared" ca="1" si="0"/>
        <v>ITALIA</v>
      </c>
      <c r="J8" s="4" t="str">
        <f t="shared" ca="1" si="1"/>
        <v>TARJETA</v>
      </c>
      <c r="K8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8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8" s="1">
        <f t="shared" ca="1" si="2"/>
        <v>5</v>
      </c>
      <c r="N8" s="6">
        <f t="shared" ca="1" si="3"/>
        <v>14</v>
      </c>
      <c r="O8" s="4">
        <f t="shared" ca="1" si="4"/>
        <v>14</v>
      </c>
      <c r="P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9" spans="1:23" x14ac:dyDescent="0.3">
      <c r="A9">
        <v>3</v>
      </c>
      <c r="B9">
        <v>20</v>
      </c>
      <c r="C9" t="s">
        <v>10</v>
      </c>
      <c r="D9" s="1">
        <v>17</v>
      </c>
      <c r="E9" s="1">
        <v>29</v>
      </c>
      <c r="F9" s="2">
        <v>2</v>
      </c>
      <c r="G9" s="2" t="str">
        <f t="shared" ca="1" si="5"/>
        <v>Cliente_418</v>
      </c>
      <c r="H9" s="3">
        <f t="shared" ca="1" si="6"/>
        <v>45021</v>
      </c>
      <c r="I9" s="4" t="str">
        <f t="shared" ca="1" si="0"/>
        <v>FRANCIA</v>
      </c>
      <c r="J9" s="4" t="str">
        <f t="shared" ca="1" si="1"/>
        <v>TARJETA</v>
      </c>
      <c r="K9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9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9" s="1">
        <f t="shared" ca="1" si="2"/>
        <v>5</v>
      </c>
      <c r="N9" s="6">
        <f t="shared" ca="1" si="3"/>
        <v>14</v>
      </c>
      <c r="O9" s="4">
        <f t="shared" ca="1" si="4"/>
        <v>14</v>
      </c>
      <c r="P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0" spans="1:23" x14ac:dyDescent="0.3">
      <c r="A10">
        <v>4</v>
      </c>
      <c r="B10">
        <v>3</v>
      </c>
      <c r="C10" t="s">
        <v>11</v>
      </c>
      <c r="D10" s="1">
        <v>20</v>
      </c>
      <c r="E10" s="1">
        <v>33</v>
      </c>
      <c r="F10" s="2">
        <v>3</v>
      </c>
      <c r="G10" s="2" t="str">
        <f t="shared" ca="1" si="5"/>
        <v>Cliente_717</v>
      </c>
      <c r="H10" s="3">
        <f t="shared" ca="1" si="6"/>
        <v>45017</v>
      </c>
      <c r="I10" s="4" t="str">
        <f t="shared" ca="1" si="0"/>
        <v>FRANCIA</v>
      </c>
      <c r="J10" s="4" t="str">
        <f t="shared" ca="1" si="1"/>
        <v>EFECTIVO</v>
      </c>
      <c r="K10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0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0" s="1">
        <f t="shared" ca="1" si="2"/>
        <v>6</v>
      </c>
      <c r="N10" s="6">
        <f t="shared" ca="1" si="3"/>
        <v>13</v>
      </c>
      <c r="O10" s="4">
        <f t="shared" ca="1" si="4"/>
        <v>14</v>
      </c>
      <c r="P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" s="14">
        <f ca="1">spaces_3iWczBNnn5rbfoUlE0Jd_uploads_git_blob_d9e80ffbcef8a4adc6d29edd78618add5df[[#This Row],[MONTO TOTAL]]+spaces_3iWczBNnn5rbfoUlE0Jd_uploads_git_blob_d9e80ffbcef8a4adc6d29edd78618add5df[[#This Row],[PROPINA]]</f>
        <v>105</v>
      </c>
      <c r="V10">
        <f ca="1">SUM(T:T)</f>
        <v>111983</v>
      </c>
    </row>
    <row r="11" spans="1:23" x14ac:dyDescent="0.3">
      <c r="A11">
        <v>4</v>
      </c>
      <c r="B11">
        <v>3</v>
      </c>
      <c r="C11" t="s">
        <v>12</v>
      </c>
      <c r="D11" s="1">
        <v>16</v>
      </c>
      <c r="E11" s="1">
        <v>28</v>
      </c>
      <c r="F11" s="2">
        <v>3</v>
      </c>
      <c r="G11" s="2" t="str">
        <f t="shared" ca="1" si="5"/>
        <v>Cliente_590</v>
      </c>
      <c r="H11" s="3">
        <f t="shared" ca="1" si="6"/>
        <v>45018</v>
      </c>
      <c r="I11" s="4" t="str">
        <f t="shared" ca="1" si="0"/>
        <v>FRANCIA</v>
      </c>
      <c r="J11" s="4" t="str">
        <f t="shared" ca="1" si="1"/>
        <v>TARJETA</v>
      </c>
      <c r="K11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1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" s="1">
        <f t="shared" ca="1" si="2"/>
        <v>3</v>
      </c>
      <c r="N11" s="6">
        <f t="shared" ca="1" si="3"/>
        <v>14</v>
      </c>
      <c r="O11" s="4">
        <f t="shared" ca="1" si="4"/>
        <v>15</v>
      </c>
      <c r="P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2" spans="1:23" x14ac:dyDescent="0.3">
      <c r="A12">
        <v>5</v>
      </c>
      <c r="B12">
        <v>8</v>
      </c>
      <c r="C12" t="s">
        <v>13</v>
      </c>
      <c r="D12" s="1">
        <v>11</v>
      </c>
      <c r="E12" s="1">
        <v>19</v>
      </c>
      <c r="F12" s="2">
        <v>1</v>
      </c>
      <c r="G12" s="2" t="str">
        <f t="shared" ca="1" si="5"/>
        <v>Cliente_531</v>
      </c>
      <c r="H12" s="3">
        <f t="shared" ca="1" si="6"/>
        <v>45018</v>
      </c>
      <c r="I12" s="4" t="str">
        <f t="shared" ca="1" si="0"/>
        <v>ESPAÑA</v>
      </c>
      <c r="J12" s="4" t="str">
        <f t="shared" ca="1" si="1"/>
        <v>EFECTIVO</v>
      </c>
      <c r="K12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2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2" s="1">
        <f t="shared" ca="1" si="2"/>
        <v>1</v>
      </c>
      <c r="N12" s="6">
        <f t="shared" ca="1" si="3"/>
        <v>15</v>
      </c>
      <c r="O12" s="4">
        <f t="shared" ca="1" si="4"/>
        <v>14</v>
      </c>
      <c r="P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3" spans="1:23" x14ac:dyDescent="0.3">
      <c r="A13">
        <v>5</v>
      </c>
      <c r="B13">
        <v>8</v>
      </c>
      <c r="C13" t="s">
        <v>4</v>
      </c>
      <c r="D13" s="1">
        <v>14</v>
      </c>
      <c r="E13" s="1">
        <v>24</v>
      </c>
      <c r="F13" s="2">
        <v>2</v>
      </c>
      <c r="G13" s="2" t="str">
        <f t="shared" ca="1" si="5"/>
        <v>Cliente_427</v>
      </c>
      <c r="H13" s="3">
        <f t="shared" ca="1" si="6"/>
        <v>45017</v>
      </c>
      <c r="I13" s="4" t="str">
        <f t="shared" ca="1" si="0"/>
        <v>ITALIA</v>
      </c>
      <c r="J13" s="4" t="str">
        <f t="shared" ca="1" si="1"/>
        <v>TARJETA</v>
      </c>
      <c r="K1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" s="1">
        <f t="shared" ca="1" si="2"/>
        <v>2</v>
      </c>
      <c r="N13" s="6">
        <f t="shared" ca="1" si="3"/>
        <v>15</v>
      </c>
      <c r="O13" s="4">
        <f t="shared" ca="1" si="4"/>
        <v>14</v>
      </c>
      <c r="P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" s="14">
        <f ca="1">spaces_3iWczBNnn5rbfoUlE0Jd_uploads_git_blob_d9e80ffbcef8a4adc6d29edd78618add5df[[#This Row],[MONTO TOTAL]]+spaces_3iWczBNnn5rbfoUlE0Jd_uploads_git_blob_d9e80ffbcef8a4adc6d29edd78618add5df[[#This Row],[PROPINA]]</f>
        <v>50</v>
      </c>
      <c r="V13" s="2">
        <f>SUM(F:F)</f>
        <v>3838</v>
      </c>
      <c r="W13" s="7"/>
    </row>
    <row r="14" spans="1:23" x14ac:dyDescent="0.3">
      <c r="A14">
        <v>6</v>
      </c>
      <c r="B14">
        <v>7</v>
      </c>
      <c r="C14" t="s">
        <v>14</v>
      </c>
      <c r="D14" s="1">
        <v>21</v>
      </c>
      <c r="E14" s="1">
        <v>35</v>
      </c>
      <c r="F14" s="2">
        <v>2</v>
      </c>
      <c r="G14" s="2" t="str">
        <f t="shared" ca="1" si="5"/>
        <v>Cliente_479</v>
      </c>
      <c r="H14" s="3">
        <f t="shared" ca="1" si="6"/>
        <v>45021</v>
      </c>
      <c r="I14" s="4" t="str">
        <f t="shared" ca="1" si="0"/>
        <v>ESPAÑA</v>
      </c>
      <c r="J14" s="4" t="str">
        <f t="shared" ca="1" si="1"/>
        <v>TARJETA</v>
      </c>
      <c r="K1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4" s="1">
        <f t="shared" ca="1" si="2"/>
        <v>4</v>
      </c>
      <c r="N14" s="6">
        <f t="shared" ca="1" si="3"/>
        <v>13</v>
      </c>
      <c r="O14" s="4">
        <f t="shared" ca="1" si="4"/>
        <v>15</v>
      </c>
      <c r="P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" s="14">
        <f ca="1">spaces_3iWczBNnn5rbfoUlE0Jd_uploads_git_blob_d9e80ffbcef8a4adc6d29edd78618add5df[[#This Row],[MONTO TOTAL]]+spaces_3iWczBNnn5rbfoUlE0Jd_uploads_git_blob_d9e80ffbcef8a4adc6d29edd78618add5df[[#This Row],[PROPINA]]</f>
        <v>74</v>
      </c>
      <c r="W14" s="13"/>
    </row>
    <row r="15" spans="1:23" x14ac:dyDescent="0.3">
      <c r="A15">
        <v>7</v>
      </c>
      <c r="B15">
        <v>17</v>
      </c>
      <c r="C15" t="s">
        <v>15</v>
      </c>
      <c r="D15" s="1">
        <v>19</v>
      </c>
      <c r="E15" s="1">
        <v>32</v>
      </c>
      <c r="F15" s="2">
        <v>2</v>
      </c>
      <c r="G15" s="2" t="str">
        <f t="shared" ca="1" si="5"/>
        <v>Cliente_178</v>
      </c>
      <c r="H15" s="3">
        <f t="shared" ca="1" si="6"/>
        <v>45017</v>
      </c>
      <c r="I15" s="4" t="str">
        <f t="shared" ca="1" si="0"/>
        <v>FRANCIA</v>
      </c>
      <c r="J15" s="4" t="str">
        <f t="shared" ca="1" si="1"/>
        <v>TARJE.DEBITO</v>
      </c>
      <c r="K15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5" s="1">
        <f t="shared" ca="1" si="2"/>
        <v>4</v>
      </c>
      <c r="N15" s="6">
        <f t="shared" ca="1" si="3"/>
        <v>14</v>
      </c>
      <c r="O15" s="4">
        <f t="shared" ca="1" si="4"/>
        <v>15</v>
      </c>
      <c r="P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6" spans="1:23" x14ac:dyDescent="0.3">
      <c r="A16">
        <v>7</v>
      </c>
      <c r="B16">
        <v>17</v>
      </c>
      <c r="C16" t="s">
        <v>9</v>
      </c>
      <c r="D16" s="1">
        <v>22</v>
      </c>
      <c r="E16" s="1">
        <v>36</v>
      </c>
      <c r="F16" s="2">
        <v>3</v>
      </c>
      <c r="G16" s="2" t="str">
        <f t="shared" ca="1" si="5"/>
        <v>Cliente_585</v>
      </c>
      <c r="H16" s="3">
        <f t="shared" ca="1" si="6"/>
        <v>45022</v>
      </c>
      <c r="I16" s="4" t="str">
        <f t="shared" ca="1" si="0"/>
        <v>ITALIA</v>
      </c>
      <c r="J16" s="4" t="str">
        <f t="shared" ca="1" si="1"/>
        <v>TARJE.DEBITO</v>
      </c>
      <c r="K16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6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6" s="1">
        <f t="shared" ca="1" si="2"/>
        <v>2</v>
      </c>
      <c r="N16" s="6">
        <f t="shared" ca="1" si="3"/>
        <v>13</v>
      </c>
      <c r="O16" s="4">
        <f t="shared" ca="1" si="4"/>
        <v>14</v>
      </c>
      <c r="P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7" spans="1:23" x14ac:dyDescent="0.3">
      <c r="A17">
        <v>8</v>
      </c>
      <c r="B17">
        <v>11</v>
      </c>
      <c r="C17" t="s">
        <v>16</v>
      </c>
      <c r="D17" s="1">
        <v>13</v>
      </c>
      <c r="E17" s="1">
        <v>22</v>
      </c>
      <c r="F17" s="2">
        <v>3</v>
      </c>
      <c r="G17" s="2" t="str">
        <f t="shared" ca="1" si="5"/>
        <v>Cliente_495</v>
      </c>
      <c r="H17" s="3">
        <f t="shared" ca="1" si="6"/>
        <v>45023</v>
      </c>
      <c r="I17" s="4" t="str">
        <f t="shared" ca="1" si="0"/>
        <v>ITALIA</v>
      </c>
      <c r="J17" s="4" t="str">
        <f t="shared" ca="1" si="1"/>
        <v>EFECTIVO</v>
      </c>
      <c r="K17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" s="1">
        <f t="shared" ca="1" si="2"/>
        <v>1</v>
      </c>
      <c r="N17" s="6">
        <f t="shared" ca="1" si="3"/>
        <v>14</v>
      </c>
      <c r="O17" s="4">
        <f t="shared" ca="1" si="4"/>
        <v>15</v>
      </c>
      <c r="P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8" spans="1:23" x14ac:dyDescent="0.3">
      <c r="A18">
        <v>8</v>
      </c>
      <c r="B18">
        <v>11</v>
      </c>
      <c r="C18" t="s">
        <v>12</v>
      </c>
      <c r="D18" s="1">
        <v>16</v>
      </c>
      <c r="E18" s="1">
        <v>28</v>
      </c>
      <c r="F18" s="2">
        <v>2</v>
      </c>
      <c r="G18" s="2" t="str">
        <f t="shared" ca="1" si="5"/>
        <v>Cliente_595</v>
      </c>
      <c r="H18" s="3">
        <f t="shared" ca="1" si="6"/>
        <v>45020</v>
      </c>
      <c r="I18" s="4" t="str">
        <f t="shared" ca="1" si="0"/>
        <v>ITALIA</v>
      </c>
      <c r="J18" s="4" t="str">
        <f t="shared" ca="1" si="1"/>
        <v>TARJETA</v>
      </c>
      <c r="K18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8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8" s="1">
        <f t="shared" ca="1" si="2"/>
        <v>0</v>
      </c>
      <c r="N18" s="6">
        <f t="shared" ca="1" si="3"/>
        <v>14</v>
      </c>
      <c r="O18" s="4">
        <f t="shared" ca="1" si="4"/>
        <v>14</v>
      </c>
      <c r="P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" s="14">
        <f ca="1">spaces_3iWczBNnn5rbfoUlE0Jd_uploads_git_blob_d9e80ffbcef8a4adc6d29edd78618add5df[[#This Row],[MONTO TOTAL]]+spaces_3iWczBNnn5rbfoUlE0Jd_uploads_git_blob_d9e80ffbcef8a4adc6d29edd78618add5df[[#This Row],[PROPINA]]</f>
        <v>56</v>
      </c>
      <c r="W18">
        <f>SUM(A:A)</f>
        <v>723858</v>
      </c>
    </row>
    <row r="19" spans="1:23" x14ac:dyDescent="0.3">
      <c r="A19">
        <v>8</v>
      </c>
      <c r="B19">
        <v>11</v>
      </c>
      <c r="C19" t="s">
        <v>8</v>
      </c>
      <c r="D19" s="1">
        <v>25</v>
      </c>
      <c r="E19" s="1">
        <v>40</v>
      </c>
      <c r="F19" s="2">
        <v>3</v>
      </c>
      <c r="G19" s="2" t="str">
        <f t="shared" ca="1" si="5"/>
        <v>Cliente_549</v>
      </c>
      <c r="H19" s="3">
        <f t="shared" ca="1" si="6"/>
        <v>45019</v>
      </c>
      <c r="I19" s="4" t="str">
        <f t="shared" ca="1" si="0"/>
        <v>PORTUGAL</v>
      </c>
      <c r="J19" s="4" t="str">
        <f t="shared" ca="1" si="1"/>
        <v>TARJETA</v>
      </c>
      <c r="K19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9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9" s="1">
        <f t="shared" ca="1" si="2"/>
        <v>4</v>
      </c>
      <c r="N19" s="6">
        <f t="shared" ca="1" si="3"/>
        <v>15</v>
      </c>
      <c r="O19" s="4">
        <f t="shared" ca="1" si="4"/>
        <v>15</v>
      </c>
      <c r="P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9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" s="14">
        <f ca="1">spaces_3iWczBNnn5rbfoUlE0Jd_uploads_git_blob_d9e80ffbcef8a4adc6d29edd78618add5df[[#This Row],[MONTO TOTAL]]+spaces_3iWczBNnn5rbfoUlE0Jd_uploads_git_blob_d9e80ffbcef8a4adc6d29edd78618add5df[[#This Row],[PROPINA]]</f>
        <v>124</v>
      </c>
    </row>
    <row r="20" spans="1:23" x14ac:dyDescent="0.3">
      <c r="A20">
        <v>9</v>
      </c>
      <c r="B20">
        <v>15</v>
      </c>
      <c r="C20" t="s">
        <v>5</v>
      </c>
      <c r="D20" s="1">
        <v>18</v>
      </c>
      <c r="E20" s="1">
        <v>30</v>
      </c>
      <c r="F20" s="2">
        <v>1</v>
      </c>
      <c r="G20" s="2" t="str">
        <f t="shared" ca="1" si="5"/>
        <v>Cliente_379</v>
      </c>
      <c r="H20" s="3">
        <f t="shared" ca="1" si="6"/>
        <v>45023</v>
      </c>
      <c r="I20" s="4" t="str">
        <f t="shared" ca="1" si="0"/>
        <v>FRANCIA</v>
      </c>
      <c r="J20" s="4" t="str">
        <f t="shared" ca="1" si="1"/>
        <v>EFECTIVO</v>
      </c>
      <c r="K20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20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20" s="1">
        <f t="shared" ca="1" si="2"/>
        <v>2</v>
      </c>
      <c r="N20" s="6">
        <f t="shared" ca="1" si="3"/>
        <v>14</v>
      </c>
      <c r="O20" s="4">
        <f t="shared" ca="1" si="4"/>
        <v>14</v>
      </c>
      <c r="P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0" s="14">
        <f ca="1">spaces_3iWczBNnn5rbfoUlE0Jd_uploads_git_blob_d9e80ffbcef8a4adc6d29edd78618add5df[[#This Row],[MONTO TOTAL]]+spaces_3iWczBNnn5rbfoUlE0Jd_uploads_git_blob_d9e80ffbcef8a4adc6d29edd78618add5df[[#This Row],[PROPINA]]</f>
        <v>32</v>
      </c>
      <c r="V20">
        <f ca="1">SUM(T:T)</f>
        <v>111983</v>
      </c>
    </row>
    <row r="21" spans="1:23" x14ac:dyDescent="0.3">
      <c r="A21">
        <v>9</v>
      </c>
      <c r="B21">
        <v>15</v>
      </c>
      <c r="C21" t="s">
        <v>4</v>
      </c>
      <c r="D21" s="1">
        <v>14</v>
      </c>
      <c r="E21" s="1">
        <v>24</v>
      </c>
      <c r="F21" s="2">
        <v>1</v>
      </c>
      <c r="G21" s="2" t="str">
        <f t="shared" ca="1" si="5"/>
        <v>Cliente_223</v>
      </c>
      <c r="H21" s="3">
        <f t="shared" ca="1" si="6"/>
        <v>45019</v>
      </c>
      <c r="I21" s="4" t="str">
        <f t="shared" ca="1" si="0"/>
        <v>ITALIA</v>
      </c>
      <c r="J21" s="4" t="str">
        <f t="shared" ca="1" si="1"/>
        <v>TARJETA</v>
      </c>
      <c r="K21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21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21" s="1">
        <f t="shared" ca="1" si="2"/>
        <v>2</v>
      </c>
      <c r="N21" s="6">
        <f t="shared" ca="1" si="3"/>
        <v>14</v>
      </c>
      <c r="O21" s="4">
        <f t="shared" ca="1" si="4"/>
        <v>15</v>
      </c>
      <c r="P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1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2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1" s="14">
        <f ca="1">spaces_3iWczBNnn5rbfoUlE0Jd_uploads_git_blob_d9e80ffbcef8a4adc6d29edd78618add5df[[#This Row],[MONTO TOTAL]]+spaces_3iWczBNnn5rbfoUlE0Jd_uploads_git_blob_d9e80ffbcef8a4adc6d29edd78618add5df[[#This Row],[PROPINA]]</f>
        <v>26</v>
      </c>
      <c r="W21" s="13"/>
    </row>
    <row r="22" spans="1:23" x14ac:dyDescent="0.3">
      <c r="A22">
        <v>9</v>
      </c>
      <c r="B22">
        <v>15</v>
      </c>
      <c r="C22" t="s">
        <v>13</v>
      </c>
      <c r="D22" s="1">
        <v>11</v>
      </c>
      <c r="E22" s="1">
        <v>19</v>
      </c>
      <c r="F22" s="2">
        <v>1</v>
      </c>
      <c r="G22" s="2" t="str">
        <f t="shared" ca="1" si="5"/>
        <v>Cliente_98</v>
      </c>
      <c r="H22" s="3">
        <f t="shared" ca="1" si="6"/>
        <v>45020</v>
      </c>
      <c r="I22" s="4" t="str">
        <f t="shared" ca="1" si="0"/>
        <v>PORTUGAL</v>
      </c>
      <c r="J22" s="4" t="str">
        <f t="shared" ca="1" si="1"/>
        <v>TARJETA</v>
      </c>
      <c r="K22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22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22" s="1">
        <f t="shared" ca="1" si="2"/>
        <v>5</v>
      </c>
      <c r="N22" s="6">
        <f t="shared" ca="1" si="3"/>
        <v>14</v>
      </c>
      <c r="O22" s="4">
        <f t="shared" ca="1" si="4"/>
        <v>14</v>
      </c>
      <c r="P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2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23" spans="1:23" x14ac:dyDescent="0.3">
      <c r="A23">
        <v>9</v>
      </c>
      <c r="B23">
        <v>15</v>
      </c>
      <c r="C23" t="s">
        <v>15</v>
      </c>
      <c r="D23" s="1">
        <v>19</v>
      </c>
      <c r="E23" s="1">
        <v>32</v>
      </c>
      <c r="F23" s="2">
        <v>3</v>
      </c>
      <c r="G23" s="2" t="str">
        <f t="shared" ca="1" si="5"/>
        <v>Cliente_685</v>
      </c>
      <c r="H23" s="3">
        <f t="shared" ca="1" si="6"/>
        <v>45019</v>
      </c>
      <c r="I23" s="4" t="str">
        <f t="shared" ca="1" si="0"/>
        <v>PORTUGAL</v>
      </c>
      <c r="J23" s="4" t="str">
        <f t="shared" ca="1" si="1"/>
        <v>TARJE.DEBITO</v>
      </c>
      <c r="K23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2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23" s="1">
        <f t="shared" ca="1" si="2"/>
        <v>3</v>
      </c>
      <c r="N23" s="6">
        <f t="shared" ca="1" si="3"/>
        <v>14</v>
      </c>
      <c r="O23" s="4">
        <f t="shared" ca="1" si="4"/>
        <v>15</v>
      </c>
      <c r="P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3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2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3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24" spans="1:23" x14ac:dyDescent="0.3">
      <c r="A24">
        <v>10</v>
      </c>
      <c r="B24">
        <v>17</v>
      </c>
      <c r="C24" t="s">
        <v>17</v>
      </c>
      <c r="D24" s="1">
        <v>20</v>
      </c>
      <c r="E24" s="1">
        <v>34</v>
      </c>
      <c r="F24" s="2">
        <v>2</v>
      </c>
      <c r="G24" s="2" t="str">
        <f t="shared" ca="1" si="5"/>
        <v>Cliente_349</v>
      </c>
      <c r="H24" s="3">
        <f t="shared" ca="1" si="6"/>
        <v>45021</v>
      </c>
      <c r="I24" s="4" t="str">
        <f t="shared" ca="1" si="0"/>
        <v>ESPAÑA</v>
      </c>
      <c r="J24" s="4" t="str">
        <f t="shared" ca="1" si="1"/>
        <v>TARJE.DEBITO</v>
      </c>
      <c r="K2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2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24" s="1">
        <f t="shared" ca="1" si="2"/>
        <v>0</v>
      </c>
      <c r="N24" s="6">
        <f t="shared" ca="1" si="3"/>
        <v>15</v>
      </c>
      <c r="O24" s="4">
        <f t="shared" ca="1" si="4"/>
        <v>14</v>
      </c>
      <c r="P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4" s="14">
        <f ca="1">spaces_3iWczBNnn5rbfoUlE0Jd_uploads_git_blob_d9e80ffbcef8a4adc6d29edd78618add5df[[#This Row],[MONTO TOTAL]]+spaces_3iWczBNnn5rbfoUlE0Jd_uploads_git_blob_d9e80ffbcef8a4adc6d29edd78618add5df[[#This Row],[PROPINA]]</f>
        <v>68</v>
      </c>
      <c r="V24">
        <f>SUM(L:L)</f>
        <v>63446</v>
      </c>
    </row>
    <row r="25" spans="1:23" x14ac:dyDescent="0.3">
      <c r="A25">
        <v>10</v>
      </c>
      <c r="B25">
        <v>17</v>
      </c>
      <c r="C25" t="s">
        <v>8</v>
      </c>
      <c r="D25" s="1">
        <v>25</v>
      </c>
      <c r="E25" s="1">
        <v>40</v>
      </c>
      <c r="F25" s="2">
        <v>2</v>
      </c>
      <c r="G25" s="2" t="str">
        <f t="shared" ca="1" si="5"/>
        <v>Cliente_621</v>
      </c>
      <c r="H25" s="3">
        <f t="shared" ca="1" si="6"/>
        <v>45022</v>
      </c>
      <c r="I25" s="4" t="str">
        <f t="shared" ca="1" si="0"/>
        <v>ITALIA</v>
      </c>
      <c r="J25" s="4" t="str">
        <f t="shared" ca="1" si="1"/>
        <v>TARJETA</v>
      </c>
      <c r="K25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25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25" s="1">
        <f t="shared" ca="1" si="2"/>
        <v>5</v>
      </c>
      <c r="N25" s="6">
        <f t="shared" ca="1" si="3"/>
        <v>15</v>
      </c>
      <c r="O25" s="4">
        <f t="shared" ca="1" si="4"/>
        <v>15</v>
      </c>
      <c r="P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2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2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5" s="14">
        <f ca="1">spaces_3iWczBNnn5rbfoUlE0Jd_uploads_git_blob_d9e80ffbcef8a4adc6d29edd78618add5df[[#This Row],[MONTO TOTAL]]+spaces_3iWczBNnn5rbfoUlE0Jd_uploads_git_blob_d9e80ffbcef8a4adc6d29edd78618add5df[[#This Row],[PROPINA]]</f>
        <v>85</v>
      </c>
      <c r="V25" s="13"/>
    </row>
    <row r="26" spans="1:23" x14ac:dyDescent="0.3">
      <c r="A26">
        <v>11</v>
      </c>
      <c r="B26">
        <v>14</v>
      </c>
      <c r="C26" t="s">
        <v>12</v>
      </c>
      <c r="D26" s="1">
        <v>16</v>
      </c>
      <c r="E26" s="1">
        <v>28</v>
      </c>
      <c r="F26" s="2">
        <v>1</v>
      </c>
      <c r="G26" s="2" t="str">
        <f t="shared" ca="1" si="5"/>
        <v>Cliente_909</v>
      </c>
      <c r="H26" s="3">
        <f t="shared" ca="1" si="6"/>
        <v>45019</v>
      </c>
      <c r="I26" s="4" t="str">
        <f t="shared" ca="1" si="0"/>
        <v>ESPAÑA</v>
      </c>
      <c r="J26" s="4" t="str">
        <f t="shared" ca="1" si="1"/>
        <v>TARJETA</v>
      </c>
      <c r="K26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2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26" s="1">
        <f t="shared" ca="1" si="2"/>
        <v>5</v>
      </c>
      <c r="N26" s="6">
        <f t="shared" ca="1" si="3"/>
        <v>14</v>
      </c>
      <c r="O26" s="4">
        <f t="shared" ca="1" si="4"/>
        <v>15</v>
      </c>
      <c r="P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6" s="14">
        <f ca="1">spaces_3iWczBNnn5rbfoUlE0Jd_uploads_git_blob_d9e80ffbcef8a4adc6d29edd78618add5df[[#This Row],[MONTO TOTAL]]+spaces_3iWczBNnn5rbfoUlE0Jd_uploads_git_blob_d9e80ffbcef8a4adc6d29edd78618add5df[[#This Row],[PROPINA]]</f>
        <v>33</v>
      </c>
      <c r="V26" s="13"/>
    </row>
    <row r="27" spans="1:23" x14ac:dyDescent="0.3">
      <c r="A27">
        <v>11</v>
      </c>
      <c r="B27">
        <v>14</v>
      </c>
      <c r="C27" t="s">
        <v>5</v>
      </c>
      <c r="D27" s="1">
        <v>18</v>
      </c>
      <c r="E27" s="1">
        <v>30</v>
      </c>
      <c r="F27" s="2">
        <v>2</v>
      </c>
      <c r="G27" s="2" t="str">
        <f t="shared" ca="1" si="5"/>
        <v>Cliente_862</v>
      </c>
      <c r="H27" s="3">
        <f t="shared" ca="1" si="6"/>
        <v>45020</v>
      </c>
      <c r="I27" s="4" t="str">
        <f t="shared" ca="1" si="0"/>
        <v>FRANCIA</v>
      </c>
      <c r="J27" s="4" t="str">
        <f t="shared" ca="1" si="1"/>
        <v>TARJETA</v>
      </c>
      <c r="K2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7" s="1">
        <f t="shared" ca="1" si="2"/>
        <v>1</v>
      </c>
      <c r="N27" s="6">
        <f t="shared" ca="1" si="3"/>
        <v>15</v>
      </c>
      <c r="O27" s="4">
        <f t="shared" ca="1" si="4"/>
        <v>14</v>
      </c>
      <c r="P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7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28" spans="1:23" x14ac:dyDescent="0.3">
      <c r="A28">
        <v>12</v>
      </c>
      <c r="B28">
        <v>14</v>
      </c>
      <c r="C28" t="s">
        <v>12</v>
      </c>
      <c r="D28" s="1">
        <v>16</v>
      </c>
      <c r="E28" s="1">
        <v>28</v>
      </c>
      <c r="F28" s="2">
        <v>1</v>
      </c>
      <c r="G28" s="2" t="str">
        <f t="shared" ca="1" si="5"/>
        <v>Cliente_823</v>
      </c>
      <c r="H28" s="3">
        <f t="shared" ca="1" si="6"/>
        <v>45019</v>
      </c>
      <c r="I28" s="4" t="str">
        <f t="shared" ca="1" si="0"/>
        <v>ITALIA</v>
      </c>
      <c r="J28" s="4" t="str">
        <f t="shared" ca="1" si="1"/>
        <v>TARJE.DEBITO</v>
      </c>
      <c r="K28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28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28" s="1">
        <f t="shared" ca="1" si="2"/>
        <v>2</v>
      </c>
      <c r="N28" s="6">
        <f t="shared" ca="1" si="3"/>
        <v>13</v>
      </c>
      <c r="O28" s="4">
        <f t="shared" ca="1" si="4"/>
        <v>14</v>
      </c>
      <c r="P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8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29" spans="1:23" x14ac:dyDescent="0.3">
      <c r="A29">
        <v>12</v>
      </c>
      <c r="B29">
        <v>14</v>
      </c>
      <c r="C29" t="s">
        <v>9</v>
      </c>
      <c r="D29" s="1">
        <v>22</v>
      </c>
      <c r="E29" s="1">
        <v>36</v>
      </c>
      <c r="F29" s="2">
        <v>3</v>
      </c>
      <c r="G29" s="2" t="str">
        <f t="shared" ca="1" si="5"/>
        <v>Cliente_180</v>
      </c>
      <c r="H29" s="3">
        <f t="shared" ca="1" si="6"/>
        <v>45018</v>
      </c>
      <c r="I29" s="4" t="str">
        <f t="shared" ca="1" si="0"/>
        <v>PORTUGAL</v>
      </c>
      <c r="J29" s="4" t="str">
        <f t="shared" ca="1" si="1"/>
        <v>TARJE.DEBITO</v>
      </c>
      <c r="K29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29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29" s="1">
        <f t="shared" ca="1" si="2"/>
        <v>0</v>
      </c>
      <c r="N29" s="6">
        <f t="shared" ca="1" si="3"/>
        <v>14</v>
      </c>
      <c r="O29" s="4">
        <f t="shared" ca="1" si="4"/>
        <v>14</v>
      </c>
      <c r="P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9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30" spans="1:23" x14ac:dyDescent="0.3">
      <c r="A30">
        <v>12</v>
      </c>
      <c r="B30">
        <v>14</v>
      </c>
      <c r="C30" t="s">
        <v>14</v>
      </c>
      <c r="D30" s="1">
        <v>21</v>
      </c>
      <c r="E30" s="1">
        <v>35</v>
      </c>
      <c r="F30" s="2">
        <v>2</v>
      </c>
      <c r="G30" s="2" t="str">
        <f t="shared" ca="1" si="5"/>
        <v>Cliente_756</v>
      </c>
      <c r="H30" s="3">
        <f t="shared" ca="1" si="6"/>
        <v>45019</v>
      </c>
      <c r="I30" s="4" t="str">
        <f t="shared" ca="1" si="0"/>
        <v>ITALIA</v>
      </c>
      <c r="J30" s="4" t="str">
        <f t="shared" ca="1" si="1"/>
        <v>TARJE.DEBITO</v>
      </c>
      <c r="K30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30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0" s="1">
        <f t="shared" ca="1" si="2"/>
        <v>0</v>
      </c>
      <c r="N30" s="6">
        <f t="shared" ca="1" si="3"/>
        <v>14</v>
      </c>
      <c r="O30" s="4">
        <f t="shared" ca="1" si="4"/>
        <v>14</v>
      </c>
      <c r="P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0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31" spans="1:23" x14ac:dyDescent="0.3">
      <c r="A31">
        <v>12</v>
      </c>
      <c r="B31">
        <v>14</v>
      </c>
      <c r="C31" t="s">
        <v>8</v>
      </c>
      <c r="D31" s="1">
        <v>25</v>
      </c>
      <c r="E31" s="1">
        <v>40</v>
      </c>
      <c r="F31" s="2">
        <v>3</v>
      </c>
      <c r="G31" s="2" t="str">
        <f t="shared" ca="1" si="5"/>
        <v>Cliente_868</v>
      </c>
      <c r="H31" s="3">
        <f t="shared" ca="1" si="6"/>
        <v>45018</v>
      </c>
      <c r="I31" s="4" t="str">
        <f t="shared" ca="1" si="0"/>
        <v>FRANCIA</v>
      </c>
      <c r="J31" s="4" t="str">
        <f t="shared" ca="1" si="1"/>
        <v>TARJE.DEBITO</v>
      </c>
      <c r="K31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31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31" s="1">
        <f t="shared" ca="1" si="2"/>
        <v>6</v>
      </c>
      <c r="N31" s="6">
        <f t="shared" ca="1" si="3"/>
        <v>13</v>
      </c>
      <c r="O31" s="4">
        <f t="shared" ca="1" si="4"/>
        <v>14</v>
      </c>
      <c r="P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31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1" s="14">
        <f ca="1">spaces_3iWczBNnn5rbfoUlE0Jd_uploads_git_blob_d9e80ffbcef8a4adc6d29edd78618add5df[[#This Row],[MONTO TOTAL]]+spaces_3iWczBNnn5rbfoUlE0Jd_uploads_git_blob_d9e80ffbcef8a4adc6d29edd78618add5df[[#This Row],[PROPINA]]</f>
        <v>126</v>
      </c>
    </row>
    <row r="32" spans="1:23" x14ac:dyDescent="0.3">
      <c r="A32">
        <v>13</v>
      </c>
      <c r="B32">
        <v>2</v>
      </c>
      <c r="C32" t="s">
        <v>10</v>
      </c>
      <c r="D32" s="1">
        <v>17</v>
      </c>
      <c r="E32" s="1">
        <v>29</v>
      </c>
      <c r="F32" s="2">
        <v>3</v>
      </c>
      <c r="G32" s="2" t="str">
        <f t="shared" ca="1" si="5"/>
        <v>Cliente_430</v>
      </c>
      <c r="H32" s="3">
        <f t="shared" ca="1" si="6"/>
        <v>45023</v>
      </c>
      <c r="I32" s="4" t="str">
        <f t="shared" ca="1" si="0"/>
        <v>PORTUGAL</v>
      </c>
      <c r="J32" s="4" t="str">
        <f t="shared" ca="1" si="1"/>
        <v>TARJE.DEBITO</v>
      </c>
      <c r="K32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32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32" s="1">
        <f t="shared" ca="1" si="2"/>
        <v>2</v>
      </c>
      <c r="N32" s="6">
        <f t="shared" ca="1" si="3"/>
        <v>13</v>
      </c>
      <c r="O32" s="4">
        <f t="shared" ca="1" si="4"/>
        <v>15</v>
      </c>
      <c r="P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2" s="14">
        <f ca="1">spaces_3iWczBNnn5rbfoUlE0Jd_uploads_git_blob_d9e80ffbcef8a4adc6d29edd78618add5df[[#This Row],[MONTO TOTAL]]+spaces_3iWczBNnn5rbfoUlE0Jd_uploads_git_blob_d9e80ffbcef8a4adc6d29edd78618add5df[[#This Row],[PROPINA]]</f>
        <v>89</v>
      </c>
    </row>
    <row r="33" spans="1:20" x14ac:dyDescent="0.3">
      <c r="A33">
        <v>14</v>
      </c>
      <c r="B33">
        <v>16</v>
      </c>
      <c r="C33" t="s">
        <v>18</v>
      </c>
      <c r="D33" s="1">
        <v>12</v>
      </c>
      <c r="E33" s="1">
        <v>20</v>
      </c>
      <c r="F33" s="2">
        <v>1</v>
      </c>
      <c r="G33" s="2" t="str">
        <f t="shared" ca="1" si="5"/>
        <v>Cliente_146</v>
      </c>
      <c r="H33" s="3">
        <f t="shared" ca="1" si="6"/>
        <v>45019</v>
      </c>
      <c r="I33" s="4" t="str">
        <f t="shared" ca="1" si="0"/>
        <v>FRANCIA</v>
      </c>
      <c r="J33" s="4" t="str">
        <f t="shared" ca="1" si="1"/>
        <v>TARJE.DEBITO</v>
      </c>
      <c r="K33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33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33" s="1">
        <f t="shared" ca="1" si="2"/>
        <v>1</v>
      </c>
      <c r="N33" s="6">
        <f t="shared" ca="1" si="3"/>
        <v>15</v>
      </c>
      <c r="O33" s="4">
        <f t="shared" ca="1" si="4"/>
        <v>15</v>
      </c>
      <c r="P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3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3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34" spans="1:20" x14ac:dyDescent="0.3">
      <c r="A34">
        <v>14</v>
      </c>
      <c r="B34">
        <v>16</v>
      </c>
      <c r="C34" t="s">
        <v>11</v>
      </c>
      <c r="D34" s="1">
        <v>20</v>
      </c>
      <c r="E34" s="1">
        <v>33</v>
      </c>
      <c r="F34" s="2">
        <v>1</v>
      </c>
      <c r="G34" s="2" t="str">
        <f t="shared" ca="1" si="5"/>
        <v>Cliente_496</v>
      </c>
      <c r="H34" s="3">
        <f t="shared" ca="1" si="6"/>
        <v>45018</v>
      </c>
      <c r="I34" s="4" t="str">
        <f t="shared" ca="1" si="0"/>
        <v>PORTUGAL</v>
      </c>
      <c r="J34" s="4" t="str">
        <f t="shared" ca="1" si="1"/>
        <v>TARJE.DEBITO</v>
      </c>
      <c r="K34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3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34" s="1">
        <f t="shared" ca="1" si="2"/>
        <v>0</v>
      </c>
      <c r="N34" s="6">
        <f t="shared" ca="1" si="3"/>
        <v>15</v>
      </c>
      <c r="O34" s="4">
        <f t="shared" ca="1" si="4"/>
        <v>14</v>
      </c>
      <c r="P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4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35" spans="1:20" x14ac:dyDescent="0.3">
      <c r="A35">
        <v>14</v>
      </c>
      <c r="B35">
        <v>16</v>
      </c>
      <c r="C35" t="s">
        <v>19</v>
      </c>
      <c r="D35" s="1">
        <v>14</v>
      </c>
      <c r="E35" s="1">
        <v>23</v>
      </c>
      <c r="F35" s="2">
        <v>2</v>
      </c>
      <c r="G35" s="2" t="str">
        <f t="shared" ca="1" si="5"/>
        <v>Cliente_407</v>
      </c>
      <c r="H35" s="3">
        <f t="shared" ca="1" si="6"/>
        <v>45017</v>
      </c>
      <c r="I35" s="4" t="str">
        <f t="shared" ca="1" si="0"/>
        <v>PORTUGAL</v>
      </c>
      <c r="J35" s="4" t="str">
        <f t="shared" ca="1" si="1"/>
        <v>EFECTIVO</v>
      </c>
      <c r="K35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3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35" s="1">
        <f t="shared" ca="1" si="2"/>
        <v>2</v>
      </c>
      <c r="N35" s="6">
        <f t="shared" ca="1" si="3"/>
        <v>13</v>
      </c>
      <c r="O35" s="4">
        <f t="shared" ca="1" si="4"/>
        <v>15</v>
      </c>
      <c r="P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3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5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36" spans="1:20" x14ac:dyDescent="0.3">
      <c r="A36">
        <v>14</v>
      </c>
      <c r="B36">
        <v>16</v>
      </c>
      <c r="C36" t="s">
        <v>5</v>
      </c>
      <c r="D36" s="1">
        <v>18</v>
      </c>
      <c r="E36" s="1">
        <v>30</v>
      </c>
      <c r="F36" s="2">
        <v>1</v>
      </c>
      <c r="G36" s="2" t="str">
        <f t="shared" ca="1" si="5"/>
        <v>Cliente_890</v>
      </c>
      <c r="H36" s="3">
        <f t="shared" ca="1" si="6"/>
        <v>45021</v>
      </c>
      <c r="I36" s="4" t="str">
        <f t="shared" ca="1" si="0"/>
        <v>PORTUGAL</v>
      </c>
      <c r="J36" s="4" t="str">
        <f t="shared" ca="1" si="1"/>
        <v>EFECTIVO</v>
      </c>
      <c r="K36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36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36" s="1">
        <f t="shared" ca="1" si="2"/>
        <v>3</v>
      </c>
      <c r="N36" s="6">
        <f t="shared" ca="1" si="3"/>
        <v>15</v>
      </c>
      <c r="O36" s="4">
        <f t="shared" ca="1" si="4"/>
        <v>14</v>
      </c>
      <c r="P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3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6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37" spans="1:20" x14ac:dyDescent="0.3">
      <c r="A37">
        <v>15</v>
      </c>
      <c r="B37">
        <v>6</v>
      </c>
      <c r="C37" t="s">
        <v>12</v>
      </c>
      <c r="D37" s="1">
        <v>16</v>
      </c>
      <c r="E37" s="1">
        <v>28</v>
      </c>
      <c r="F37" s="2">
        <v>2</v>
      </c>
      <c r="G37" s="2" t="str">
        <f t="shared" ca="1" si="5"/>
        <v>Cliente_282</v>
      </c>
      <c r="H37" s="3">
        <f t="shared" ca="1" si="6"/>
        <v>45022</v>
      </c>
      <c r="I37" s="4" t="str">
        <f t="shared" ca="1" si="0"/>
        <v>ESPAÑA</v>
      </c>
      <c r="J37" s="4" t="str">
        <f t="shared" ca="1" si="1"/>
        <v>TARJE.DEBITO</v>
      </c>
      <c r="K37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3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37" s="1">
        <f t="shared" ca="1" si="2"/>
        <v>3</v>
      </c>
      <c r="N37" s="6">
        <f t="shared" ca="1" si="3"/>
        <v>13</v>
      </c>
      <c r="O37" s="4">
        <f t="shared" ca="1" si="4"/>
        <v>14</v>
      </c>
      <c r="P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7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38" spans="1:20" x14ac:dyDescent="0.3">
      <c r="A38">
        <v>15</v>
      </c>
      <c r="B38">
        <v>6</v>
      </c>
      <c r="C38" t="s">
        <v>20</v>
      </c>
      <c r="D38" s="1">
        <v>13</v>
      </c>
      <c r="E38" s="1">
        <v>21</v>
      </c>
      <c r="F38" s="2">
        <v>3</v>
      </c>
      <c r="G38" s="2" t="str">
        <f t="shared" ca="1" si="5"/>
        <v>Cliente_43</v>
      </c>
      <c r="H38" s="3">
        <f t="shared" ca="1" si="6"/>
        <v>45021</v>
      </c>
      <c r="I38" s="4" t="str">
        <f t="shared" ca="1" si="0"/>
        <v>ESPAÑA</v>
      </c>
      <c r="J38" s="4" t="str">
        <f t="shared" ca="1" si="1"/>
        <v>TARJE.DEBITO</v>
      </c>
      <c r="K38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38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38" s="1">
        <f t="shared" ca="1" si="2"/>
        <v>2</v>
      </c>
      <c r="N38" s="6">
        <f t="shared" ca="1" si="3"/>
        <v>15</v>
      </c>
      <c r="O38" s="4">
        <f t="shared" ca="1" si="4"/>
        <v>15</v>
      </c>
      <c r="P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8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39" spans="1:20" x14ac:dyDescent="0.3">
      <c r="A39">
        <v>15</v>
      </c>
      <c r="B39">
        <v>6</v>
      </c>
      <c r="C39" t="s">
        <v>14</v>
      </c>
      <c r="D39" s="1">
        <v>21</v>
      </c>
      <c r="E39" s="1">
        <v>35</v>
      </c>
      <c r="F39" s="2">
        <v>3</v>
      </c>
      <c r="G39" s="2" t="str">
        <f t="shared" ca="1" si="5"/>
        <v>Cliente_661</v>
      </c>
      <c r="H39" s="3">
        <f t="shared" ca="1" si="6"/>
        <v>45021</v>
      </c>
      <c r="I39" s="4" t="str">
        <f t="shared" ca="1" si="0"/>
        <v>ITALIA</v>
      </c>
      <c r="J39" s="4" t="str">
        <f t="shared" ca="1" si="1"/>
        <v>TARJETA</v>
      </c>
      <c r="K39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39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39" s="1">
        <f t="shared" ca="1" si="2"/>
        <v>5</v>
      </c>
      <c r="N39" s="6">
        <f t="shared" ca="1" si="3"/>
        <v>13</v>
      </c>
      <c r="O39" s="4">
        <f t="shared" ca="1" si="4"/>
        <v>14</v>
      </c>
      <c r="P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3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9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40" spans="1:20" x14ac:dyDescent="0.3">
      <c r="A40">
        <v>16</v>
      </c>
      <c r="B40">
        <v>20</v>
      </c>
      <c r="C40" t="s">
        <v>12</v>
      </c>
      <c r="D40" s="1">
        <v>16</v>
      </c>
      <c r="E40" s="1">
        <v>28</v>
      </c>
      <c r="F40" s="2">
        <v>1</v>
      </c>
      <c r="G40" s="2" t="str">
        <f t="shared" ca="1" si="5"/>
        <v>Cliente_108</v>
      </c>
      <c r="H40" s="3">
        <f t="shared" ca="1" si="6"/>
        <v>45017</v>
      </c>
      <c r="I40" s="4" t="str">
        <f t="shared" ca="1" si="0"/>
        <v>ITALIA</v>
      </c>
      <c r="J40" s="4" t="str">
        <f t="shared" ca="1" si="1"/>
        <v>TARJETA</v>
      </c>
      <c r="K40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4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40" s="1">
        <f t="shared" ca="1" si="2"/>
        <v>1</v>
      </c>
      <c r="N40" s="6">
        <f t="shared" ca="1" si="3"/>
        <v>14</v>
      </c>
      <c r="O40" s="4">
        <f t="shared" ca="1" si="4"/>
        <v>15</v>
      </c>
      <c r="P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0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41" spans="1:20" x14ac:dyDescent="0.3">
      <c r="A41">
        <v>17</v>
      </c>
      <c r="B41">
        <v>14</v>
      </c>
      <c r="C41" t="s">
        <v>14</v>
      </c>
      <c r="D41" s="1">
        <v>21</v>
      </c>
      <c r="E41" s="1">
        <v>35</v>
      </c>
      <c r="F41" s="2">
        <v>1</v>
      </c>
      <c r="G41" s="2" t="str">
        <f t="shared" ca="1" si="5"/>
        <v>Cliente_636</v>
      </c>
      <c r="H41" s="3">
        <f t="shared" ca="1" si="6"/>
        <v>45018</v>
      </c>
      <c r="I41" s="4" t="str">
        <f t="shared" ca="1" si="0"/>
        <v>PORTUGAL</v>
      </c>
      <c r="J41" s="4" t="str">
        <f t="shared" ca="1" si="1"/>
        <v>TARJETA</v>
      </c>
      <c r="K4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4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41" s="1">
        <f t="shared" ca="1" si="2"/>
        <v>6</v>
      </c>
      <c r="N41" s="6">
        <f t="shared" ca="1" si="3"/>
        <v>15</v>
      </c>
      <c r="O41" s="4">
        <f t="shared" ca="1" si="4"/>
        <v>15</v>
      </c>
      <c r="P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1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42" spans="1:20" x14ac:dyDescent="0.3">
      <c r="A42">
        <v>17</v>
      </c>
      <c r="B42">
        <v>14</v>
      </c>
      <c r="C42" t="s">
        <v>21</v>
      </c>
      <c r="D42" s="1">
        <v>10</v>
      </c>
      <c r="E42" s="1">
        <v>18</v>
      </c>
      <c r="F42" s="2">
        <v>2</v>
      </c>
      <c r="G42" s="2" t="str">
        <f t="shared" ca="1" si="5"/>
        <v>Cliente_292</v>
      </c>
      <c r="H42" s="3">
        <f t="shared" ca="1" si="6"/>
        <v>45019</v>
      </c>
      <c r="I42" s="4" t="str">
        <f t="shared" ca="1" si="0"/>
        <v>FRANCIA</v>
      </c>
      <c r="J42" s="4" t="str">
        <f t="shared" ca="1" si="1"/>
        <v>EFECTIVO</v>
      </c>
      <c r="K4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4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42" s="1">
        <f t="shared" ca="1" si="2"/>
        <v>5</v>
      </c>
      <c r="N42" s="6">
        <f t="shared" ca="1" si="3"/>
        <v>15</v>
      </c>
      <c r="O42" s="4">
        <f t="shared" ca="1" si="4"/>
        <v>14</v>
      </c>
      <c r="P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2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43" spans="1:20" x14ac:dyDescent="0.3">
      <c r="A43">
        <v>17</v>
      </c>
      <c r="B43">
        <v>14</v>
      </c>
      <c r="C43" t="s">
        <v>16</v>
      </c>
      <c r="D43" s="1">
        <v>13</v>
      </c>
      <c r="E43" s="1">
        <v>22</v>
      </c>
      <c r="F43" s="2">
        <v>3</v>
      </c>
      <c r="G43" s="2" t="str">
        <f t="shared" ca="1" si="5"/>
        <v>Cliente_808</v>
      </c>
      <c r="H43" s="3">
        <f t="shared" ca="1" si="6"/>
        <v>45021</v>
      </c>
      <c r="I43" s="4" t="str">
        <f t="shared" ca="1" si="0"/>
        <v>ITALIA</v>
      </c>
      <c r="J43" s="4" t="str">
        <f t="shared" ca="1" si="1"/>
        <v>EFECTIVO</v>
      </c>
      <c r="K43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4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43" s="1">
        <f t="shared" ca="1" si="2"/>
        <v>0</v>
      </c>
      <c r="N43" s="6">
        <f t="shared" ca="1" si="3"/>
        <v>13</v>
      </c>
      <c r="O43" s="4">
        <f t="shared" ca="1" si="4"/>
        <v>15</v>
      </c>
      <c r="P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3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3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44" spans="1:20" x14ac:dyDescent="0.3">
      <c r="A44">
        <v>18</v>
      </c>
      <c r="B44">
        <v>9</v>
      </c>
      <c r="C44" t="s">
        <v>10</v>
      </c>
      <c r="D44" s="1">
        <v>17</v>
      </c>
      <c r="E44" s="1">
        <v>29</v>
      </c>
      <c r="F44" s="2">
        <v>1</v>
      </c>
      <c r="G44" s="2" t="str">
        <f t="shared" ca="1" si="5"/>
        <v>Cliente_423</v>
      </c>
      <c r="H44" s="3">
        <f t="shared" ca="1" si="6"/>
        <v>45021</v>
      </c>
      <c r="I44" s="4" t="str">
        <f t="shared" ca="1" si="0"/>
        <v>FRANCIA</v>
      </c>
      <c r="J44" s="4" t="str">
        <f t="shared" ca="1" si="1"/>
        <v>TARJETA</v>
      </c>
      <c r="K44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44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44" s="1">
        <f t="shared" ca="1" si="2"/>
        <v>6</v>
      </c>
      <c r="N44" s="6">
        <f t="shared" ca="1" si="3"/>
        <v>14</v>
      </c>
      <c r="O44" s="4">
        <f t="shared" ca="1" si="4"/>
        <v>15</v>
      </c>
      <c r="P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4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45" spans="1:20" x14ac:dyDescent="0.3">
      <c r="A45">
        <v>18</v>
      </c>
      <c r="B45">
        <v>9</v>
      </c>
      <c r="C45" t="s">
        <v>8</v>
      </c>
      <c r="D45" s="1">
        <v>25</v>
      </c>
      <c r="E45" s="1">
        <v>40</v>
      </c>
      <c r="F45" s="2">
        <v>2</v>
      </c>
      <c r="G45" s="2" t="str">
        <f t="shared" ca="1" si="5"/>
        <v>Cliente_724</v>
      </c>
      <c r="H45" s="3">
        <f t="shared" ca="1" si="6"/>
        <v>45021</v>
      </c>
      <c r="I45" s="4" t="str">
        <f t="shared" ca="1" si="0"/>
        <v>ITALIA</v>
      </c>
      <c r="J45" s="4" t="str">
        <f t="shared" ca="1" si="1"/>
        <v>TARJE.DEBITO</v>
      </c>
      <c r="K45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45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45" s="1">
        <f t="shared" ca="1" si="2"/>
        <v>1</v>
      </c>
      <c r="N45" s="6">
        <f t="shared" ca="1" si="3"/>
        <v>15</v>
      </c>
      <c r="O45" s="4">
        <f t="shared" ca="1" si="4"/>
        <v>14</v>
      </c>
      <c r="P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4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5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46" spans="1:20" x14ac:dyDescent="0.3">
      <c r="A46">
        <v>18</v>
      </c>
      <c r="B46">
        <v>9</v>
      </c>
      <c r="C46" t="s">
        <v>22</v>
      </c>
      <c r="D46" s="1">
        <v>15</v>
      </c>
      <c r="E46" s="1">
        <v>26</v>
      </c>
      <c r="F46" s="2">
        <v>3</v>
      </c>
      <c r="G46" s="2" t="str">
        <f t="shared" ca="1" si="5"/>
        <v>Cliente_163</v>
      </c>
      <c r="H46" s="3">
        <f t="shared" ca="1" si="6"/>
        <v>45022</v>
      </c>
      <c r="I46" s="4" t="str">
        <f t="shared" ca="1" si="0"/>
        <v>FRANCIA</v>
      </c>
      <c r="J46" s="4" t="str">
        <f t="shared" ca="1" si="1"/>
        <v>EFECTIVO</v>
      </c>
      <c r="K46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46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46" s="1">
        <f t="shared" ca="1" si="2"/>
        <v>1</v>
      </c>
      <c r="N46" s="6">
        <f t="shared" ca="1" si="3"/>
        <v>13</v>
      </c>
      <c r="O46" s="4">
        <f t="shared" ca="1" si="4"/>
        <v>15</v>
      </c>
      <c r="P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6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4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6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47" spans="1:20" x14ac:dyDescent="0.3">
      <c r="A47">
        <v>18</v>
      </c>
      <c r="B47">
        <v>9</v>
      </c>
      <c r="C47" t="s">
        <v>15</v>
      </c>
      <c r="D47" s="1">
        <v>19</v>
      </c>
      <c r="E47" s="1">
        <v>32</v>
      </c>
      <c r="F47" s="2">
        <v>2</v>
      </c>
      <c r="G47" s="2" t="str">
        <f t="shared" ca="1" si="5"/>
        <v>Cliente_483</v>
      </c>
      <c r="H47" s="3">
        <f t="shared" ca="1" si="6"/>
        <v>45023</v>
      </c>
      <c r="I47" s="4" t="str">
        <f t="shared" ca="1" si="0"/>
        <v>ITALIA</v>
      </c>
      <c r="J47" s="4" t="str">
        <f t="shared" ca="1" si="1"/>
        <v>TARJETA</v>
      </c>
      <c r="K47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47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47" s="1">
        <f t="shared" ca="1" si="2"/>
        <v>2</v>
      </c>
      <c r="N47" s="6">
        <f t="shared" ca="1" si="3"/>
        <v>13</v>
      </c>
      <c r="O47" s="4">
        <f t="shared" ca="1" si="4"/>
        <v>14</v>
      </c>
      <c r="P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7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7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48" spans="1:20" x14ac:dyDescent="0.3">
      <c r="A48">
        <v>19</v>
      </c>
      <c r="B48">
        <v>18</v>
      </c>
      <c r="C48" t="s">
        <v>8</v>
      </c>
      <c r="D48" s="1">
        <v>25</v>
      </c>
      <c r="E48" s="1">
        <v>40</v>
      </c>
      <c r="F48" s="2">
        <v>2</v>
      </c>
      <c r="G48" s="2" t="str">
        <f t="shared" ca="1" si="5"/>
        <v>Cliente_917</v>
      </c>
      <c r="H48" s="3">
        <f t="shared" ca="1" si="6"/>
        <v>45017</v>
      </c>
      <c r="I48" s="4" t="str">
        <f t="shared" ca="1" si="0"/>
        <v>PORTUGAL</v>
      </c>
      <c r="J48" s="4" t="str">
        <f t="shared" ca="1" si="1"/>
        <v>EFECTIVO</v>
      </c>
      <c r="K48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48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48" s="1">
        <f t="shared" ca="1" si="2"/>
        <v>3</v>
      </c>
      <c r="N48" s="6">
        <f t="shared" ca="1" si="3"/>
        <v>13</v>
      </c>
      <c r="O48" s="4">
        <f t="shared" ca="1" si="4"/>
        <v>15</v>
      </c>
      <c r="P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4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8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49" spans="1:20" x14ac:dyDescent="0.3">
      <c r="A49">
        <v>20</v>
      </c>
      <c r="B49">
        <v>8</v>
      </c>
      <c r="C49" t="s">
        <v>14</v>
      </c>
      <c r="D49" s="1">
        <v>21</v>
      </c>
      <c r="E49" s="1">
        <v>35</v>
      </c>
      <c r="F49" s="2">
        <v>3</v>
      </c>
      <c r="G49" s="2" t="str">
        <f t="shared" ca="1" si="5"/>
        <v>Cliente_892</v>
      </c>
      <c r="H49" s="3">
        <f t="shared" ca="1" si="6"/>
        <v>45022</v>
      </c>
      <c r="I49" s="4" t="str">
        <f t="shared" ca="1" si="0"/>
        <v>PORTUGAL</v>
      </c>
      <c r="J49" s="4" t="str">
        <f t="shared" ca="1" si="1"/>
        <v>TARJE.DEBITO</v>
      </c>
      <c r="K49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49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49" s="1">
        <f t="shared" ca="1" si="2"/>
        <v>3</v>
      </c>
      <c r="N49" s="6">
        <f t="shared" ca="1" si="3"/>
        <v>15</v>
      </c>
      <c r="O49" s="4">
        <f t="shared" ca="1" si="4"/>
        <v>15</v>
      </c>
      <c r="P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9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50" spans="1:20" x14ac:dyDescent="0.3">
      <c r="A50">
        <v>20</v>
      </c>
      <c r="B50">
        <v>8</v>
      </c>
      <c r="C50" t="s">
        <v>23</v>
      </c>
      <c r="D50" s="1">
        <v>15</v>
      </c>
      <c r="E50" s="1">
        <v>25</v>
      </c>
      <c r="F50" s="2">
        <v>2</v>
      </c>
      <c r="G50" s="2" t="str">
        <f t="shared" ca="1" si="5"/>
        <v>Cliente_900</v>
      </c>
      <c r="H50" s="3">
        <f t="shared" ca="1" si="6"/>
        <v>45023</v>
      </c>
      <c r="I50" s="4" t="str">
        <f t="shared" ca="1" si="0"/>
        <v>ESPAÑA</v>
      </c>
      <c r="J50" s="4" t="str">
        <f t="shared" ca="1" si="1"/>
        <v>TARJETA</v>
      </c>
      <c r="K50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5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0" s="1">
        <f t="shared" ca="1" si="2"/>
        <v>6</v>
      </c>
      <c r="N50" s="6">
        <f t="shared" ca="1" si="3"/>
        <v>14</v>
      </c>
      <c r="O50" s="4">
        <f t="shared" ca="1" si="4"/>
        <v>14</v>
      </c>
      <c r="P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5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0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51" spans="1:20" x14ac:dyDescent="0.3">
      <c r="A51">
        <v>20</v>
      </c>
      <c r="B51">
        <v>8</v>
      </c>
      <c r="C51" t="s">
        <v>19</v>
      </c>
      <c r="D51" s="1">
        <v>14</v>
      </c>
      <c r="E51" s="1">
        <v>23</v>
      </c>
      <c r="F51" s="2">
        <v>1</v>
      </c>
      <c r="G51" s="2" t="str">
        <f t="shared" ca="1" si="5"/>
        <v>Cliente_362</v>
      </c>
      <c r="H51" s="3">
        <f t="shared" ca="1" si="6"/>
        <v>45020</v>
      </c>
      <c r="I51" s="4" t="str">
        <f t="shared" ca="1" si="0"/>
        <v>ESPAÑA</v>
      </c>
      <c r="J51" s="4" t="str">
        <f t="shared" ca="1" si="1"/>
        <v>TARJETA</v>
      </c>
      <c r="K51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51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51" s="1">
        <f t="shared" ca="1" si="2"/>
        <v>2</v>
      </c>
      <c r="N51" s="6">
        <f t="shared" ca="1" si="3"/>
        <v>15</v>
      </c>
      <c r="O51" s="4">
        <f t="shared" ca="1" si="4"/>
        <v>14</v>
      </c>
      <c r="P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1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5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1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52" spans="1:20" x14ac:dyDescent="0.3">
      <c r="A52">
        <v>21</v>
      </c>
      <c r="B52">
        <v>12</v>
      </c>
      <c r="C52" t="s">
        <v>8</v>
      </c>
      <c r="D52" s="1">
        <v>25</v>
      </c>
      <c r="E52" s="1">
        <v>40</v>
      </c>
      <c r="F52" s="2">
        <v>3</v>
      </c>
      <c r="G52" s="2" t="str">
        <f t="shared" ca="1" si="5"/>
        <v>Cliente_173</v>
      </c>
      <c r="H52" s="3">
        <f t="shared" ca="1" si="6"/>
        <v>45022</v>
      </c>
      <c r="I52" s="4" t="str">
        <f t="shared" ca="1" si="0"/>
        <v>ITALIA</v>
      </c>
      <c r="J52" s="4" t="str">
        <f t="shared" ca="1" si="1"/>
        <v>TARJETA</v>
      </c>
      <c r="K52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52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52" s="1">
        <f t="shared" ca="1" si="2"/>
        <v>3</v>
      </c>
      <c r="N52" s="6">
        <f t="shared" ca="1" si="3"/>
        <v>15</v>
      </c>
      <c r="O52" s="4">
        <f t="shared" ca="1" si="4"/>
        <v>14</v>
      </c>
      <c r="P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52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2" s="14">
        <f ca="1">spaces_3iWczBNnn5rbfoUlE0Jd_uploads_git_blob_d9e80ffbcef8a4adc6d29edd78618add5df[[#This Row],[MONTO TOTAL]]+spaces_3iWczBNnn5rbfoUlE0Jd_uploads_git_blob_d9e80ffbcef8a4adc6d29edd78618add5df[[#This Row],[PROPINA]]</f>
        <v>123</v>
      </c>
    </row>
    <row r="53" spans="1:20" x14ac:dyDescent="0.3">
      <c r="A53">
        <v>21</v>
      </c>
      <c r="B53">
        <v>12</v>
      </c>
      <c r="C53" t="s">
        <v>18</v>
      </c>
      <c r="D53" s="1">
        <v>12</v>
      </c>
      <c r="E53" s="1">
        <v>20</v>
      </c>
      <c r="F53" s="2">
        <v>2</v>
      </c>
      <c r="G53" s="2" t="str">
        <f t="shared" ca="1" si="5"/>
        <v>Cliente_869</v>
      </c>
      <c r="H53" s="3">
        <f t="shared" ca="1" si="6"/>
        <v>45017</v>
      </c>
      <c r="I53" s="4" t="str">
        <f t="shared" ca="1" si="0"/>
        <v>ITALIA</v>
      </c>
      <c r="J53" s="4" t="str">
        <f t="shared" ca="1" si="1"/>
        <v>TARJETA</v>
      </c>
      <c r="K5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53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53" s="1">
        <f t="shared" ca="1" si="2"/>
        <v>0</v>
      </c>
      <c r="N53" s="6">
        <f t="shared" ca="1" si="3"/>
        <v>15</v>
      </c>
      <c r="O53" s="4">
        <f t="shared" ca="1" si="4"/>
        <v>14</v>
      </c>
      <c r="P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3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54" spans="1:20" x14ac:dyDescent="0.3">
      <c r="A54">
        <v>21</v>
      </c>
      <c r="B54">
        <v>12</v>
      </c>
      <c r="C54" t="s">
        <v>15</v>
      </c>
      <c r="D54" s="1">
        <v>19</v>
      </c>
      <c r="E54" s="1">
        <v>32</v>
      </c>
      <c r="F54" s="2">
        <v>2</v>
      </c>
      <c r="G54" s="2" t="str">
        <f t="shared" ca="1" si="5"/>
        <v>Cliente_399</v>
      </c>
      <c r="H54" s="3">
        <f t="shared" ca="1" si="6"/>
        <v>45017</v>
      </c>
      <c r="I54" s="4" t="str">
        <f t="shared" ca="1" si="0"/>
        <v>FRANCIA</v>
      </c>
      <c r="J54" s="4" t="str">
        <f t="shared" ca="1" si="1"/>
        <v>TARJE.DEBITO</v>
      </c>
      <c r="K54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5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54" s="1">
        <f t="shared" ca="1" si="2"/>
        <v>2</v>
      </c>
      <c r="N54" s="6">
        <f t="shared" ca="1" si="3"/>
        <v>13</v>
      </c>
      <c r="O54" s="4">
        <f t="shared" ca="1" si="4"/>
        <v>14</v>
      </c>
      <c r="P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4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55" spans="1:20" x14ac:dyDescent="0.3">
      <c r="A55">
        <v>21</v>
      </c>
      <c r="B55">
        <v>12</v>
      </c>
      <c r="C55" t="s">
        <v>23</v>
      </c>
      <c r="D55" s="1">
        <v>15</v>
      </c>
      <c r="E55" s="1">
        <v>25</v>
      </c>
      <c r="F55" s="2">
        <v>2</v>
      </c>
      <c r="G55" s="2" t="str">
        <f t="shared" ca="1" si="5"/>
        <v>Cliente_456</v>
      </c>
      <c r="H55" s="3">
        <f t="shared" ca="1" si="6"/>
        <v>45022</v>
      </c>
      <c r="I55" s="4" t="str">
        <f t="shared" ca="1" si="0"/>
        <v>ITALIA</v>
      </c>
      <c r="J55" s="4" t="str">
        <f t="shared" ca="1" si="1"/>
        <v>EFECTIVO</v>
      </c>
      <c r="K55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5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5" s="1">
        <f t="shared" ca="1" si="2"/>
        <v>0</v>
      </c>
      <c r="N55" s="6">
        <f t="shared" ca="1" si="3"/>
        <v>13</v>
      </c>
      <c r="O55" s="4">
        <f t="shared" ca="1" si="4"/>
        <v>14</v>
      </c>
      <c r="P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5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5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56" spans="1:20" x14ac:dyDescent="0.3">
      <c r="A56">
        <v>22</v>
      </c>
      <c r="B56">
        <v>15</v>
      </c>
      <c r="C56" t="s">
        <v>21</v>
      </c>
      <c r="D56" s="1">
        <v>10</v>
      </c>
      <c r="E56" s="1">
        <v>18</v>
      </c>
      <c r="F56" s="2">
        <v>1</v>
      </c>
      <c r="G56" s="2" t="str">
        <f t="shared" ca="1" si="5"/>
        <v>Cliente_104</v>
      </c>
      <c r="H56" s="3">
        <f t="shared" ca="1" si="6"/>
        <v>45022</v>
      </c>
      <c r="I56" s="4" t="str">
        <f t="shared" ca="1" si="0"/>
        <v>ESPAÑA</v>
      </c>
      <c r="J56" s="4" t="str">
        <f t="shared" ca="1" si="1"/>
        <v>TARJETA</v>
      </c>
      <c r="K56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56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56" s="1">
        <f t="shared" ca="1" si="2"/>
        <v>5</v>
      </c>
      <c r="N56" s="6">
        <f t="shared" ca="1" si="3"/>
        <v>15</v>
      </c>
      <c r="O56" s="4">
        <f t="shared" ca="1" si="4"/>
        <v>14</v>
      </c>
      <c r="P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5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6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57" spans="1:20" x14ac:dyDescent="0.3">
      <c r="A57">
        <v>22</v>
      </c>
      <c r="B57">
        <v>15</v>
      </c>
      <c r="C57" t="s">
        <v>17</v>
      </c>
      <c r="D57" s="1">
        <v>20</v>
      </c>
      <c r="E57" s="1">
        <v>34</v>
      </c>
      <c r="F57" s="2">
        <v>3</v>
      </c>
      <c r="G57" s="2" t="str">
        <f t="shared" ca="1" si="5"/>
        <v>Cliente_579</v>
      </c>
      <c r="H57" s="3">
        <f t="shared" ca="1" si="6"/>
        <v>45019</v>
      </c>
      <c r="I57" s="4" t="str">
        <f t="shared" ca="1" si="0"/>
        <v>ESPAÑA</v>
      </c>
      <c r="J57" s="4" t="str">
        <f t="shared" ca="1" si="1"/>
        <v>TARJETA</v>
      </c>
      <c r="K57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5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57" s="1">
        <f t="shared" ca="1" si="2"/>
        <v>1</v>
      </c>
      <c r="N57" s="6">
        <f t="shared" ca="1" si="3"/>
        <v>14</v>
      </c>
      <c r="O57" s="4">
        <f t="shared" ca="1" si="4"/>
        <v>15</v>
      </c>
      <c r="P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7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5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7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58" spans="1:20" x14ac:dyDescent="0.3">
      <c r="A58">
        <v>22</v>
      </c>
      <c r="B58">
        <v>15</v>
      </c>
      <c r="C58" t="s">
        <v>10</v>
      </c>
      <c r="D58" s="1">
        <v>17</v>
      </c>
      <c r="E58" s="1">
        <v>29</v>
      </c>
      <c r="F58" s="2">
        <v>2</v>
      </c>
      <c r="G58" s="2" t="str">
        <f t="shared" ca="1" si="5"/>
        <v>Cliente_951</v>
      </c>
      <c r="H58" s="3">
        <f t="shared" ca="1" si="6"/>
        <v>45021</v>
      </c>
      <c r="I58" s="4" t="str">
        <f t="shared" ca="1" si="0"/>
        <v>ITALIA</v>
      </c>
      <c r="J58" s="4" t="str">
        <f t="shared" ca="1" si="1"/>
        <v>TARJETA</v>
      </c>
      <c r="K58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58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58" s="1">
        <f t="shared" ca="1" si="2"/>
        <v>5</v>
      </c>
      <c r="N58" s="6">
        <f t="shared" ca="1" si="3"/>
        <v>14</v>
      </c>
      <c r="O58" s="4">
        <f t="shared" ca="1" si="4"/>
        <v>14</v>
      </c>
      <c r="P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8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59" spans="1:20" x14ac:dyDescent="0.3">
      <c r="A59">
        <v>22</v>
      </c>
      <c r="B59">
        <v>15</v>
      </c>
      <c r="C59" t="s">
        <v>14</v>
      </c>
      <c r="D59" s="1">
        <v>21</v>
      </c>
      <c r="E59" s="1">
        <v>35</v>
      </c>
      <c r="F59" s="2">
        <v>1</v>
      </c>
      <c r="G59" s="2" t="str">
        <f t="shared" ca="1" si="5"/>
        <v>Cliente_700</v>
      </c>
      <c r="H59" s="3">
        <f t="shared" ca="1" si="6"/>
        <v>45022</v>
      </c>
      <c r="I59" s="4" t="str">
        <f t="shared" ca="1" si="0"/>
        <v>PORTUGAL</v>
      </c>
      <c r="J59" s="4" t="str">
        <f t="shared" ca="1" si="1"/>
        <v>TARJE.DEBITO</v>
      </c>
      <c r="K59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59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59" s="1">
        <f t="shared" ca="1" si="2"/>
        <v>6</v>
      </c>
      <c r="N59" s="6">
        <f t="shared" ca="1" si="3"/>
        <v>15</v>
      </c>
      <c r="O59" s="4">
        <f t="shared" ca="1" si="4"/>
        <v>14</v>
      </c>
      <c r="P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5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9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60" spans="1:20" x14ac:dyDescent="0.3">
      <c r="A60">
        <v>23</v>
      </c>
      <c r="B60">
        <v>1</v>
      </c>
      <c r="C60" t="s">
        <v>13</v>
      </c>
      <c r="D60" s="1">
        <v>11</v>
      </c>
      <c r="E60" s="1">
        <v>19</v>
      </c>
      <c r="F60" s="2">
        <v>3</v>
      </c>
      <c r="G60" s="2" t="str">
        <f t="shared" ca="1" si="5"/>
        <v>Cliente_254</v>
      </c>
      <c r="H60" s="3">
        <f t="shared" ca="1" si="6"/>
        <v>45019</v>
      </c>
      <c r="I60" s="4" t="str">
        <f t="shared" ca="1" si="0"/>
        <v>PORTUGAL</v>
      </c>
      <c r="J60" s="4" t="str">
        <f t="shared" ca="1" si="1"/>
        <v>TARJE.DEBITO</v>
      </c>
      <c r="K60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60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60" s="1">
        <f t="shared" ca="1" si="2"/>
        <v>5</v>
      </c>
      <c r="N60" s="6">
        <f t="shared" ca="1" si="3"/>
        <v>15</v>
      </c>
      <c r="O60" s="4">
        <f t="shared" ca="1" si="4"/>
        <v>15</v>
      </c>
      <c r="P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0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61" spans="1:20" x14ac:dyDescent="0.3">
      <c r="A61">
        <v>23</v>
      </c>
      <c r="B61">
        <v>1</v>
      </c>
      <c r="C61" t="s">
        <v>7</v>
      </c>
      <c r="D61" s="1">
        <v>16</v>
      </c>
      <c r="E61" s="1">
        <v>27</v>
      </c>
      <c r="F61" s="2">
        <v>3</v>
      </c>
      <c r="G61" s="2" t="str">
        <f t="shared" ca="1" si="5"/>
        <v>Cliente_653</v>
      </c>
      <c r="H61" s="3">
        <f t="shared" ca="1" si="6"/>
        <v>45019</v>
      </c>
      <c r="I61" s="4" t="str">
        <f t="shared" ca="1" si="0"/>
        <v>ESPAÑA</v>
      </c>
      <c r="J61" s="4" t="str">
        <f t="shared" ca="1" si="1"/>
        <v>EFECTIVO</v>
      </c>
      <c r="K61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61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61" s="1">
        <f t="shared" ca="1" si="2"/>
        <v>0</v>
      </c>
      <c r="N61" s="6">
        <f t="shared" ca="1" si="3"/>
        <v>14</v>
      </c>
      <c r="O61" s="4">
        <f t="shared" ca="1" si="4"/>
        <v>15</v>
      </c>
      <c r="P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1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62" spans="1:20" x14ac:dyDescent="0.3">
      <c r="A62">
        <v>24</v>
      </c>
      <c r="B62">
        <v>5</v>
      </c>
      <c r="C62" t="s">
        <v>22</v>
      </c>
      <c r="D62" s="1">
        <v>15</v>
      </c>
      <c r="E62" s="1">
        <v>26</v>
      </c>
      <c r="F62" s="2">
        <v>3</v>
      </c>
      <c r="G62" s="2" t="str">
        <f t="shared" ca="1" si="5"/>
        <v>Cliente_240</v>
      </c>
      <c r="H62" s="3">
        <f t="shared" ca="1" si="6"/>
        <v>45023</v>
      </c>
      <c r="I62" s="4" t="str">
        <f t="shared" ca="1" si="0"/>
        <v>ESPAÑA</v>
      </c>
      <c r="J62" s="4" t="str">
        <f t="shared" ca="1" si="1"/>
        <v>EFECTIVO</v>
      </c>
      <c r="K62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62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62" s="1">
        <f t="shared" ca="1" si="2"/>
        <v>0</v>
      </c>
      <c r="N62" s="6">
        <f t="shared" ca="1" si="3"/>
        <v>13</v>
      </c>
      <c r="O62" s="4">
        <f t="shared" ca="1" si="4"/>
        <v>14</v>
      </c>
      <c r="P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2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63" spans="1:20" x14ac:dyDescent="0.3">
      <c r="A63">
        <v>24</v>
      </c>
      <c r="B63">
        <v>5</v>
      </c>
      <c r="C63" t="s">
        <v>10</v>
      </c>
      <c r="D63" s="1">
        <v>17</v>
      </c>
      <c r="E63" s="1">
        <v>29</v>
      </c>
      <c r="F63" s="2">
        <v>1</v>
      </c>
      <c r="G63" s="2" t="str">
        <f t="shared" ca="1" si="5"/>
        <v>Cliente_549</v>
      </c>
      <c r="H63" s="3">
        <f t="shared" ca="1" si="6"/>
        <v>45019</v>
      </c>
      <c r="I63" s="4" t="str">
        <f t="shared" ca="1" si="0"/>
        <v>ITALIA</v>
      </c>
      <c r="J63" s="4" t="str">
        <f t="shared" ca="1" si="1"/>
        <v>TARJE.DEBITO</v>
      </c>
      <c r="K63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63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63" s="1">
        <f t="shared" ca="1" si="2"/>
        <v>6</v>
      </c>
      <c r="N63" s="6">
        <f t="shared" ca="1" si="3"/>
        <v>14</v>
      </c>
      <c r="O63" s="4">
        <f t="shared" ca="1" si="4"/>
        <v>14</v>
      </c>
      <c r="P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3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6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3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64" spans="1:20" x14ac:dyDescent="0.3">
      <c r="A64">
        <v>24</v>
      </c>
      <c r="B64">
        <v>5</v>
      </c>
      <c r="C64" t="s">
        <v>19</v>
      </c>
      <c r="D64" s="1">
        <v>14</v>
      </c>
      <c r="E64" s="1">
        <v>23</v>
      </c>
      <c r="F64" s="2">
        <v>2</v>
      </c>
      <c r="G64" s="2" t="str">
        <f t="shared" ca="1" si="5"/>
        <v>Cliente_556</v>
      </c>
      <c r="H64" s="3">
        <f t="shared" ca="1" si="6"/>
        <v>45021</v>
      </c>
      <c r="I64" s="4" t="str">
        <f t="shared" ca="1" si="0"/>
        <v>ESPAÑA</v>
      </c>
      <c r="J64" s="4" t="str">
        <f t="shared" ca="1" si="1"/>
        <v>TARJETA</v>
      </c>
      <c r="K64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64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4" s="1">
        <f t="shared" ca="1" si="2"/>
        <v>6</v>
      </c>
      <c r="N64" s="6">
        <f t="shared" ca="1" si="3"/>
        <v>15</v>
      </c>
      <c r="O64" s="4">
        <f t="shared" ca="1" si="4"/>
        <v>14</v>
      </c>
      <c r="P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4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6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65" spans="1:20" x14ac:dyDescent="0.3">
      <c r="A65">
        <v>24</v>
      </c>
      <c r="B65">
        <v>5</v>
      </c>
      <c r="C65" t="s">
        <v>8</v>
      </c>
      <c r="D65" s="1">
        <v>25</v>
      </c>
      <c r="E65" s="1">
        <v>40</v>
      </c>
      <c r="F65" s="2">
        <v>2</v>
      </c>
      <c r="G65" s="2" t="str">
        <f t="shared" ca="1" si="5"/>
        <v>Cliente_519</v>
      </c>
      <c r="H65" s="3">
        <f t="shared" ca="1" si="6"/>
        <v>45017</v>
      </c>
      <c r="I65" s="4" t="str">
        <f t="shared" ca="1" si="0"/>
        <v>PORTUGAL</v>
      </c>
      <c r="J65" s="4" t="str">
        <f t="shared" ca="1" si="1"/>
        <v>TARJE.DEBITO</v>
      </c>
      <c r="K65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65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65" s="1">
        <f t="shared" ca="1" si="2"/>
        <v>3</v>
      </c>
      <c r="N65" s="6">
        <f t="shared" ca="1" si="3"/>
        <v>15</v>
      </c>
      <c r="O65" s="4">
        <f t="shared" ca="1" si="4"/>
        <v>15</v>
      </c>
      <c r="P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6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5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66" spans="1:20" x14ac:dyDescent="0.3">
      <c r="A66">
        <v>25</v>
      </c>
      <c r="B66">
        <v>12</v>
      </c>
      <c r="C66" t="s">
        <v>17</v>
      </c>
      <c r="D66" s="1">
        <v>20</v>
      </c>
      <c r="E66" s="1">
        <v>34</v>
      </c>
      <c r="F66" s="2">
        <v>1</v>
      </c>
      <c r="G66" s="2" t="str">
        <f t="shared" ca="1" si="5"/>
        <v>Cliente_565</v>
      </c>
      <c r="H66" s="3">
        <f t="shared" ca="1" si="6"/>
        <v>45023</v>
      </c>
      <c r="I66" s="4" t="str">
        <f t="shared" ref="I66:I129" ca="1" si="7">INDEX(V$1:V$4, RANDBETWEEN(1, 4))</f>
        <v>ESPAÑA</v>
      </c>
      <c r="J66" s="4" t="str">
        <f t="shared" ref="J66:J129" ca="1" si="8">INDEX(W$1:W$3, RANDBETWEEN(1, 3))</f>
        <v>EFECTIVO</v>
      </c>
      <c r="K66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6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6" s="1">
        <f t="shared" ref="M66:M129" ca="1" si="9">RANDBETWEEN(0, 6)</f>
        <v>0</v>
      </c>
      <c r="N66" s="6">
        <f t="shared" ref="N66:N129" ca="1" si="10">RANDBETWEEN(13, 15)</f>
        <v>14</v>
      </c>
      <c r="O66" s="4">
        <f t="shared" ref="O66:O129" ca="1" si="11">RANDBETWEEN(14, 15)</f>
        <v>14</v>
      </c>
      <c r="P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6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6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6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67" spans="1:20" x14ac:dyDescent="0.3">
      <c r="A67">
        <v>26</v>
      </c>
      <c r="B67">
        <v>18</v>
      </c>
      <c r="C67" t="s">
        <v>21</v>
      </c>
      <c r="D67" s="1">
        <v>10</v>
      </c>
      <c r="E67" s="1">
        <v>18</v>
      </c>
      <c r="F67" s="2">
        <v>2</v>
      </c>
      <c r="G67" s="2" t="str">
        <f t="shared" ref="G67:G130" ca="1" si="12">CONCATENATE("Cliente_", RANDBETWEEN(1, 1000))</f>
        <v>Cliente_651</v>
      </c>
      <c r="H67" s="3">
        <f t="shared" ca="1" si="6"/>
        <v>45022</v>
      </c>
      <c r="I67" s="4" t="str">
        <f t="shared" ca="1" si="7"/>
        <v>FRANCIA</v>
      </c>
      <c r="J67" s="4" t="str">
        <f t="shared" ca="1" si="8"/>
        <v>TARJE.DEBITO</v>
      </c>
      <c r="K6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6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7" s="1">
        <f t="shared" ca="1" si="9"/>
        <v>1</v>
      </c>
      <c r="N67" s="6">
        <f t="shared" ca="1" si="10"/>
        <v>14</v>
      </c>
      <c r="O67" s="4">
        <f t="shared" ca="1" si="11"/>
        <v>14</v>
      </c>
      <c r="P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7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68" spans="1:20" x14ac:dyDescent="0.3">
      <c r="A68">
        <v>26</v>
      </c>
      <c r="B68">
        <v>18</v>
      </c>
      <c r="C68" t="s">
        <v>20</v>
      </c>
      <c r="D68" s="1">
        <v>13</v>
      </c>
      <c r="E68" s="1">
        <v>21</v>
      </c>
      <c r="F68" s="2">
        <v>2</v>
      </c>
      <c r="G68" s="2" t="str">
        <f t="shared" ca="1" si="12"/>
        <v>Cliente_896</v>
      </c>
      <c r="H68" s="3">
        <f t="shared" ca="1" si="6"/>
        <v>45019</v>
      </c>
      <c r="I68" s="4" t="str">
        <f t="shared" ca="1" si="7"/>
        <v>ESPAÑA</v>
      </c>
      <c r="J68" s="4" t="str">
        <f t="shared" ca="1" si="8"/>
        <v>TARJETA</v>
      </c>
      <c r="K68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68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68" s="1">
        <f t="shared" ca="1" si="9"/>
        <v>1</v>
      </c>
      <c r="N68" s="6">
        <f t="shared" ca="1" si="10"/>
        <v>15</v>
      </c>
      <c r="O68" s="4">
        <f t="shared" ca="1" si="11"/>
        <v>14</v>
      </c>
      <c r="P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8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8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69" spans="1:20" x14ac:dyDescent="0.3">
      <c r="A69">
        <v>26</v>
      </c>
      <c r="B69">
        <v>18</v>
      </c>
      <c r="C69" t="s">
        <v>4</v>
      </c>
      <c r="D69" s="1">
        <v>14</v>
      </c>
      <c r="E69" s="1">
        <v>24</v>
      </c>
      <c r="F69" s="2">
        <v>2</v>
      </c>
      <c r="G69" s="2" t="str">
        <f t="shared" ca="1" si="12"/>
        <v>Cliente_369</v>
      </c>
      <c r="H69" s="3">
        <f t="shared" ref="H69:H132" ca="1" si="13">RANDBETWEEN($H$2,$H$3)</f>
        <v>45019</v>
      </c>
      <c r="I69" s="4" t="str">
        <f t="shared" ca="1" si="7"/>
        <v>FRANCIA</v>
      </c>
      <c r="J69" s="4" t="str">
        <f t="shared" ca="1" si="8"/>
        <v>TARJETA</v>
      </c>
      <c r="K69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6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9" s="1">
        <f t="shared" ca="1" si="9"/>
        <v>6</v>
      </c>
      <c r="N69" s="6">
        <f t="shared" ca="1" si="10"/>
        <v>14</v>
      </c>
      <c r="O69" s="4">
        <f t="shared" ca="1" si="11"/>
        <v>14</v>
      </c>
      <c r="P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9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70" spans="1:20" x14ac:dyDescent="0.3">
      <c r="A70">
        <v>27</v>
      </c>
      <c r="B70">
        <v>4</v>
      </c>
      <c r="C70" t="s">
        <v>14</v>
      </c>
      <c r="D70" s="1">
        <v>21</v>
      </c>
      <c r="E70" s="1">
        <v>35</v>
      </c>
      <c r="F70" s="2">
        <v>1</v>
      </c>
      <c r="G70" s="2" t="str">
        <f t="shared" ca="1" si="12"/>
        <v>Cliente_479</v>
      </c>
      <c r="H70" s="3">
        <f t="shared" ca="1" si="13"/>
        <v>45022</v>
      </c>
      <c r="I70" s="4" t="str">
        <f t="shared" ca="1" si="7"/>
        <v>FRANCIA</v>
      </c>
      <c r="J70" s="4" t="str">
        <f t="shared" ca="1" si="8"/>
        <v>TARJETA</v>
      </c>
      <c r="K70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70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70" s="1">
        <f t="shared" ca="1" si="9"/>
        <v>4</v>
      </c>
      <c r="N70" s="6">
        <f t="shared" ca="1" si="10"/>
        <v>14</v>
      </c>
      <c r="O70" s="4">
        <f t="shared" ca="1" si="11"/>
        <v>14</v>
      </c>
      <c r="P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0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0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71" spans="1:20" x14ac:dyDescent="0.3">
      <c r="A71">
        <v>27</v>
      </c>
      <c r="B71">
        <v>4</v>
      </c>
      <c r="C71" t="s">
        <v>22</v>
      </c>
      <c r="D71" s="1">
        <v>15</v>
      </c>
      <c r="E71" s="1">
        <v>26</v>
      </c>
      <c r="F71" s="2">
        <v>1</v>
      </c>
      <c r="G71" s="2" t="str">
        <f t="shared" ca="1" si="12"/>
        <v>Cliente_584</v>
      </c>
      <c r="H71" s="3">
        <f t="shared" ca="1" si="13"/>
        <v>45021</v>
      </c>
      <c r="I71" s="4" t="str">
        <f t="shared" ca="1" si="7"/>
        <v>ESPAÑA</v>
      </c>
      <c r="J71" s="4" t="str">
        <f t="shared" ca="1" si="8"/>
        <v>TARJETA</v>
      </c>
      <c r="K71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71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71" s="1">
        <f t="shared" ca="1" si="9"/>
        <v>2</v>
      </c>
      <c r="N71" s="6">
        <f t="shared" ca="1" si="10"/>
        <v>15</v>
      </c>
      <c r="O71" s="4">
        <f t="shared" ca="1" si="11"/>
        <v>14</v>
      </c>
      <c r="P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1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1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72" spans="1:20" x14ac:dyDescent="0.3">
      <c r="A72">
        <v>28</v>
      </c>
      <c r="B72">
        <v>2</v>
      </c>
      <c r="C72" t="s">
        <v>21</v>
      </c>
      <c r="D72" s="1">
        <v>10</v>
      </c>
      <c r="E72" s="1">
        <v>18</v>
      </c>
      <c r="F72" s="2">
        <v>2</v>
      </c>
      <c r="G72" s="2" t="str">
        <f t="shared" ca="1" si="12"/>
        <v>Cliente_506</v>
      </c>
      <c r="H72" s="3">
        <f t="shared" ca="1" si="13"/>
        <v>45017</v>
      </c>
      <c r="I72" s="4" t="str">
        <f t="shared" ca="1" si="7"/>
        <v>ITALIA</v>
      </c>
      <c r="J72" s="4" t="str">
        <f t="shared" ca="1" si="8"/>
        <v>TARJETA</v>
      </c>
      <c r="K7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7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72" s="1">
        <f t="shared" ca="1" si="9"/>
        <v>4</v>
      </c>
      <c r="N72" s="6">
        <f t="shared" ca="1" si="10"/>
        <v>13</v>
      </c>
      <c r="O72" s="4">
        <f t="shared" ca="1" si="11"/>
        <v>15</v>
      </c>
      <c r="P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73" spans="1:20" x14ac:dyDescent="0.3">
      <c r="A73">
        <v>28</v>
      </c>
      <c r="B73">
        <v>2</v>
      </c>
      <c r="C73" t="s">
        <v>10</v>
      </c>
      <c r="D73" s="1">
        <v>17</v>
      </c>
      <c r="E73" s="1">
        <v>29</v>
      </c>
      <c r="F73" s="2">
        <v>2</v>
      </c>
      <c r="G73" s="2" t="str">
        <f t="shared" ca="1" si="12"/>
        <v>Cliente_579</v>
      </c>
      <c r="H73" s="3">
        <f t="shared" ca="1" si="13"/>
        <v>45021</v>
      </c>
      <c r="I73" s="4" t="str">
        <f t="shared" ca="1" si="7"/>
        <v>ESPAÑA</v>
      </c>
      <c r="J73" s="4" t="str">
        <f t="shared" ca="1" si="8"/>
        <v>TARJE.DEBITO</v>
      </c>
      <c r="K73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73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73" s="1">
        <f t="shared" ca="1" si="9"/>
        <v>6</v>
      </c>
      <c r="N73" s="6">
        <f t="shared" ca="1" si="10"/>
        <v>14</v>
      </c>
      <c r="O73" s="4">
        <f t="shared" ca="1" si="11"/>
        <v>14</v>
      </c>
      <c r="P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74" spans="1:20" x14ac:dyDescent="0.3">
      <c r="A74">
        <v>29</v>
      </c>
      <c r="B74">
        <v>20</v>
      </c>
      <c r="C74" t="s">
        <v>23</v>
      </c>
      <c r="D74" s="1">
        <v>15</v>
      </c>
      <c r="E74" s="1">
        <v>25</v>
      </c>
      <c r="F74" s="2">
        <v>3</v>
      </c>
      <c r="G74" s="2" t="str">
        <f t="shared" ca="1" si="12"/>
        <v>Cliente_39</v>
      </c>
      <c r="H74" s="3">
        <f t="shared" ca="1" si="13"/>
        <v>45021</v>
      </c>
      <c r="I74" s="4" t="str">
        <f t="shared" ca="1" si="7"/>
        <v>PORTUGAL</v>
      </c>
      <c r="J74" s="4" t="str">
        <f t="shared" ca="1" si="8"/>
        <v>TARJETA</v>
      </c>
      <c r="K74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7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74" s="1">
        <f t="shared" ca="1" si="9"/>
        <v>3</v>
      </c>
      <c r="N74" s="6">
        <f t="shared" ca="1" si="10"/>
        <v>13</v>
      </c>
      <c r="O74" s="4">
        <f t="shared" ca="1" si="11"/>
        <v>15</v>
      </c>
      <c r="P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4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75" spans="1:20" x14ac:dyDescent="0.3">
      <c r="A75">
        <v>29</v>
      </c>
      <c r="B75">
        <v>20</v>
      </c>
      <c r="C75" t="s">
        <v>21</v>
      </c>
      <c r="D75" s="1">
        <v>10</v>
      </c>
      <c r="E75" s="1">
        <v>18</v>
      </c>
      <c r="F75" s="2">
        <v>2</v>
      </c>
      <c r="G75" s="2" t="str">
        <f t="shared" ca="1" si="12"/>
        <v>Cliente_746</v>
      </c>
      <c r="H75" s="3">
        <f t="shared" ca="1" si="13"/>
        <v>45022</v>
      </c>
      <c r="I75" s="4" t="str">
        <f t="shared" ca="1" si="7"/>
        <v>PORTUGAL</v>
      </c>
      <c r="J75" s="4" t="str">
        <f t="shared" ca="1" si="8"/>
        <v>TARJE.DEBITO</v>
      </c>
      <c r="K7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7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75" s="1">
        <f t="shared" ca="1" si="9"/>
        <v>4</v>
      </c>
      <c r="N75" s="6">
        <f t="shared" ca="1" si="10"/>
        <v>15</v>
      </c>
      <c r="O75" s="4">
        <f t="shared" ca="1" si="11"/>
        <v>15</v>
      </c>
      <c r="P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5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76" spans="1:20" x14ac:dyDescent="0.3">
      <c r="A76">
        <v>29</v>
      </c>
      <c r="B76">
        <v>20</v>
      </c>
      <c r="C76" t="s">
        <v>6</v>
      </c>
      <c r="D76" s="1">
        <v>19</v>
      </c>
      <c r="E76" s="1">
        <v>31</v>
      </c>
      <c r="F76" s="2">
        <v>2</v>
      </c>
      <c r="G76" s="2" t="str">
        <f t="shared" ca="1" si="12"/>
        <v>Cliente_663</v>
      </c>
      <c r="H76" s="3">
        <f t="shared" ca="1" si="13"/>
        <v>45021</v>
      </c>
      <c r="I76" s="4" t="str">
        <f t="shared" ca="1" si="7"/>
        <v>ESPAÑA</v>
      </c>
      <c r="J76" s="4" t="str">
        <f t="shared" ca="1" si="8"/>
        <v>TARJETA</v>
      </c>
      <c r="K7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6" s="1">
        <f t="shared" ca="1" si="9"/>
        <v>4</v>
      </c>
      <c r="N76" s="6">
        <f t="shared" ca="1" si="10"/>
        <v>14</v>
      </c>
      <c r="O76" s="4">
        <f t="shared" ca="1" si="11"/>
        <v>15</v>
      </c>
      <c r="P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6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77" spans="1:20" x14ac:dyDescent="0.3">
      <c r="A77">
        <v>30</v>
      </c>
      <c r="B77">
        <v>14</v>
      </c>
      <c r="C77" t="s">
        <v>22</v>
      </c>
      <c r="D77" s="1">
        <v>15</v>
      </c>
      <c r="E77" s="1">
        <v>26</v>
      </c>
      <c r="F77" s="2">
        <v>2</v>
      </c>
      <c r="G77" s="2" t="str">
        <f t="shared" ca="1" si="12"/>
        <v>Cliente_553</v>
      </c>
      <c r="H77" s="3">
        <f t="shared" ca="1" si="13"/>
        <v>45022</v>
      </c>
      <c r="I77" s="4" t="str">
        <f t="shared" ca="1" si="7"/>
        <v>FRANCIA</v>
      </c>
      <c r="J77" s="4" t="str">
        <f t="shared" ca="1" si="8"/>
        <v>TARJETA</v>
      </c>
      <c r="K77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7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77" s="1">
        <f t="shared" ca="1" si="9"/>
        <v>2</v>
      </c>
      <c r="N77" s="6">
        <f t="shared" ca="1" si="10"/>
        <v>14</v>
      </c>
      <c r="O77" s="4">
        <f t="shared" ca="1" si="11"/>
        <v>14</v>
      </c>
      <c r="P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7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7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78" spans="1:20" x14ac:dyDescent="0.3">
      <c r="A78">
        <v>30</v>
      </c>
      <c r="B78">
        <v>14</v>
      </c>
      <c r="C78" t="s">
        <v>18</v>
      </c>
      <c r="D78" s="1">
        <v>12</v>
      </c>
      <c r="E78" s="1">
        <v>20</v>
      </c>
      <c r="F78" s="2">
        <v>3</v>
      </c>
      <c r="G78" s="2" t="str">
        <f t="shared" ca="1" si="12"/>
        <v>Cliente_80</v>
      </c>
      <c r="H78" s="3">
        <f t="shared" ca="1" si="13"/>
        <v>45023</v>
      </c>
      <c r="I78" s="4" t="str">
        <f t="shared" ca="1" si="7"/>
        <v>FRANCIA</v>
      </c>
      <c r="J78" s="4" t="str">
        <f t="shared" ca="1" si="8"/>
        <v>TARJETA</v>
      </c>
      <c r="K7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7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78" s="1">
        <f t="shared" ca="1" si="9"/>
        <v>6</v>
      </c>
      <c r="N78" s="6">
        <f t="shared" ca="1" si="10"/>
        <v>15</v>
      </c>
      <c r="O78" s="4">
        <f t="shared" ca="1" si="11"/>
        <v>14</v>
      </c>
      <c r="P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8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79" spans="1:20" x14ac:dyDescent="0.3">
      <c r="A79">
        <v>31</v>
      </c>
      <c r="B79">
        <v>13</v>
      </c>
      <c r="C79" t="s">
        <v>10</v>
      </c>
      <c r="D79" s="1">
        <v>17</v>
      </c>
      <c r="E79" s="1">
        <v>29</v>
      </c>
      <c r="F79" s="2">
        <v>1</v>
      </c>
      <c r="G79" s="2" t="str">
        <f t="shared" ca="1" si="12"/>
        <v>Cliente_542</v>
      </c>
      <c r="H79" s="3">
        <f t="shared" ca="1" si="13"/>
        <v>45018</v>
      </c>
      <c r="I79" s="4" t="str">
        <f t="shared" ca="1" si="7"/>
        <v>FRANCIA</v>
      </c>
      <c r="J79" s="4" t="str">
        <f t="shared" ca="1" si="8"/>
        <v>TARJETA</v>
      </c>
      <c r="K79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79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79" s="1">
        <f t="shared" ca="1" si="9"/>
        <v>6</v>
      </c>
      <c r="N79" s="6">
        <f t="shared" ca="1" si="10"/>
        <v>14</v>
      </c>
      <c r="O79" s="4">
        <f t="shared" ca="1" si="11"/>
        <v>14</v>
      </c>
      <c r="P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7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9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80" spans="1:20" x14ac:dyDescent="0.3">
      <c r="A80">
        <v>31</v>
      </c>
      <c r="B80">
        <v>13</v>
      </c>
      <c r="C80" t="s">
        <v>13</v>
      </c>
      <c r="D80" s="1">
        <v>11</v>
      </c>
      <c r="E80" s="1">
        <v>19</v>
      </c>
      <c r="F80" s="2">
        <v>2</v>
      </c>
      <c r="G80" s="2" t="str">
        <f t="shared" ca="1" si="12"/>
        <v>Cliente_441</v>
      </c>
      <c r="H80" s="3">
        <f t="shared" ca="1" si="13"/>
        <v>45021</v>
      </c>
      <c r="I80" s="4" t="str">
        <f t="shared" ca="1" si="7"/>
        <v>ITALIA</v>
      </c>
      <c r="J80" s="4" t="str">
        <f t="shared" ca="1" si="8"/>
        <v>TARJE.DEBITO</v>
      </c>
      <c r="K80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8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80" s="1">
        <f t="shared" ca="1" si="9"/>
        <v>6</v>
      </c>
      <c r="N80" s="6">
        <f t="shared" ca="1" si="10"/>
        <v>13</v>
      </c>
      <c r="O80" s="4">
        <f t="shared" ca="1" si="11"/>
        <v>15</v>
      </c>
      <c r="P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0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81" spans="1:20" x14ac:dyDescent="0.3">
      <c r="A81">
        <v>32</v>
      </c>
      <c r="B81">
        <v>5</v>
      </c>
      <c r="C81" t="s">
        <v>15</v>
      </c>
      <c r="D81" s="1">
        <v>19</v>
      </c>
      <c r="E81" s="1">
        <v>32</v>
      </c>
      <c r="F81" s="2">
        <v>2</v>
      </c>
      <c r="G81" s="2" t="str">
        <f t="shared" ca="1" si="12"/>
        <v>Cliente_842</v>
      </c>
      <c r="H81" s="3">
        <f t="shared" ca="1" si="13"/>
        <v>45020</v>
      </c>
      <c r="I81" s="4" t="str">
        <f t="shared" ca="1" si="7"/>
        <v>ESPAÑA</v>
      </c>
      <c r="J81" s="4" t="str">
        <f t="shared" ca="1" si="8"/>
        <v>EFECTIVO</v>
      </c>
      <c r="K81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81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1" s="1">
        <f t="shared" ca="1" si="9"/>
        <v>0</v>
      </c>
      <c r="N81" s="6">
        <f t="shared" ca="1" si="10"/>
        <v>14</v>
      </c>
      <c r="O81" s="4">
        <f t="shared" ca="1" si="11"/>
        <v>15</v>
      </c>
      <c r="P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1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1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82" spans="1:20" x14ac:dyDescent="0.3">
      <c r="A82">
        <v>32</v>
      </c>
      <c r="B82">
        <v>5</v>
      </c>
      <c r="C82" t="s">
        <v>11</v>
      </c>
      <c r="D82" s="1">
        <v>20</v>
      </c>
      <c r="E82" s="1">
        <v>33</v>
      </c>
      <c r="F82" s="2">
        <v>1</v>
      </c>
      <c r="G82" s="2" t="str">
        <f t="shared" ca="1" si="12"/>
        <v>Cliente_246</v>
      </c>
      <c r="H82" s="3">
        <f t="shared" ca="1" si="13"/>
        <v>45019</v>
      </c>
      <c r="I82" s="4" t="str">
        <f t="shared" ca="1" si="7"/>
        <v>PORTUGAL</v>
      </c>
      <c r="J82" s="4" t="str">
        <f t="shared" ca="1" si="8"/>
        <v>TARJETA</v>
      </c>
      <c r="K82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8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82" s="1">
        <f t="shared" ca="1" si="9"/>
        <v>5</v>
      </c>
      <c r="N82" s="6">
        <f t="shared" ca="1" si="10"/>
        <v>13</v>
      </c>
      <c r="O82" s="4">
        <f t="shared" ca="1" si="11"/>
        <v>14</v>
      </c>
      <c r="P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2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2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83" spans="1:20" x14ac:dyDescent="0.3">
      <c r="A83">
        <v>32</v>
      </c>
      <c r="B83">
        <v>5</v>
      </c>
      <c r="C83" t="s">
        <v>22</v>
      </c>
      <c r="D83" s="1">
        <v>15</v>
      </c>
      <c r="E83" s="1">
        <v>26</v>
      </c>
      <c r="F83" s="2">
        <v>3</v>
      </c>
      <c r="G83" s="2" t="str">
        <f t="shared" ca="1" si="12"/>
        <v>Cliente_340</v>
      </c>
      <c r="H83" s="3">
        <f t="shared" ca="1" si="13"/>
        <v>45020</v>
      </c>
      <c r="I83" s="4" t="str">
        <f t="shared" ca="1" si="7"/>
        <v>ITALIA</v>
      </c>
      <c r="J83" s="4" t="str">
        <f t="shared" ca="1" si="8"/>
        <v>TARJETA</v>
      </c>
      <c r="K83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8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83" s="1">
        <f t="shared" ca="1" si="9"/>
        <v>6</v>
      </c>
      <c r="N83" s="6">
        <f t="shared" ca="1" si="10"/>
        <v>15</v>
      </c>
      <c r="O83" s="4">
        <f t="shared" ca="1" si="11"/>
        <v>15</v>
      </c>
      <c r="P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3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8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3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84" spans="1:20" x14ac:dyDescent="0.3">
      <c r="A84">
        <v>32</v>
      </c>
      <c r="B84">
        <v>5</v>
      </c>
      <c r="C84" t="s">
        <v>21</v>
      </c>
      <c r="D84" s="1">
        <v>10</v>
      </c>
      <c r="E84" s="1">
        <v>18</v>
      </c>
      <c r="F84" s="2">
        <v>2</v>
      </c>
      <c r="G84" s="2" t="str">
        <f t="shared" ca="1" si="12"/>
        <v>Cliente_593</v>
      </c>
      <c r="H84" s="3">
        <f t="shared" ca="1" si="13"/>
        <v>45019</v>
      </c>
      <c r="I84" s="4" t="str">
        <f t="shared" ca="1" si="7"/>
        <v>PORTUGAL</v>
      </c>
      <c r="J84" s="4" t="str">
        <f t="shared" ca="1" si="8"/>
        <v>TARJE.DEBITO</v>
      </c>
      <c r="K84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8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84" s="1">
        <f t="shared" ca="1" si="9"/>
        <v>0</v>
      </c>
      <c r="N84" s="6">
        <f t="shared" ca="1" si="10"/>
        <v>13</v>
      </c>
      <c r="O84" s="4">
        <f t="shared" ca="1" si="11"/>
        <v>14</v>
      </c>
      <c r="P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85" spans="1:20" x14ac:dyDescent="0.3">
      <c r="A85">
        <v>33</v>
      </c>
      <c r="B85">
        <v>4</v>
      </c>
      <c r="C85" t="s">
        <v>14</v>
      </c>
      <c r="D85" s="1">
        <v>21</v>
      </c>
      <c r="E85" s="1">
        <v>35</v>
      </c>
      <c r="F85" s="2">
        <v>3</v>
      </c>
      <c r="G85" s="2" t="str">
        <f t="shared" ca="1" si="12"/>
        <v>Cliente_415</v>
      </c>
      <c r="H85" s="3">
        <f t="shared" ca="1" si="13"/>
        <v>45021</v>
      </c>
      <c r="I85" s="4" t="str">
        <f t="shared" ca="1" si="7"/>
        <v>ITALIA</v>
      </c>
      <c r="J85" s="4" t="str">
        <f t="shared" ca="1" si="8"/>
        <v>TARJE.DEBITO</v>
      </c>
      <c r="K85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85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85" s="1">
        <f t="shared" ca="1" si="9"/>
        <v>6</v>
      </c>
      <c r="N85" s="6">
        <f t="shared" ca="1" si="10"/>
        <v>13</v>
      </c>
      <c r="O85" s="4">
        <f t="shared" ca="1" si="11"/>
        <v>14</v>
      </c>
      <c r="P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5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86" spans="1:20" x14ac:dyDescent="0.3">
      <c r="A86">
        <v>33</v>
      </c>
      <c r="B86">
        <v>4</v>
      </c>
      <c r="C86" t="s">
        <v>7</v>
      </c>
      <c r="D86" s="1">
        <v>16</v>
      </c>
      <c r="E86" s="1">
        <v>27</v>
      </c>
      <c r="F86" s="2">
        <v>1</v>
      </c>
      <c r="G86" s="2" t="str">
        <f t="shared" ca="1" si="12"/>
        <v>Cliente_72</v>
      </c>
      <c r="H86" s="3">
        <f t="shared" ca="1" si="13"/>
        <v>45020</v>
      </c>
      <c r="I86" s="4" t="str">
        <f t="shared" ca="1" si="7"/>
        <v>FRANCIA</v>
      </c>
      <c r="J86" s="4" t="str">
        <f t="shared" ca="1" si="8"/>
        <v>TARJETA</v>
      </c>
      <c r="K86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8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6" s="1">
        <f t="shared" ca="1" si="9"/>
        <v>3</v>
      </c>
      <c r="N86" s="6">
        <f t="shared" ca="1" si="10"/>
        <v>13</v>
      </c>
      <c r="O86" s="4">
        <f t="shared" ca="1" si="11"/>
        <v>14</v>
      </c>
      <c r="P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6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6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87" spans="1:20" x14ac:dyDescent="0.3">
      <c r="A87">
        <v>33</v>
      </c>
      <c r="B87">
        <v>4</v>
      </c>
      <c r="C87" t="s">
        <v>15</v>
      </c>
      <c r="D87" s="1">
        <v>19</v>
      </c>
      <c r="E87" s="1">
        <v>32</v>
      </c>
      <c r="F87" s="2">
        <v>3</v>
      </c>
      <c r="G87" s="2" t="str">
        <f t="shared" ca="1" si="12"/>
        <v>Cliente_92</v>
      </c>
      <c r="H87" s="3">
        <f t="shared" ca="1" si="13"/>
        <v>45017</v>
      </c>
      <c r="I87" s="4" t="str">
        <f t="shared" ca="1" si="7"/>
        <v>FRANCIA</v>
      </c>
      <c r="J87" s="4" t="str">
        <f t="shared" ca="1" si="8"/>
        <v>TARJE.DEBITO</v>
      </c>
      <c r="K87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8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87" s="1">
        <f t="shared" ca="1" si="9"/>
        <v>4</v>
      </c>
      <c r="N87" s="6">
        <f t="shared" ca="1" si="10"/>
        <v>14</v>
      </c>
      <c r="O87" s="4">
        <f t="shared" ca="1" si="11"/>
        <v>14</v>
      </c>
      <c r="P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7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88" spans="1:20" x14ac:dyDescent="0.3">
      <c r="A88">
        <v>33</v>
      </c>
      <c r="B88">
        <v>4</v>
      </c>
      <c r="C88" t="s">
        <v>22</v>
      </c>
      <c r="D88" s="1">
        <v>15</v>
      </c>
      <c r="E88" s="1">
        <v>26</v>
      </c>
      <c r="F88" s="2">
        <v>3</v>
      </c>
      <c r="G88" s="2" t="str">
        <f t="shared" ca="1" si="12"/>
        <v>Cliente_24</v>
      </c>
      <c r="H88" s="3">
        <f t="shared" ca="1" si="13"/>
        <v>45021</v>
      </c>
      <c r="I88" s="4" t="str">
        <f t="shared" ca="1" si="7"/>
        <v>ITALIA</v>
      </c>
      <c r="J88" s="4" t="str">
        <f t="shared" ca="1" si="8"/>
        <v>TARJETA</v>
      </c>
      <c r="K88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88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88" s="1">
        <f t="shared" ca="1" si="9"/>
        <v>5</v>
      </c>
      <c r="N88" s="6">
        <f t="shared" ca="1" si="10"/>
        <v>14</v>
      </c>
      <c r="O88" s="4">
        <f t="shared" ca="1" si="11"/>
        <v>15</v>
      </c>
      <c r="P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8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8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89" spans="1:20" x14ac:dyDescent="0.3">
      <c r="A89">
        <v>34</v>
      </c>
      <c r="B89">
        <v>15</v>
      </c>
      <c r="C89" t="s">
        <v>17</v>
      </c>
      <c r="D89" s="1">
        <v>20</v>
      </c>
      <c r="E89" s="1">
        <v>34</v>
      </c>
      <c r="F89" s="2">
        <v>1</v>
      </c>
      <c r="G89" s="2" t="str">
        <f t="shared" ca="1" si="12"/>
        <v>Cliente_337</v>
      </c>
      <c r="H89" s="3">
        <f t="shared" ca="1" si="13"/>
        <v>45018</v>
      </c>
      <c r="I89" s="4" t="str">
        <f t="shared" ca="1" si="7"/>
        <v>PORTUGAL</v>
      </c>
      <c r="J89" s="4" t="str">
        <f t="shared" ca="1" si="8"/>
        <v>TARJE.DEBITO</v>
      </c>
      <c r="K89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8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89" s="1">
        <f t="shared" ca="1" si="9"/>
        <v>5</v>
      </c>
      <c r="N89" s="6">
        <f t="shared" ca="1" si="10"/>
        <v>15</v>
      </c>
      <c r="O89" s="4">
        <f t="shared" ca="1" si="11"/>
        <v>14</v>
      </c>
      <c r="P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9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90" spans="1:20" x14ac:dyDescent="0.3">
      <c r="A90">
        <v>34</v>
      </c>
      <c r="B90">
        <v>15</v>
      </c>
      <c r="C90" t="s">
        <v>22</v>
      </c>
      <c r="D90" s="1">
        <v>15</v>
      </c>
      <c r="E90" s="1">
        <v>26</v>
      </c>
      <c r="F90" s="2">
        <v>3</v>
      </c>
      <c r="G90" s="2" t="str">
        <f t="shared" ca="1" si="12"/>
        <v>Cliente_794</v>
      </c>
      <c r="H90" s="3">
        <f t="shared" ca="1" si="13"/>
        <v>45022</v>
      </c>
      <c r="I90" s="4" t="str">
        <f t="shared" ca="1" si="7"/>
        <v>ITALIA</v>
      </c>
      <c r="J90" s="4" t="str">
        <f t="shared" ca="1" si="8"/>
        <v>TARJE.DEBITO</v>
      </c>
      <c r="K90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9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90" s="1">
        <f t="shared" ca="1" si="9"/>
        <v>5</v>
      </c>
      <c r="N90" s="6">
        <f t="shared" ca="1" si="10"/>
        <v>13</v>
      </c>
      <c r="O90" s="4">
        <f t="shared" ca="1" si="11"/>
        <v>14</v>
      </c>
      <c r="P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0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9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0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91" spans="1:20" x14ac:dyDescent="0.3">
      <c r="A91">
        <v>35</v>
      </c>
      <c r="B91">
        <v>13</v>
      </c>
      <c r="C91" t="s">
        <v>5</v>
      </c>
      <c r="D91" s="1">
        <v>18</v>
      </c>
      <c r="E91" s="1">
        <v>30</v>
      </c>
      <c r="F91" s="2">
        <v>3</v>
      </c>
      <c r="G91" s="2" t="str">
        <f t="shared" ca="1" si="12"/>
        <v>Cliente_243</v>
      </c>
      <c r="H91" s="3">
        <f t="shared" ca="1" si="13"/>
        <v>45022</v>
      </c>
      <c r="I91" s="4" t="str">
        <f t="shared" ca="1" si="7"/>
        <v>ESPAÑA</v>
      </c>
      <c r="J91" s="4" t="str">
        <f t="shared" ca="1" si="8"/>
        <v>TARJETA</v>
      </c>
      <c r="K91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91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91" s="1">
        <f t="shared" ca="1" si="9"/>
        <v>4</v>
      </c>
      <c r="N91" s="6">
        <f t="shared" ca="1" si="10"/>
        <v>13</v>
      </c>
      <c r="O91" s="4">
        <f t="shared" ca="1" si="11"/>
        <v>15</v>
      </c>
      <c r="P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1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92" spans="1:20" x14ac:dyDescent="0.3">
      <c r="A92">
        <v>35</v>
      </c>
      <c r="B92">
        <v>13</v>
      </c>
      <c r="C92" t="s">
        <v>10</v>
      </c>
      <c r="D92" s="1">
        <v>17</v>
      </c>
      <c r="E92" s="1">
        <v>29</v>
      </c>
      <c r="F92" s="2">
        <v>1</v>
      </c>
      <c r="G92" s="2" t="str">
        <f t="shared" ca="1" si="12"/>
        <v>Cliente_895</v>
      </c>
      <c r="H92" s="3">
        <f t="shared" ca="1" si="13"/>
        <v>45019</v>
      </c>
      <c r="I92" s="4" t="str">
        <f t="shared" ca="1" si="7"/>
        <v>ESPAÑA</v>
      </c>
      <c r="J92" s="4" t="str">
        <f t="shared" ca="1" si="8"/>
        <v>EFECTIVO</v>
      </c>
      <c r="K92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92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92" s="1">
        <f t="shared" ca="1" si="9"/>
        <v>0</v>
      </c>
      <c r="N92" s="6">
        <f t="shared" ca="1" si="10"/>
        <v>13</v>
      </c>
      <c r="O92" s="4">
        <f t="shared" ca="1" si="11"/>
        <v>14</v>
      </c>
      <c r="P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93" spans="1:20" x14ac:dyDescent="0.3">
      <c r="A93">
        <v>35</v>
      </c>
      <c r="B93">
        <v>13</v>
      </c>
      <c r="C93" t="s">
        <v>11</v>
      </c>
      <c r="D93" s="1">
        <v>20</v>
      </c>
      <c r="E93" s="1">
        <v>33</v>
      </c>
      <c r="F93" s="2">
        <v>1</v>
      </c>
      <c r="G93" s="2" t="str">
        <f t="shared" ca="1" si="12"/>
        <v>Cliente_744</v>
      </c>
      <c r="H93" s="3">
        <f t="shared" ca="1" si="13"/>
        <v>45019</v>
      </c>
      <c r="I93" s="4" t="str">
        <f t="shared" ca="1" si="7"/>
        <v>PORTUGAL</v>
      </c>
      <c r="J93" s="4" t="str">
        <f t="shared" ca="1" si="8"/>
        <v>TARJETA</v>
      </c>
      <c r="K93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93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93" s="1">
        <f t="shared" ca="1" si="9"/>
        <v>4</v>
      </c>
      <c r="N93" s="6">
        <f t="shared" ca="1" si="10"/>
        <v>15</v>
      </c>
      <c r="O93" s="4">
        <f t="shared" ca="1" si="11"/>
        <v>15</v>
      </c>
      <c r="P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9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3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94" spans="1:20" x14ac:dyDescent="0.3">
      <c r="A94">
        <v>35</v>
      </c>
      <c r="B94">
        <v>13</v>
      </c>
      <c r="C94" t="s">
        <v>6</v>
      </c>
      <c r="D94" s="1">
        <v>19</v>
      </c>
      <c r="E94" s="1">
        <v>31</v>
      </c>
      <c r="F94" s="2">
        <v>2</v>
      </c>
      <c r="G94" s="2" t="str">
        <f t="shared" ca="1" si="12"/>
        <v>Cliente_79</v>
      </c>
      <c r="H94" s="3">
        <f t="shared" ca="1" si="13"/>
        <v>45020</v>
      </c>
      <c r="I94" s="4" t="str">
        <f t="shared" ca="1" si="7"/>
        <v>PORTUGAL</v>
      </c>
      <c r="J94" s="4" t="str">
        <f t="shared" ca="1" si="8"/>
        <v>EFECTIVO</v>
      </c>
      <c r="K9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9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94" s="1">
        <f t="shared" ca="1" si="9"/>
        <v>2</v>
      </c>
      <c r="N94" s="6">
        <f t="shared" ca="1" si="10"/>
        <v>15</v>
      </c>
      <c r="O94" s="4">
        <f t="shared" ca="1" si="11"/>
        <v>14</v>
      </c>
      <c r="P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4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95" spans="1:20" x14ac:dyDescent="0.3">
      <c r="A95">
        <v>36</v>
      </c>
      <c r="B95">
        <v>5</v>
      </c>
      <c r="C95" t="s">
        <v>5</v>
      </c>
      <c r="D95" s="1">
        <v>18</v>
      </c>
      <c r="E95" s="1">
        <v>30</v>
      </c>
      <c r="F95" s="2">
        <v>1</v>
      </c>
      <c r="G95" s="2" t="str">
        <f t="shared" ca="1" si="12"/>
        <v>Cliente_249</v>
      </c>
      <c r="H95" s="3">
        <f t="shared" ca="1" si="13"/>
        <v>45017</v>
      </c>
      <c r="I95" s="4" t="str">
        <f t="shared" ca="1" si="7"/>
        <v>ITALIA</v>
      </c>
      <c r="J95" s="4" t="str">
        <f t="shared" ca="1" si="8"/>
        <v>EFECTIVO</v>
      </c>
      <c r="K95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95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95" s="1">
        <f t="shared" ca="1" si="9"/>
        <v>5</v>
      </c>
      <c r="N95" s="6">
        <f t="shared" ca="1" si="10"/>
        <v>15</v>
      </c>
      <c r="O95" s="4">
        <f t="shared" ca="1" si="11"/>
        <v>15</v>
      </c>
      <c r="P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5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96" spans="1:20" x14ac:dyDescent="0.3">
      <c r="A96">
        <v>37</v>
      </c>
      <c r="B96">
        <v>20</v>
      </c>
      <c r="C96" t="s">
        <v>20</v>
      </c>
      <c r="D96" s="1">
        <v>13</v>
      </c>
      <c r="E96" s="1">
        <v>21</v>
      </c>
      <c r="F96" s="2">
        <v>1</v>
      </c>
      <c r="G96" s="2" t="str">
        <f t="shared" ca="1" si="12"/>
        <v>Cliente_434</v>
      </c>
      <c r="H96" s="3">
        <f t="shared" ca="1" si="13"/>
        <v>45023</v>
      </c>
      <c r="I96" s="4" t="str">
        <f t="shared" ca="1" si="7"/>
        <v>ESPAÑA</v>
      </c>
      <c r="J96" s="4" t="str">
        <f t="shared" ca="1" si="8"/>
        <v>EFECTIVO</v>
      </c>
      <c r="K96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9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6" s="1">
        <f t="shared" ca="1" si="9"/>
        <v>0</v>
      </c>
      <c r="N96" s="6">
        <f t="shared" ca="1" si="10"/>
        <v>14</v>
      </c>
      <c r="O96" s="4">
        <f t="shared" ca="1" si="11"/>
        <v>14</v>
      </c>
      <c r="P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6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97" spans="1:20" x14ac:dyDescent="0.3">
      <c r="A97">
        <v>38</v>
      </c>
      <c r="B97">
        <v>10</v>
      </c>
      <c r="C97" t="s">
        <v>6</v>
      </c>
      <c r="D97" s="1">
        <v>19</v>
      </c>
      <c r="E97" s="1">
        <v>31</v>
      </c>
      <c r="F97" s="2">
        <v>3</v>
      </c>
      <c r="G97" s="2" t="str">
        <f t="shared" ca="1" si="12"/>
        <v>Cliente_159</v>
      </c>
      <c r="H97" s="3">
        <f t="shared" ca="1" si="13"/>
        <v>45021</v>
      </c>
      <c r="I97" s="4" t="str">
        <f t="shared" ca="1" si="7"/>
        <v>PORTUGAL</v>
      </c>
      <c r="J97" s="4" t="str">
        <f t="shared" ca="1" si="8"/>
        <v>TARJETA</v>
      </c>
      <c r="K97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9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97" s="1">
        <f t="shared" ca="1" si="9"/>
        <v>2</v>
      </c>
      <c r="N97" s="6">
        <f t="shared" ca="1" si="10"/>
        <v>15</v>
      </c>
      <c r="O97" s="4">
        <f t="shared" ca="1" si="11"/>
        <v>14</v>
      </c>
      <c r="P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7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98" spans="1:20" x14ac:dyDescent="0.3">
      <c r="A98">
        <v>38</v>
      </c>
      <c r="B98">
        <v>10</v>
      </c>
      <c r="C98" t="s">
        <v>14</v>
      </c>
      <c r="D98" s="1">
        <v>21</v>
      </c>
      <c r="E98" s="1">
        <v>35</v>
      </c>
      <c r="F98" s="2">
        <v>2</v>
      </c>
      <c r="G98" s="2" t="str">
        <f t="shared" ca="1" si="12"/>
        <v>Cliente_727</v>
      </c>
      <c r="H98" s="3">
        <f t="shared" ca="1" si="13"/>
        <v>45020</v>
      </c>
      <c r="I98" s="4" t="str">
        <f t="shared" ca="1" si="7"/>
        <v>ITALIA</v>
      </c>
      <c r="J98" s="4" t="str">
        <f t="shared" ca="1" si="8"/>
        <v>EFECTIVO</v>
      </c>
      <c r="K9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9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98" s="1">
        <f t="shared" ca="1" si="9"/>
        <v>1</v>
      </c>
      <c r="N98" s="6">
        <f t="shared" ca="1" si="10"/>
        <v>13</v>
      </c>
      <c r="O98" s="4">
        <f t="shared" ca="1" si="11"/>
        <v>15</v>
      </c>
      <c r="P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8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99" spans="1:20" x14ac:dyDescent="0.3">
      <c r="A99">
        <v>38</v>
      </c>
      <c r="B99">
        <v>10</v>
      </c>
      <c r="C99" t="s">
        <v>9</v>
      </c>
      <c r="D99" s="1">
        <v>22</v>
      </c>
      <c r="E99" s="1">
        <v>36</v>
      </c>
      <c r="F99" s="2">
        <v>2</v>
      </c>
      <c r="G99" s="2" t="str">
        <f t="shared" ca="1" si="12"/>
        <v>Cliente_977</v>
      </c>
      <c r="H99" s="3">
        <f t="shared" ca="1" si="13"/>
        <v>45019</v>
      </c>
      <c r="I99" s="4" t="str">
        <f t="shared" ca="1" si="7"/>
        <v>ESPAÑA</v>
      </c>
      <c r="J99" s="4" t="str">
        <f t="shared" ca="1" si="8"/>
        <v>TARJE.DEBITO</v>
      </c>
      <c r="K9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99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99" s="1">
        <f t="shared" ca="1" si="9"/>
        <v>4</v>
      </c>
      <c r="N99" s="6">
        <f t="shared" ca="1" si="10"/>
        <v>15</v>
      </c>
      <c r="O99" s="4">
        <f t="shared" ca="1" si="11"/>
        <v>15</v>
      </c>
      <c r="P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9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00" spans="1:20" x14ac:dyDescent="0.3">
      <c r="A100">
        <v>39</v>
      </c>
      <c r="B100">
        <v>15</v>
      </c>
      <c r="C100" t="s">
        <v>9</v>
      </c>
      <c r="D100" s="1">
        <v>22</v>
      </c>
      <c r="E100" s="1">
        <v>36</v>
      </c>
      <c r="F100" s="2">
        <v>3</v>
      </c>
      <c r="G100" s="2" t="str">
        <f t="shared" ca="1" si="12"/>
        <v>Cliente_334</v>
      </c>
      <c r="H100" s="3">
        <f t="shared" ca="1" si="13"/>
        <v>45021</v>
      </c>
      <c r="I100" s="4" t="str">
        <f t="shared" ca="1" si="7"/>
        <v>PORTUGAL</v>
      </c>
      <c r="J100" s="4" t="str">
        <f t="shared" ca="1" si="8"/>
        <v>EFECTIVO</v>
      </c>
      <c r="K100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00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00" s="1">
        <f t="shared" ca="1" si="9"/>
        <v>3</v>
      </c>
      <c r="N100" s="6">
        <f t="shared" ca="1" si="10"/>
        <v>14</v>
      </c>
      <c r="O100" s="4">
        <f t="shared" ca="1" si="11"/>
        <v>15</v>
      </c>
      <c r="P1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0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0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101" spans="1:20" x14ac:dyDescent="0.3">
      <c r="A101">
        <v>40</v>
      </c>
      <c r="B101">
        <v>1</v>
      </c>
      <c r="C101" t="s">
        <v>10</v>
      </c>
      <c r="D101" s="1">
        <v>17</v>
      </c>
      <c r="E101" s="1">
        <v>29</v>
      </c>
      <c r="F101" s="2">
        <v>3</v>
      </c>
      <c r="G101" s="2" t="str">
        <f t="shared" ca="1" si="12"/>
        <v>Cliente_576</v>
      </c>
      <c r="H101" s="3">
        <f t="shared" ca="1" si="13"/>
        <v>45023</v>
      </c>
      <c r="I101" s="4" t="str">
        <f t="shared" ca="1" si="7"/>
        <v>ESPAÑA</v>
      </c>
      <c r="J101" s="4" t="str">
        <f t="shared" ca="1" si="8"/>
        <v>TARJE.DEBITO</v>
      </c>
      <c r="K101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01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01" s="1">
        <f t="shared" ca="1" si="9"/>
        <v>6</v>
      </c>
      <c r="N101" s="6">
        <f t="shared" ca="1" si="10"/>
        <v>15</v>
      </c>
      <c r="O101" s="4">
        <f t="shared" ca="1" si="11"/>
        <v>14</v>
      </c>
      <c r="P1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0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1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102" spans="1:20" x14ac:dyDescent="0.3">
      <c r="A102">
        <v>40</v>
      </c>
      <c r="B102">
        <v>1</v>
      </c>
      <c r="C102" t="s">
        <v>11</v>
      </c>
      <c r="D102" s="1">
        <v>20</v>
      </c>
      <c r="E102" s="1">
        <v>33</v>
      </c>
      <c r="F102" s="2">
        <v>1</v>
      </c>
      <c r="G102" s="2" t="str">
        <f t="shared" ca="1" si="12"/>
        <v>Cliente_61</v>
      </c>
      <c r="H102" s="3">
        <f t="shared" ca="1" si="13"/>
        <v>45022</v>
      </c>
      <c r="I102" s="4" t="str">
        <f t="shared" ca="1" si="7"/>
        <v>FRANCIA</v>
      </c>
      <c r="J102" s="4" t="str">
        <f t="shared" ca="1" si="8"/>
        <v>TARJE.DEBITO</v>
      </c>
      <c r="K102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0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2" s="1">
        <f t="shared" ca="1" si="9"/>
        <v>3</v>
      </c>
      <c r="N102" s="6">
        <f t="shared" ca="1" si="10"/>
        <v>13</v>
      </c>
      <c r="O102" s="4">
        <f t="shared" ca="1" si="11"/>
        <v>15</v>
      </c>
      <c r="P1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2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0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2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03" spans="1:20" x14ac:dyDescent="0.3">
      <c r="A103">
        <v>40</v>
      </c>
      <c r="B103">
        <v>1</v>
      </c>
      <c r="C103" t="s">
        <v>12</v>
      </c>
      <c r="D103" s="1">
        <v>16</v>
      </c>
      <c r="E103" s="1">
        <v>28</v>
      </c>
      <c r="F103" s="2">
        <v>1</v>
      </c>
      <c r="G103" s="2" t="str">
        <f t="shared" ca="1" si="12"/>
        <v>Cliente_835</v>
      </c>
      <c r="H103" s="3">
        <f t="shared" ca="1" si="13"/>
        <v>45021</v>
      </c>
      <c r="I103" s="4" t="str">
        <f t="shared" ca="1" si="7"/>
        <v>ESPAÑA</v>
      </c>
      <c r="J103" s="4" t="str">
        <f t="shared" ca="1" si="8"/>
        <v>EFECTIVO</v>
      </c>
      <c r="K103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03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03" s="1">
        <f t="shared" ca="1" si="9"/>
        <v>0</v>
      </c>
      <c r="N103" s="6">
        <f t="shared" ca="1" si="10"/>
        <v>15</v>
      </c>
      <c r="O103" s="4">
        <f t="shared" ca="1" si="11"/>
        <v>15</v>
      </c>
      <c r="P1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3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04" spans="1:20" x14ac:dyDescent="0.3">
      <c r="A104">
        <v>41</v>
      </c>
      <c r="B104">
        <v>7</v>
      </c>
      <c r="C104" t="s">
        <v>15</v>
      </c>
      <c r="D104" s="1">
        <v>19</v>
      </c>
      <c r="E104" s="1">
        <v>32</v>
      </c>
      <c r="F104" s="2">
        <v>3</v>
      </c>
      <c r="G104" s="2" t="str">
        <f t="shared" ca="1" si="12"/>
        <v>Cliente_522</v>
      </c>
      <c r="H104" s="3">
        <f t="shared" ca="1" si="13"/>
        <v>45022</v>
      </c>
      <c r="I104" s="4" t="str">
        <f t="shared" ca="1" si="7"/>
        <v>ITALIA</v>
      </c>
      <c r="J104" s="4" t="str">
        <f t="shared" ca="1" si="8"/>
        <v>EFECTIVO</v>
      </c>
      <c r="K104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0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04" s="1">
        <f t="shared" ca="1" si="9"/>
        <v>3</v>
      </c>
      <c r="N104" s="6">
        <f t="shared" ca="1" si="10"/>
        <v>13</v>
      </c>
      <c r="O104" s="4">
        <f t="shared" ca="1" si="11"/>
        <v>14</v>
      </c>
      <c r="P1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0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4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05" spans="1:20" x14ac:dyDescent="0.3">
      <c r="A105">
        <v>41</v>
      </c>
      <c r="B105">
        <v>7</v>
      </c>
      <c r="C105" t="s">
        <v>22</v>
      </c>
      <c r="D105" s="1">
        <v>15</v>
      </c>
      <c r="E105" s="1">
        <v>26</v>
      </c>
      <c r="F105" s="2">
        <v>3</v>
      </c>
      <c r="G105" s="2" t="str">
        <f t="shared" ca="1" si="12"/>
        <v>Cliente_352</v>
      </c>
      <c r="H105" s="3">
        <f t="shared" ca="1" si="13"/>
        <v>45017</v>
      </c>
      <c r="I105" s="4" t="str">
        <f t="shared" ca="1" si="7"/>
        <v>ESPAÑA</v>
      </c>
      <c r="J105" s="4" t="str">
        <f t="shared" ca="1" si="8"/>
        <v>TARJETA</v>
      </c>
      <c r="K105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0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05" s="1">
        <f t="shared" ca="1" si="9"/>
        <v>0</v>
      </c>
      <c r="N105" s="6">
        <f t="shared" ca="1" si="10"/>
        <v>15</v>
      </c>
      <c r="O105" s="4">
        <f t="shared" ca="1" si="11"/>
        <v>15</v>
      </c>
      <c r="P1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5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06" spans="1:20" x14ac:dyDescent="0.3">
      <c r="A106">
        <v>41</v>
      </c>
      <c r="B106">
        <v>7</v>
      </c>
      <c r="C106" t="s">
        <v>5</v>
      </c>
      <c r="D106" s="1">
        <v>18</v>
      </c>
      <c r="E106" s="1">
        <v>30</v>
      </c>
      <c r="F106" s="2">
        <v>1</v>
      </c>
      <c r="G106" s="2" t="str">
        <f t="shared" ca="1" si="12"/>
        <v>Cliente_611</v>
      </c>
      <c r="H106" s="3">
        <f t="shared" ca="1" si="13"/>
        <v>45022</v>
      </c>
      <c r="I106" s="4" t="str">
        <f t="shared" ca="1" si="7"/>
        <v>FRANCIA</v>
      </c>
      <c r="J106" s="4" t="str">
        <f t="shared" ca="1" si="8"/>
        <v>EFECTIVO</v>
      </c>
      <c r="K106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06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06" s="1">
        <f t="shared" ca="1" si="9"/>
        <v>1</v>
      </c>
      <c r="N106" s="6">
        <f t="shared" ca="1" si="10"/>
        <v>14</v>
      </c>
      <c r="O106" s="4">
        <f t="shared" ca="1" si="11"/>
        <v>14</v>
      </c>
      <c r="P1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6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07" spans="1:20" x14ac:dyDescent="0.3">
      <c r="A107">
        <v>42</v>
      </c>
      <c r="B107">
        <v>14</v>
      </c>
      <c r="C107" t="s">
        <v>16</v>
      </c>
      <c r="D107" s="1">
        <v>13</v>
      </c>
      <c r="E107" s="1">
        <v>22</v>
      </c>
      <c r="F107" s="2">
        <v>1</v>
      </c>
      <c r="G107" s="2" t="str">
        <f t="shared" ca="1" si="12"/>
        <v>Cliente_363</v>
      </c>
      <c r="H107" s="3">
        <f t="shared" ca="1" si="13"/>
        <v>45018</v>
      </c>
      <c r="I107" s="4" t="str">
        <f t="shared" ca="1" si="7"/>
        <v>FRANCIA</v>
      </c>
      <c r="J107" s="4" t="str">
        <f t="shared" ca="1" si="8"/>
        <v>TARJE.DEBITO</v>
      </c>
      <c r="K107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0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07" s="1">
        <f t="shared" ca="1" si="9"/>
        <v>2</v>
      </c>
      <c r="N107" s="6">
        <f t="shared" ca="1" si="10"/>
        <v>14</v>
      </c>
      <c r="O107" s="4">
        <f t="shared" ca="1" si="11"/>
        <v>15</v>
      </c>
      <c r="P1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7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7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08" spans="1:20" x14ac:dyDescent="0.3">
      <c r="A108">
        <v>42</v>
      </c>
      <c r="B108">
        <v>14</v>
      </c>
      <c r="C108" t="s">
        <v>8</v>
      </c>
      <c r="D108" s="1">
        <v>25</v>
      </c>
      <c r="E108" s="1">
        <v>40</v>
      </c>
      <c r="F108" s="2">
        <v>2</v>
      </c>
      <c r="G108" s="2" t="str">
        <f t="shared" ca="1" si="12"/>
        <v>Cliente_797</v>
      </c>
      <c r="H108" s="3">
        <f t="shared" ca="1" si="13"/>
        <v>45022</v>
      </c>
      <c r="I108" s="4" t="str">
        <f t="shared" ca="1" si="7"/>
        <v>ESPAÑA</v>
      </c>
      <c r="J108" s="4" t="str">
        <f t="shared" ca="1" si="8"/>
        <v>EFECTIVO</v>
      </c>
      <c r="K108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08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08" s="1">
        <f t="shared" ca="1" si="9"/>
        <v>6</v>
      </c>
      <c r="N108" s="6">
        <f t="shared" ca="1" si="10"/>
        <v>15</v>
      </c>
      <c r="O108" s="4">
        <f t="shared" ca="1" si="11"/>
        <v>15</v>
      </c>
      <c r="P1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8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09" spans="1:20" x14ac:dyDescent="0.3">
      <c r="A109">
        <v>43</v>
      </c>
      <c r="B109">
        <v>8</v>
      </c>
      <c r="C109" t="s">
        <v>15</v>
      </c>
      <c r="D109" s="1">
        <v>19</v>
      </c>
      <c r="E109" s="1">
        <v>32</v>
      </c>
      <c r="F109" s="2">
        <v>1</v>
      </c>
      <c r="G109" s="2" t="str">
        <f t="shared" ca="1" si="12"/>
        <v>Cliente_870</v>
      </c>
      <c r="H109" s="3">
        <f t="shared" ca="1" si="13"/>
        <v>45021</v>
      </c>
      <c r="I109" s="4" t="str">
        <f t="shared" ca="1" si="7"/>
        <v>FRANCIA</v>
      </c>
      <c r="J109" s="4" t="str">
        <f t="shared" ca="1" si="8"/>
        <v>TARJETA</v>
      </c>
      <c r="K109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0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09" s="1">
        <f t="shared" ca="1" si="9"/>
        <v>1</v>
      </c>
      <c r="N109" s="6">
        <f t="shared" ca="1" si="10"/>
        <v>15</v>
      </c>
      <c r="O109" s="4">
        <f t="shared" ca="1" si="11"/>
        <v>15</v>
      </c>
      <c r="P1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9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0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9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10" spans="1:20" x14ac:dyDescent="0.3">
      <c r="A110">
        <v>43</v>
      </c>
      <c r="B110">
        <v>8</v>
      </c>
      <c r="C110" t="s">
        <v>17</v>
      </c>
      <c r="D110" s="1">
        <v>20</v>
      </c>
      <c r="E110" s="1">
        <v>34</v>
      </c>
      <c r="F110" s="2">
        <v>2</v>
      </c>
      <c r="G110" s="2" t="str">
        <f t="shared" ca="1" si="12"/>
        <v>Cliente_292</v>
      </c>
      <c r="H110" s="3">
        <f t="shared" ca="1" si="13"/>
        <v>45022</v>
      </c>
      <c r="I110" s="4" t="str">
        <f t="shared" ca="1" si="7"/>
        <v>PORTUGAL</v>
      </c>
      <c r="J110" s="4" t="str">
        <f t="shared" ca="1" si="8"/>
        <v>TARJETA</v>
      </c>
      <c r="K110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10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10" s="1">
        <f t="shared" ca="1" si="9"/>
        <v>4</v>
      </c>
      <c r="N110" s="6">
        <f t="shared" ca="1" si="10"/>
        <v>13</v>
      </c>
      <c r="O110" s="4">
        <f t="shared" ca="1" si="11"/>
        <v>14</v>
      </c>
      <c r="P1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0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11" spans="1:20" x14ac:dyDescent="0.3">
      <c r="A111">
        <v>43</v>
      </c>
      <c r="B111">
        <v>8</v>
      </c>
      <c r="C111" t="s">
        <v>4</v>
      </c>
      <c r="D111" s="1">
        <v>14</v>
      </c>
      <c r="E111" s="1">
        <v>24</v>
      </c>
      <c r="F111" s="2">
        <v>3</v>
      </c>
      <c r="G111" s="2" t="str">
        <f t="shared" ca="1" si="12"/>
        <v>Cliente_929</v>
      </c>
      <c r="H111" s="3">
        <f t="shared" ca="1" si="13"/>
        <v>45022</v>
      </c>
      <c r="I111" s="4" t="str">
        <f t="shared" ca="1" si="7"/>
        <v>PORTUGAL</v>
      </c>
      <c r="J111" s="4" t="str">
        <f t="shared" ca="1" si="8"/>
        <v>TARJE.DEBITO</v>
      </c>
      <c r="K11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1" s="1">
        <f t="shared" ca="1" si="9"/>
        <v>0</v>
      </c>
      <c r="N111" s="6">
        <f t="shared" ca="1" si="10"/>
        <v>14</v>
      </c>
      <c r="O111" s="4">
        <f t="shared" ca="1" si="11"/>
        <v>14</v>
      </c>
      <c r="P1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1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12" spans="1:20" x14ac:dyDescent="0.3">
      <c r="A112">
        <v>43</v>
      </c>
      <c r="B112">
        <v>8</v>
      </c>
      <c r="C112" t="s">
        <v>6</v>
      </c>
      <c r="D112" s="1">
        <v>19</v>
      </c>
      <c r="E112" s="1">
        <v>31</v>
      </c>
      <c r="F112" s="2">
        <v>1</v>
      </c>
      <c r="G112" s="2" t="str">
        <f t="shared" ca="1" si="12"/>
        <v>Cliente_356</v>
      </c>
      <c r="H112" s="3">
        <f t="shared" ca="1" si="13"/>
        <v>45022</v>
      </c>
      <c r="I112" s="4" t="str">
        <f t="shared" ca="1" si="7"/>
        <v>ITALIA</v>
      </c>
      <c r="J112" s="4" t="str">
        <f t="shared" ca="1" si="8"/>
        <v>TARJE.DEBITO</v>
      </c>
      <c r="K112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12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12" s="1">
        <f t="shared" ca="1" si="9"/>
        <v>5</v>
      </c>
      <c r="N112" s="6">
        <f t="shared" ca="1" si="10"/>
        <v>13</v>
      </c>
      <c r="O112" s="4">
        <f t="shared" ca="1" si="11"/>
        <v>14</v>
      </c>
      <c r="P1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13" spans="1:20" x14ac:dyDescent="0.3">
      <c r="A113">
        <v>44</v>
      </c>
      <c r="B113">
        <v>18</v>
      </c>
      <c r="C113" t="s">
        <v>22</v>
      </c>
      <c r="D113" s="1">
        <v>15</v>
      </c>
      <c r="E113" s="1">
        <v>26</v>
      </c>
      <c r="F113" s="2">
        <v>1</v>
      </c>
      <c r="G113" s="2" t="str">
        <f t="shared" ca="1" si="12"/>
        <v>Cliente_970</v>
      </c>
      <c r="H113" s="3">
        <f t="shared" ca="1" si="13"/>
        <v>45022</v>
      </c>
      <c r="I113" s="4" t="str">
        <f t="shared" ca="1" si="7"/>
        <v>ITALIA</v>
      </c>
      <c r="J113" s="4" t="str">
        <f t="shared" ca="1" si="8"/>
        <v>EFECTIVO</v>
      </c>
      <c r="K113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1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13" s="1">
        <f t="shared" ca="1" si="9"/>
        <v>2</v>
      </c>
      <c r="N113" s="6">
        <f t="shared" ca="1" si="10"/>
        <v>15</v>
      </c>
      <c r="O113" s="4">
        <f t="shared" ca="1" si="11"/>
        <v>14</v>
      </c>
      <c r="P1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3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14" spans="1:20" x14ac:dyDescent="0.3">
      <c r="A114">
        <v>44</v>
      </c>
      <c r="B114">
        <v>18</v>
      </c>
      <c r="C114" t="s">
        <v>23</v>
      </c>
      <c r="D114" s="1">
        <v>15</v>
      </c>
      <c r="E114" s="1">
        <v>25</v>
      </c>
      <c r="F114" s="2">
        <v>3</v>
      </c>
      <c r="G114" s="2" t="str">
        <f t="shared" ca="1" si="12"/>
        <v>Cliente_903</v>
      </c>
      <c r="H114" s="3">
        <f t="shared" ca="1" si="13"/>
        <v>45023</v>
      </c>
      <c r="I114" s="4" t="str">
        <f t="shared" ca="1" si="7"/>
        <v>ITALIA</v>
      </c>
      <c r="J114" s="4" t="str">
        <f t="shared" ca="1" si="8"/>
        <v>EFECTIVO</v>
      </c>
      <c r="K114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1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14" s="1">
        <f t="shared" ca="1" si="9"/>
        <v>5</v>
      </c>
      <c r="N114" s="6">
        <f t="shared" ca="1" si="10"/>
        <v>15</v>
      </c>
      <c r="O114" s="4">
        <f t="shared" ca="1" si="11"/>
        <v>14</v>
      </c>
      <c r="P1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4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15" spans="1:20" x14ac:dyDescent="0.3">
      <c r="A115">
        <v>44</v>
      </c>
      <c r="B115">
        <v>18</v>
      </c>
      <c r="C115" t="s">
        <v>20</v>
      </c>
      <c r="D115" s="1">
        <v>13</v>
      </c>
      <c r="E115" s="1">
        <v>21</v>
      </c>
      <c r="F115" s="2">
        <v>1</v>
      </c>
      <c r="G115" s="2" t="str">
        <f t="shared" ca="1" si="12"/>
        <v>Cliente_857</v>
      </c>
      <c r="H115" s="3">
        <f t="shared" ca="1" si="13"/>
        <v>45022</v>
      </c>
      <c r="I115" s="4" t="str">
        <f t="shared" ca="1" si="7"/>
        <v>PORTUGAL</v>
      </c>
      <c r="J115" s="4" t="str">
        <f t="shared" ca="1" si="8"/>
        <v>TARJETA</v>
      </c>
      <c r="K115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1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15" s="1">
        <f t="shared" ca="1" si="9"/>
        <v>5</v>
      </c>
      <c r="N115" s="6">
        <f t="shared" ca="1" si="10"/>
        <v>14</v>
      </c>
      <c r="O115" s="4">
        <f t="shared" ca="1" si="11"/>
        <v>15</v>
      </c>
      <c r="P1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1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5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16" spans="1:20" x14ac:dyDescent="0.3">
      <c r="A116">
        <v>45</v>
      </c>
      <c r="B116">
        <v>17</v>
      </c>
      <c r="C116" t="s">
        <v>21</v>
      </c>
      <c r="D116" s="1">
        <v>10</v>
      </c>
      <c r="E116" s="1">
        <v>18</v>
      </c>
      <c r="F116" s="2">
        <v>3</v>
      </c>
      <c r="G116" s="2" t="str">
        <f t="shared" ca="1" si="12"/>
        <v>Cliente_294</v>
      </c>
      <c r="H116" s="3">
        <f t="shared" ca="1" si="13"/>
        <v>45018</v>
      </c>
      <c r="I116" s="4" t="str">
        <f t="shared" ca="1" si="7"/>
        <v>FRANCIA</v>
      </c>
      <c r="J116" s="4" t="str">
        <f t="shared" ca="1" si="8"/>
        <v>TARJETA</v>
      </c>
      <c r="K116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1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16" s="1">
        <f t="shared" ca="1" si="9"/>
        <v>4</v>
      </c>
      <c r="N116" s="6">
        <f t="shared" ca="1" si="10"/>
        <v>13</v>
      </c>
      <c r="O116" s="4">
        <f t="shared" ca="1" si="11"/>
        <v>14</v>
      </c>
      <c r="P1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6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17" spans="1:20" x14ac:dyDescent="0.3">
      <c r="A117">
        <v>46</v>
      </c>
      <c r="B117">
        <v>10</v>
      </c>
      <c r="C117" t="s">
        <v>5</v>
      </c>
      <c r="D117" s="1">
        <v>18</v>
      </c>
      <c r="E117" s="1">
        <v>30</v>
      </c>
      <c r="F117" s="2">
        <v>2</v>
      </c>
      <c r="G117" s="2" t="str">
        <f t="shared" ca="1" si="12"/>
        <v>Cliente_376</v>
      </c>
      <c r="H117" s="3">
        <f t="shared" ca="1" si="13"/>
        <v>45022</v>
      </c>
      <c r="I117" s="4" t="str">
        <f t="shared" ca="1" si="7"/>
        <v>FRANCIA</v>
      </c>
      <c r="J117" s="4" t="str">
        <f t="shared" ca="1" si="8"/>
        <v>EFECTIVO</v>
      </c>
      <c r="K11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1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17" s="1">
        <f t="shared" ca="1" si="9"/>
        <v>5</v>
      </c>
      <c r="N117" s="6">
        <f t="shared" ca="1" si="10"/>
        <v>13</v>
      </c>
      <c r="O117" s="4">
        <f t="shared" ca="1" si="11"/>
        <v>15</v>
      </c>
      <c r="P1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7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18" spans="1:20" x14ac:dyDescent="0.3">
      <c r="A118">
        <v>46</v>
      </c>
      <c r="B118">
        <v>10</v>
      </c>
      <c r="C118" t="s">
        <v>17</v>
      </c>
      <c r="D118" s="1">
        <v>20</v>
      </c>
      <c r="E118" s="1">
        <v>34</v>
      </c>
      <c r="F118" s="2">
        <v>1</v>
      </c>
      <c r="G118" s="2" t="str">
        <f t="shared" ca="1" si="12"/>
        <v>Cliente_236</v>
      </c>
      <c r="H118" s="3">
        <f t="shared" ca="1" si="13"/>
        <v>45019</v>
      </c>
      <c r="I118" s="4" t="str">
        <f t="shared" ca="1" si="7"/>
        <v>PORTUGAL</v>
      </c>
      <c r="J118" s="4" t="str">
        <f t="shared" ca="1" si="8"/>
        <v>EFECTIVO</v>
      </c>
      <c r="K118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1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8" s="1">
        <f t="shared" ca="1" si="9"/>
        <v>4</v>
      </c>
      <c r="N118" s="6">
        <f t="shared" ca="1" si="10"/>
        <v>15</v>
      </c>
      <c r="O118" s="4">
        <f t="shared" ca="1" si="11"/>
        <v>14</v>
      </c>
      <c r="P1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8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19" spans="1:20" x14ac:dyDescent="0.3">
      <c r="A119">
        <v>46</v>
      </c>
      <c r="B119">
        <v>10</v>
      </c>
      <c r="C119" t="s">
        <v>19</v>
      </c>
      <c r="D119" s="1">
        <v>14</v>
      </c>
      <c r="E119" s="1">
        <v>23</v>
      </c>
      <c r="F119" s="2">
        <v>2</v>
      </c>
      <c r="G119" s="2" t="str">
        <f t="shared" ca="1" si="12"/>
        <v>Cliente_353</v>
      </c>
      <c r="H119" s="3">
        <f t="shared" ca="1" si="13"/>
        <v>45019</v>
      </c>
      <c r="I119" s="4" t="str">
        <f t="shared" ca="1" si="7"/>
        <v>PORTUGAL</v>
      </c>
      <c r="J119" s="4" t="str">
        <f t="shared" ca="1" si="8"/>
        <v>TARJE.DEBITO</v>
      </c>
      <c r="K119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1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19" s="1">
        <f t="shared" ca="1" si="9"/>
        <v>2</v>
      </c>
      <c r="N119" s="6">
        <f t="shared" ca="1" si="10"/>
        <v>15</v>
      </c>
      <c r="O119" s="4">
        <f t="shared" ca="1" si="11"/>
        <v>15</v>
      </c>
      <c r="P1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9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20" spans="1:20" x14ac:dyDescent="0.3">
      <c r="A120">
        <v>47</v>
      </c>
      <c r="B120">
        <v>18</v>
      </c>
      <c r="C120" t="s">
        <v>11</v>
      </c>
      <c r="D120" s="1">
        <v>20</v>
      </c>
      <c r="E120" s="1">
        <v>33</v>
      </c>
      <c r="F120" s="2">
        <v>2</v>
      </c>
      <c r="G120" s="2" t="str">
        <f t="shared" ca="1" si="12"/>
        <v>Cliente_34</v>
      </c>
      <c r="H120" s="3">
        <f t="shared" ca="1" si="13"/>
        <v>45020</v>
      </c>
      <c r="I120" s="4" t="str">
        <f t="shared" ca="1" si="7"/>
        <v>PORTUGAL</v>
      </c>
      <c r="J120" s="4" t="str">
        <f t="shared" ca="1" si="8"/>
        <v>TARJETA</v>
      </c>
      <c r="K120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20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20" s="1">
        <f t="shared" ca="1" si="9"/>
        <v>3</v>
      </c>
      <c r="N120" s="6">
        <f t="shared" ca="1" si="10"/>
        <v>13</v>
      </c>
      <c r="O120" s="4">
        <f t="shared" ca="1" si="11"/>
        <v>15</v>
      </c>
      <c r="P1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0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0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21" spans="1:20" x14ac:dyDescent="0.3">
      <c r="A121">
        <v>47</v>
      </c>
      <c r="B121">
        <v>18</v>
      </c>
      <c r="C121" t="s">
        <v>19</v>
      </c>
      <c r="D121" s="1">
        <v>14</v>
      </c>
      <c r="E121" s="1">
        <v>23</v>
      </c>
      <c r="F121" s="2">
        <v>1</v>
      </c>
      <c r="G121" s="2" t="str">
        <f t="shared" ca="1" si="12"/>
        <v>Cliente_38</v>
      </c>
      <c r="H121" s="3">
        <f t="shared" ca="1" si="13"/>
        <v>45020</v>
      </c>
      <c r="I121" s="4" t="str">
        <f t="shared" ca="1" si="7"/>
        <v>FRANCIA</v>
      </c>
      <c r="J121" s="4" t="str">
        <f t="shared" ca="1" si="8"/>
        <v>TARJE.DEBITO</v>
      </c>
      <c r="K121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21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21" s="1">
        <f t="shared" ca="1" si="9"/>
        <v>1</v>
      </c>
      <c r="N121" s="6">
        <f t="shared" ca="1" si="10"/>
        <v>13</v>
      </c>
      <c r="O121" s="4">
        <f t="shared" ca="1" si="11"/>
        <v>14</v>
      </c>
      <c r="P1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1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2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1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22" spans="1:20" x14ac:dyDescent="0.3">
      <c r="A122">
        <v>47</v>
      </c>
      <c r="B122">
        <v>18</v>
      </c>
      <c r="C122" t="s">
        <v>18</v>
      </c>
      <c r="D122" s="1">
        <v>12</v>
      </c>
      <c r="E122" s="1">
        <v>20</v>
      </c>
      <c r="F122" s="2">
        <v>1</v>
      </c>
      <c r="G122" s="2" t="str">
        <f t="shared" ca="1" si="12"/>
        <v>Cliente_430</v>
      </c>
      <c r="H122" s="3">
        <f t="shared" ca="1" si="13"/>
        <v>45022</v>
      </c>
      <c r="I122" s="4" t="str">
        <f t="shared" ca="1" si="7"/>
        <v>FRANCIA</v>
      </c>
      <c r="J122" s="4" t="str">
        <f t="shared" ca="1" si="8"/>
        <v>TARJETA</v>
      </c>
      <c r="K122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22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22" s="1">
        <f t="shared" ca="1" si="9"/>
        <v>6</v>
      </c>
      <c r="N122" s="6">
        <f t="shared" ca="1" si="10"/>
        <v>13</v>
      </c>
      <c r="O122" s="4">
        <f t="shared" ca="1" si="11"/>
        <v>14</v>
      </c>
      <c r="P1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2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23" spans="1:20" x14ac:dyDescent="0.3">
      <c r="A123">
        <v>48</v>
      </c>
      <c r="B123">
        <v>17</v>
      </c>
      <c r="C123" t="s">
        <v>7</v>
      </c>
      <c r="D123" s="1">
        <v>16</v>
      </c>
      <c r="E123" s="1">
        <v>27</v>
      </c>
      <c r="F123" s="2">
        <v>3</v>
      </c>
      <c r="G123" s="2" t="str">
        <f t="shared" ca="1" si="12"/>
        <v>Cliente_155</v>
      </c>
      <c r="H123" s="3">
        <f t="shared" ca="1" si="13"/>
        <v>45019</v>
      </c>
      <c r="I123" s="4" t="str">
        <f t="shared" ca="1" si="7"/>
        <v>ITALIA</v>
      </c>
      <c r="J123" s="4" t="str">
        <f t="shared" ca="1" si="8"/>
        <v>TARJETA</v>
      </c>
      <c r="K123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23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23" s="1">
        <f t="shared" ca="1" si="9"/>
        <v>1</v>
      </c>
      <c r="N123" s="6">
        <f t="shared" ca="1" si="10"/>
        <v>14</v>
      </c>
      <c r="O123" s="4">
        <f t="shared" ca="1" si="11"/>
        <v>15</v>
      </c>
      <c r="P1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3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2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3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24" spans="1:20" x14ac:dyDescent="0.3">
      <c r="A124">
        <v>48</v>
      </c>
      <c r="B124">
        <v>17</v>
      </c>
      <c r="C124" t="s">
        <v>16</v>
      </c>
      <c r="D124" s="1">
        <v>13</v>
      </c>
      <c r="E124" s="1">
        <v>22</v>
      </c>
      <c r="F124" s="2">
        <v>2</v>
      </c>
      <c r="G124" s="2" t="str">
        <f t="shared" ca="1" si="12"/>
        <v>Cliente_29</v>
      </c>
      <c r="H124" s="3">
        <f t="shared" ca="1" si="13"/>
        <v>45017</v>
      </c>
      <c r="I124" s="4" t="str">
        <f t="shared" ca="1" si="7"/>
        <v>PORTUGAL</v>
      </c>
      <c r="J124" s="4" t="str">
        <f t="shared" ca="1" si="8"/>
        <v>EFECTIVO</v>
      </c>
      <c r="K124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24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24" s="1">
        <f t="shared" ca="1" si="9"/>
        <v>1</v>
      </c>
      <c r="N124" s="6">
        <f t="shared" ca="1" si="10"/>
        <v>14</v>
      </c>
      <c r="O124" s="4">
        <f t="shared" ca="1" si="11"/>
        <v>14</v>
      </c>
      <c r="P1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4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4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25" spans="1:20" x14ac:dyDescent="0.3">
      <c r="A125">
        <v>48</v>
      </c>
      <c r="B125">
        <v>17</v>
      </c>
      <c r="C125" t="s">
        <v>11</v>
      </c>
      <c r="D125" s="1">
        <v>20</v>
      </c>
      <c r="E125" s="1">
        <v>33</v>
      </c>
      <c r="F125" s="2">
        <v>1</v>
      </c>
      <c r="G125" s="2" t="str">
        <f t="shared" ca="1" si="12"/>
        <v>Cliente_653</v>
      </c>
      <c r="H125" s="3">
        <f t="shared" ca="1" si="13"/>
        <v>45018</v>
      </c>
      <c r="I125" s="4" t="str">
        <f t="shared" ca="1" si="7"/>
        <v>PORTUGAL</v>
      </c>
      <c r="J125" s="4" t="str">
        <f t="shared" ca="1" si="8"/>
        <v>TARJETA</v>
      </c>
      <c r="K125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2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5" s="1">
        <f t="shared" ca="1" si="9"/>
        <v>5</v>
      </c>
      <c r="N125" s="6">
        <f t="shared" ca="1" si="10"/>
        <v>13</v>
      </c>
      <c r="O125" s="4">
        <f t="shared" ca="1" si="11"/>
        <v>14</v>
      </c>
      <c r="P1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5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26" spans="1:20" x14ac:dyDescent="0.3">
      <c r="A126">
        <v>49</v>
      </c>
      <c r="B126">
        <v>8</v>
      </c>
      <c r="C126" t="s">
        <v>4</v>
      </c>
      <c r="D126" s="1">
        <v>14</v>
      </c>
      <c r="E126" s="1">
        <v>24</v>
      </c>
      <c r="F126" s="2">
        <v>3</v>
      </c>
      <c r="G126" s="2" t="str">
        <f t="shared" ca="1" si="12"/>
        <v>Cliente_619</v>
      </c>
      <c r="H126" s="3">
        <f t="shared" ca="1" si="13"/>
        <v>45021</v>
      </c>
      <c r="I126" s="4" t="str">
        <f t="shared" ca="1" si="7"/>
        <v>PORTUGAL</v>
      </c>
      <c r="J126" s="4" t="str">
        <f t="shared" ca="1" si="8"/>
        <v>EFECTIVO</v>
      </c>
      <c r="K12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2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6" s="1">
        <f t="shared" ca="1" si="9"/>
        <v>6</v>
      </c>
      <c r="N126" s="6">
        <f t="shared" ca="1" si="10"/>
        <v>15</v>
      </c>
      <c r="O126" s="4">
        <f t="shared" ca="1" si="11"/>
        <v>15</v>
      </c>
      <c r="P1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2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6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27" spans="1:20" x14ac:dyDescent="0.3">
      <c r="A127">
        <v>49</v>
      </c>
      <c r="B127">
        <v>8</v>
      </c>
      <c r="C127" t="s">
        <v>15</v>
      </c>
      <c r="D127" s="1">
        <v>19</v>
      </c>
      <c r="E127" s="1">
        <v>32</v>
      </c>
      <c r="F127" s="2">
        <v>3</v>
      </c>
      <c r="G127" s="2" t="str">
        <f t="shared" ca="1" si="12"/>
        <v>Cliente_835</v>
      </c>
      <c r="H127" s="3">
        <f t="shared" ca="1" si="13"/>
        <v>45020</v>
      </c>
      <c r="I127" s="4" t="str">
        <f t="shared" ca="1" si="7"/>
        <v>PORTUGAL</v>
      </c>
      <c r="J127" s="4" t="str">
        <f t="shared" ca="1" si="8"/>
        <v>TARJE.DEBITO</v>
      </c>
      <c r="K127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2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27" s="1">
        <f t="shared" ca="1" si="9"/>
        <v>2</v>
      </c>
      <c r="N127" s="6">
        <f t="shared" ca="1" si="10"/>
        <v>13</v>
      </c>
      <c r="O127" s="4">
        <f t="shared" ca="1" si="11"/>
        <v>15</v>
      </c>
      <c r="P1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2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7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28" spans="1:20" x14ac:dyDescent="0.3">
      <c r="A128">
        <v>49</v>
      </c>
      <c r="B128">
        <v>8</v>
      </c>
      <c r="C128" t="s">
        <v>21</v>
      </c>
      <c r="D128" s="1">
        <v>10</v>
      </c>
      <c r="E128" s="1">
        <v>18</v>
      </c>
      <c r="F128" s="2">
        <v>1</v>
      </c>
      <c r="G128" s="2" t="str">
        <f t="shared" ca="1" si="12"/>
        <v>Cliente_793</v>
      </c>
      <c r="H128" s="3">
        <f t="shared" ca="1" si="13"/>
        <v>45017</v>
      </c>
      <c r="I128" s="4" t="str">
        <f t="shared" ca="1" si="7"/>
        <v>ESPAÑA</v>
      </c>
      <c r="J128" s="4" t="str">
        <f t="shared" ca="1" si="8"/>
        <v>TARJETA</v>
      </c>
      <c r="K128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28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28" s="1">
        <f t="shared" ca="1" si="9"/>
        <v>0</v>
      </c>
      <c r="N128" s="6">
        <f t="shared" ca="1" si="10"/>
        <v>15</v>
      </c>
      <c r="O128" s="4">
        <f t="shared" ca="1" si="11"/>
        <v>15</v>
      </c>
      <c r="P1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8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129" spans="1:20" x14ac:dyDescent="0.3">
      <c r="A129">
        <v>50</v>
      </c>
      <c r="B129">
        <v>19</v>
      </c>
      <c r="C129" t="s">
        <v>15</v>
      </c>
      <c r="D129" s="1">
        <v>19</v>
      </c>
      <c r="E129" s="1">
        <v>32</v>
      </c>
      <c r="F129" s="2">
        <v>1</v>
      </c>
      <c r="G129" s="2" t="str">
        <f t="shared" ca="1" si="12"/>
        <v>Cliente_281</v>
      </c>
      <c r="H129" s="3">
        <f t="shared" ca="1" si="13"/>
        <v>45020</v>
      </c>
      <c r="I129" s="4" t="str">
        <f t="shared" ca="1" si="7"/>
        <v>ITALIA</v>
      </c>
      <c r="J129" s="4" t="str">
        <f t="shared" ca="1" si="8"/>
        <v>TARJETA</v>
      </c>
      <c r="K129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2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29" s="1">
        <f t="shared" ca="1" si="9"/>
        <v>6</v>
      </c>
      <c r="N129" s="6">
        <f t="shared" ca="1" si="10"/>
        <v>14</v>
      </c>
      <c r="O129" s="4">
        <f t="shared" ca="1" si="11"/>
        <v>14</v>
      </c>
      <c r="P1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9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9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30" spans="1:20" x14ac:dyDescent="0.3">
      <c r="A130">
        <v>50</v>
      </c>
      <c r="B130">
        <v>19</v>
      </c>
      <c r="C130" t="s">
        <v>16</v>
      </c>
      <c r="D130" s="1">
        <v>13</v>
      </c>
      <c r="E130" s="1">
        <v>22</v>
      </c>
      <c r="F130" s="2">
        <v>2</v>
      </c>
      <c r="G130" s="2" t="str">
        <f t="shared" ca="1" si="12"/>
        <v>Cliente_474</v>
      </c>
      <c r="H130" s="3">
        <f t="shared" ca="1" si="13"/>
        <v>45018</v>
      </c>
      <c r="I130" s="4" t="str">
        <f t="shared" ref="I130:I193" ca="1" si="14">INDEX(V$1:V$4, RANDBETWEEN(1, 4))</f>
        <v>PORTUGAL</v>
      </c>
      <c r="J130" s="4" t="str">
        <f t="shared" ref="J130:J193" ca="1" si="15">INDEX(W$1:W$3, RANDBETWEEN(1, 3))</f>
        <v>EFECTIVO</v>
      </c>
      <c r="K130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3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30" s="1">
        <f t="shared" ref="M130:M193" ca="1" si="16">RANDBETWEEN(0, 6)</f>
        <v>0</v>
      </c>
      <c r="N130" s="6">
        <f t="shared" ref="N130:N193" ca="1" si="17">RANDBETWEEN(13, 15)</f>
        <v>13</v>
      </c>
      <c r="O130" s="4">
        <f t="shared" ref="O130:O193" ca="1" si="18">RANDBETWEEN(14, 15)</f>
        <v>14</v>
      </c>
      <c r="P1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0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0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31" spans="1:20" x14ac:dyDescent="0.3">
      <c r="A131">
        <v>51</v>
      </c>
      <c r="B131">
        <v>12</v>
      </c>
      <c r="C131" t="s">
        <v>19</v>
      </c>
      <c r="D131" s="1">
        <v>14</v>
      </c>
      <c r="E131" s="1">
        <v>23</v>
      </c>
      <c r="F131" s="2">
        <v>2</v>
      </c>
      <c r="G131" s="2" t="str">
        <f t="shared" ref="G131:G194" ca="1" si="19">CONCATENATE("Cliente_", RANDBETWEEN(1, 1000))</f>
        <v>Cliente_29</v>
      </c>
      <c r="H131" s="3">
        <f t="shared" ca="1" si="13"/>
        <v>45019</v>
      </c>
      <c r="I131" s="4" t="str">
        <f t="shared" ca="1" si="14"/>
        <v>FRANCIA</v>
      </c>
      <c r="J131" s="4" t="str">
        <f t="shared" ca="1" si="15"/>
        <v>EFECTIVO</v>
      </c>
      <c r="K131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31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1" s="1">
        <f t="shared" ca="1" si="16"/>
        <v>3</v>
      </c>
      <c r="N131" s="6">
        <f t="shared" ca="1" si="17"/>
        <v>14</v>
      </c>
      <c r="O131" s="4">
        <f t="shared" ca="1" si="18"/>
        <v>15</v>
      </c>
      <c r="P1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1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32" spans="1:20" x14ac:dyDescent="0.3">
      <c r="A132">
        <v>51</v>
      </c>
      <c r="B132">
        <v>12</v>
      </c>
      <c r="C132" t="s">
        <v>11</v>
      </c>
      <c r="D132" s="1">
        <v>20</v>
      </c>
      <c r="E132" s="1">
        <v>33</v>
      </c>
      <c r="F132" s="2">
        <v>3</v>
      </c>
      <c r="G132" s="2" t="str">
        <f t="shared" ca="1" si="19"/>
        <v>Cliente_811</v>
      </c>
      <c r="H132" s="3">
        <f t="shared" ca="1" si="13"/>
        <v>45017</v>
      </c>
      <c r="I132" s="4" t="str">
        <f t="shared" ca="1" si="14"/>
        <v>ESPAÑA</v>
      </c>
      <c r="J132" s="4" t="str">
        <f t="shared" ca="1" si="15"/>
        <v>EFECTIVO</v>
      </c>
      <c r="K132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3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2" s="1">
        <f t="shared" ca="1" si="16"/>
        <v>4</v>
      </c>
      <c r="N132" s="6">
        <f t="shared" ca="1" si="17"/>
        <v>15</v>
      </c>
      <c r="O132" s="4">
        <f t="shared" ca="1" si="18"/>
        <v>14</v>
      </c>
      <c r="P1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2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133" spans="1:20" x14ac:dyDescent="0.3">
      <c r="A133">
        <v>51</v>
      </c>
      <c r="B133">
        <v>12</v>
      </c>
      <c r="C133" t="s">
        <v>16</v>
      </c>
      <c r="D133" s="1">
        <v>13</v>
      </c>
      <c r="E133" s="1">
        <v>22</v>
      </c>
      <c r="F133" s="2">
        <v>2</v>
      </c>
      <c r="G133" s="2" t="str">
        <f t="shared" ca="1" si="19"/>
        <v>Cliente_460</v>
      </c>
      <c r="H133" s="3">
        <f t="shared" ref="H133:H196" ca="1" si="20">RANDBETWEEN($H$2,$H$3)</f>
        <v>45022</v>
      </c>
      <c r="I133" s="4" t="str">
        <f t="shared" ca="1" si="14"/>
        <v>ITALIA</v>
      </c>
      <c r="J133" s="4" t="str">
        <f t="shared" ca="1" si="15"/>
        <v>TARJETA</v>
      </c>
      <c r="K13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3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33" s="1">
        <f t="shared" ca="1" si="16"/>
        <v>6</v>
      </c>
      <c r="N133" s="6">
        <f t="shared" ca="1" si="17"/>
        <v>15</v>
      </c>
      <c r="O133" s="4">
        <f t="shared" ca="1" si="18"/>
        <v>15</v>
      </c>
      <c r="P1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3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34" spans="1:20" x14ac:dyDescent="0.3">
      <c r="A134">
        <v>51</v>
      </c>
      <c r="B134">
        <v>12</v>
      </c>
      <c r="C134" t="s">
        <v>21</v>
      </c>
      <c r="D134" s="1">
        <v>10</v>
      </c>
      <c r="E134" s="1">
        <v>18</v>
      </c>
      <c r="F134" s="2">
        <v>2</v>
      </c>
      <c r="G134" s="2" t="str">
        <f t="shared" ca="1" si="19"/>
        <v>Cliente_787</v>
      </c>
      <c r="H134" s="3">
        <f t="shared" ca="1" si="20"/>
        <v>45020</v>
      </c>
      <c r="I134" s="4" t="str">
        <f t="shared" ca="1" si="14"/>
        <v>PORTUGAL</v>
      </c>
      <c r="J134" s="4" t="str">
        <f t="shared" ca="1" si="15"/>
        <v>TARJETA</v>
      </c>
      <c r="K134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3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34" s="1">
        <f t="shared" ca="1" si="16"/>
        <v>2</v>
      </c>
      <c r="N134" s="6">
        <f t="shared" ca="1" si="17"/>
        <v>15</v>
      </c>
      <c r="O134" s="4">
        <f t="shared" ca="1" si="18"/>
        <v>15</v>
      </c>
      <c r="P1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4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35" spans="1:20" x14ac:dyDescent="0.3">
      <c r="A135">
        <v>52</v>
      </c>
      <c r="B135">
        <v>7</v>
      </c>
      <c r="C135" t="s">
        <v>11</v>
      </c>
      <c r="D135" s="1">
        <v>20</v>
      </c>
      <c r="E135" s="1">
        <v>33</v>
      </c>
      <c r="F135" s="2">
        <v>3</v>
      </c>
      <c r="G135" s="2" t="str">
        <f t="shared" ca="1" si="19"/>
        <v>Cliente_377</v>
      </c>
      <c r="H135" s="3">
        <f t="shared" ca="1" si="20"/>
        <v>45023</v>
      </c>
      <c r="I135" s="4" t="str">
        <f t="shared" ca="1" si="14"/>
        <v>FRANCIA</v>
      </c>
      <c r="J135" s="4" t="str">
        <f t="shared" ca="1" si="15"/>
        <v>TARJE.DEBITO</v>
      </c>
      <c r="K135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3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5" s="1">
        <f t="shared" ca="1" si="16"/>
        <v>5</v>
      </c>
      <c r="N135" s="6">
        <f t="shared" ca="1" si="17"/>
        <v>14</v>
      </c>
      <c r="O135" s="4">
        <f t="shared" ca="1" si="18"/>
        <v>14</v>
      </c>
      <c r="P1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5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136" spans="1:20" x14ac:dyDescent="0.3">
      <c r="A136">
        <v>52</v>
      </c>
      <c r="B136">
        <v>7</v>
      </c>
      <c r="C136" t="s">
        <v>6</v>
      </c>
      <c r="D136" s="1">
        <v>19</v>
      </c>
      <c r="E136" s="1">
        <v>31</v>
      </c>
      <c r="F136" s="2">
        <v>2</v>
      </c>
      <c r="G136" s="2" t="str">
        <f t="shared" ca="1" si="19"/>
        <v>Cliente_579</v>
      </c>
      <c r="H136" s="3">
        <f t="shared" ca="1" si="20"/>
        <v>45017</v>
      </c>
      <c r="I136" s="4" t="str">
        <f t="shared" ca="1" si="14"/>
        <v>FRANCIA</v>
      </c>
      <c r="J136" s="4" t="str">
        <f t="shared" ca="1" si="15"/>
        <v>TARJE.DEBITO</v>
      </c>
      <c r="K13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3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36" s="1">
        <f t="shared" ca="1" si="16"/>
        <v>4</v>
      </c>
      <c r="N136" s="6">
        <f t="shared" ca="1" si="17"/>
        <v>14</v>
      </c>
      <c r="O136" s="4">
        <f t="shared" ca="1" si="18"/>
        <v>15</v>
      </c>
      <c r="P1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6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37" spans="1:20" x14ac:dyDescent="0.3">
      <c r="A137">
        <v>52</v>
      </c>
      <c r="B137">
        <v>7</v>
      </c>
      <c r="C137" t="s">
        <v>17</v>
      </c>
      <c r="D137" s="1">
        <v>20</v>
      </c>
      <c r="E137" s="1">
        <v>34</v>
      </c>
      <c r="F137" s="2">
        <v>3</v>
      </c>
      <c r="G137" s="2" t="str">
        <f t="shared" ca="1" si="19"/>
        <v>Cliente_926</v>
      </c>
      <c r="H137" s="3">
        <f t="shared" ca="1" si="20"/>
        <v>45022</v>
      </c>
      <c r="I137" s="4" t="str">
        <f t="shared" ca="1" si="14"/>
        <v>ESPAÑA</v>
      </c>
      <c r="J137" s="4" t="str">
        <f t="shared" ca="1" si="15"/>
        <v>TARJE.DEBITO</v>
      </c>
      <c r="K137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3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7" s="1">
        <f t="shared" ca="1" si="16"/>
        <v>6</v>
      </c>
      <c r="N137" s="6">
        <f t="shared" ca="1" si="17"/>
        <v>15</v>
      </c>
      <c r="O137" s="4">
        <f t="shared" ca="1" si="18"/>
        <v>14</v>
      </c>
      <c r="P1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7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3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7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38" spans="1:20" x14ac:dyDescent="0.3">
      <c r="A138">
        <v>53</v>
      </c>
      <c r="B138">
        <v>16</v>
      </c>
      <c r="C138" t="s">
        <v>19</v>
      </c>
      <c r="D138" s="1">
        <v>14</v>
      </c>
      <c r="E138" s="1">
        <v>23</v>
      </c>
      <c r="F138" s="2">
        <v>3</v>
      </c>
      <c r="G138" s="2" t="str">
        <f t="shared" ca="1" si="19"/>
        <v>Cliente_424</v>
      </c>
      <c r="H138" s="3">
        <f t="shared" ca="1" si="20"/>
        <v>45023</v>
      </c>
      <c r="I138" s="4" t="str">
        <f t="shared" ca="1" si="14"/>
        <v>FRANCIA</v>
      </c>
      <c r="J138" s="4" t="str">
        <f t="shared" ca="1" si="15"/>
        <v>TARJETA</v>
      </c>
      <c r="K13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3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38" s="1">
        <f t="shared" ca="1" si="16"/>
        <v>1</v>
      </c>
      <c r="N138" s="6">
        <f t="shared" ca="1" si="17"/>
        <v>15</v>
      </c>
      <c r="O138" s="4">
        <f t="shared" ca="1" si="18"/>
        <v>15</v>
      </c>
      <c r="P1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8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39" spans="1:20" x14ac:dyDescent="0.3">
      <c r="A139">
        <v>53</v>
      </c>
      <c r="B139">
        <v>16</v>
      </c>
      <c r="C139" t="s">
        <v>5</v>
      </c>
      <c r="D139" s="1">
        <v>18</v>
      </c>
      <c r="E139" s="1">
        <v>30</v>
      </c>
      <c r="F139" s="2">
        <v>3</v>
      </c>
      <c r="G139" s="2" t="str">
        <f t="shared" ca="1" si="19"/>
        <v>Cliente_107</v>
      </c>
      <c r="H139" s="3">
        <f t="shared" ca="1" si="20"/>
        <v>45021</v>
      </c>
      <c r="I139" s="4" t="str">
        <f t="shared" ca="1" si="14"/>
        <v>ITALIA</v>
      </c>
      <c r="J139" s="4" t="str">
        <f t="shared" ca="1" si="15"/>
        <v>TARJE.DEBITO</v>
      </c>
      <c r="K139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39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39" s="1">
        <f t="shared" ca="1" si="16"/>
        <v>6</v>
      </c>
      <c r="N139" s="6">
        <f t="shared" ca="1" si="17"/>
        <v>15</v>
      </c>
      <c r="O139" s="4">
        <f t="shared" ca="1" si="18"/>
        <v>14</v>
      </c>
      <c r="P1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9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40" spans="1:20" x14ac:dyDescent="0.3">
      <c r="A140">
        <v>53</v>
      </c>
      <c r="B140">
        <v>16</v>
      </c>
      <c r="C140" t="s">
        <v>9</v>
      </c>
      <c r="D140" s="1">
        <v>22</v>
      </c>
      <c r="E140" s="1">
        <v>36</v>
      </c>
      <c r="F140" s="2">
        <v>3</v>
      </c>
      <c r="G140" s="2" t="str">
        <f t="shared" ca="1" si="19"/>
        <v>Cliente_245</v>
      </c>
      <c r="H140" s="3">
        <f t="shared" ca="1" si="20"/>
        <v>45019</v>
      </c>
      <c r="I140" s="4" t="str">
        <f t="shared" ca="1" si="14"/>
        <v>ESPAÑA</v>
      </c>
      <c r="J140" s="4" t="str">
        <f t="shared" ca="1" si="15"/>
        <v>TARJETA</v>
      </c>
      <c r="K140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40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40" s="1">
        <f t="shared" ca="1" si="16"/>
        <v>6</v>
      </c>
      <c r="N140" s="6">
        <f t="shared" ca="1" si="17"/>
        <v>14</v>
      </c>
      <c r="O140" s="4">
        <f t="shared" ca="1" si="18"/>
        <v>15</v>
      </c>
      <c r="P1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0" s="14">
        <f ca="1">spaces_3iWczBNnn5rbfoUlE0Jd_uploads_git_blob_d9e80ffbcef8a4adc6d29edd78618add5df[[#This Row],[MONTO TOTAL]]+spaces_3iWczBNnn5rbfoUlE0Jd_uploads_git_blob_d9e80ffbcef8a4adc6d29edd78618add5df[[#This Row],[PROPINA]]</f>
        <v>114</v>
      </c>
    </row>
    <row r="141" spans="1:20" x14ac:dyDescent="0.3">
      <c r="A141">
        <v>54</v>
      </c>
      <c r="B141">
        <v>6</v>
      </c>
      <c r="C141" t="s">
        <v>14</v>
      </c>
      <c r="D141" s="1">
        <v>21</v>
      </c>
      <c r="E141" s="1">
        <v>35</v>
      </c>
      <c r="F141" s="2">
        <v>3</v>
      </c>
      <c r="G141" s="2" t="str">
        <f t="shared" ca="1" si="19"/>
        <v>Cliente_713</v>
      </c>
      <c r="H141" s="3">
        <f t="shared" ca="1" si="20"/>
        <v>45023</v>
      </c>
      <c r="I141" s="4" t="str">
        <f t="shared" ca="1" si="14"/>
        <v>ITALIA</v>
      </c>
      <c r="J141" s="4" t="str">
        <f t="shared" ca="1" si="15"/>
        <v>TARJETA</v>
      </c>
      <c r="K141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41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41" s="1">
        <f t="shared" ca="1" si="16"/>
        <v>4</v>
      </c>
      <c r="N141" s="6">
        <f t="shared" ca="1" si="17"/>
        <v>14</v>
      </c>
      <c r="O141" s="4">
        <f t="shared" ca="1" si="18"/>
        <v>15</v>
      </c>
      <c r="P1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1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42" spans="1:20" x14ac:dyDescent="0.3">
      <c r="A142">
        <v>54</v>
      </c>
      <c r="B142">
        <v>6</v>
      </c>
      <c r="C142" t="s">
        <v>6</v>
      </c>
      <c r="D142" s="1">
        <v>19</v>
      </c>
      <c r="E142" s="1">
        <v>31</v>
      </c>
      <c r="F142" s="2">
        <v>1</v>
      </c>
      <c r="G142" s="2" t="str">
        <f t="shared" ca="1" si="19"/>
        <v>Cliente_403</v>
      </c>
      <c r="H142" s="3">
        <f t="shared" ca="1" si="20"/>
        <v>45020</v>
      </c>
      <c r="I142" s="4" t="str">
        <f t="shared" ca="1" si="14"/>
        <v>PORTUGAL</v>
      </c>
      <c r="J142" s="4" t="str">
        <f t="shared" ca="1" si="15"/>
        <v>EFECTIVO</v>
      </c>
      <c r="K142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42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42" s="1">
        <f t="shared" ca="1" si="16"/>
        <v>6</v>
      </c>
      <c r="N142" s="6">
        <f t="shared" ca="1" si="17"/>
        <v>15</v>
      </c>
      <c r="O142" s="4">
        <f t="shared" ca="1" si="18"/>
        <v>14</v>
      </c>
      <c r="P1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2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43" spans="1:20" x14ac:dyDescent="0.3">
      <c r="A143">
        <v>54</v>
      </c>
      <c r="B143">
        <v>6</v>
      </c>
      <c r="C143" t="s">
        <v>21</v>
      </c>
      <c r="D143" s="1">
        <v>10</v>
      </c>
      <c r="E143" s="1">
        <v>18</v>
      </c>
      <c r="F143" s="2">
        <v>1</v>
      </c>
      <c r="G143" s="2" t="str">
        <f t="shared" ca="1" si="19"/>
        <v>Cliente_357</v>
      </c>
      <c r="H143" s="3">
        <f t="shared" ca="1" si="20"/>
        <v>45017</v>
      </c>
      <c r="I143" s="4" t="str">
        <f t="shared" ca="1" si="14"/>
        <v>PORTUGAL</v>
      </c>
      <c r="J143" s="4" t="str">
        <f t="shared" ca="1" si="15"/>
        <v>TARJE.DEBITO</v>
      </c>
      <c r="K143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43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43" s="1">
        <f t="shared" ca="1" si="16"/>
        <v>4</v>
      </c>
      <c r="N143" s="6">
        <f t="shared" ca="1" si="17"/>
        <v>15</v>
      </c>
      <c r="O143" s="4">
        <f t="shared" ca="1" si="18"/>
        <v>15</v>
      </c>
      <c r="P1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3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44" spans="1:20" x14ac:dyDescent="0.3">
      <c r="A144">
        <v>54</v>
      </c>
      <c r="B144">
        <v>6</v>
      </c>
      <c r="C144" t="s">
        <v>11</v>
      </c>
      <c r="D144" s="1">
        <v>20</v>
      </c>
      <c r="E144" s="1">
        <v>33</v>
      </c>
      <c r="F144" s="2">
        <v>1</v>
      </c>
      <c r="G144" s="2" t="str">
        <f t="shared" ca="1" si="19"/>
        <v>Cliente_610</v>
      </c>
      <c r="H144" s="3">
        <f t="shared" ca="1" si="20"/>
        <v>45023</v>
      </c>
      <c r="I144" s="4" t="str">
        <f t="shared" ca="1" si="14"/>
        <v>FRANCIA</v>
      </c>
      <c r="J144" s="4" t="str">
        <f t="shared" ca="1" si="15"/>
        <v>TARJE.DEBITO</v>
      </c>
      <c r="K144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4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4" s="1">
        <f t="shared" ca="1" si="16"/>
        <v>3</v>
      </c>
      <c r="N144" s="6">
        <f t="shared" ca="1" si="17"/>
        <v>13</v>
      </c>
      <c r="O144" s="4">
        <f t="shared" ca="1" si="18"/>
        <v>15</v>
      </c>
      <c r="P1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4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45" spans="1:20" x14ac:dyDescent="0.3">
      <c r="A145">
        <v>55</v>
      </c>
      <c r="B145">
        <v>20</v>
      </c>
      <c r="C145" t="s">
        <v>11</v>
      </c>
      <c r="D145" s="1">
        <v>20</v>
      </c>
      <c r="E145" s="1">
        <v>33</v>
      </c>
      <c r="F145" s="2">
        <v>3</v>
      </c>
      <c r="G145" s="2" t="str">
        <f t="shared" ca="1" si="19"/>
        <v>Cliente_786</v>
      </c>
      <c r="H145" s="3">
        <f t="shared" ca="1" si="20"/>
        <v>45020</v>
      </c>
      <c r="I145" s="4" t="str">
        <f t="shared" ca="1" si="14"/>
        <v>FRANCIA</v>
      </c>
      <c r="J145" s="4" t="str">
        <f t="shared" ca="1" si="15"/>
        <v>TARJETA</v>
      </c>
      <c r="K145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4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45" s="1">
        <f t="shared" ca="1" si="16"/>
        <v>2</v>
      </c>
      <c r="N145" s="6">
        <f t="shared" ca="1" si="17"/>
        <v>14</v>
      </c>
      <c r="O145" s="4">
        <f t="shared" ca="1" si="18"/>
        <v>15</v>
      </c>
      <c r="P1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5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146" spans="1:20" x14ac:dyDescent="0.3">
      <c r="A146">
        <v>55</v>
      </c>
      <c r="B146">
        <v>20</v>
      </c>
      <c r="C146" t="s">
        <v>4</v>
      </c>
      <c r="D146" s="1">
        <v>14</v>
      </c>
      <c r="E146" s="1">
        <v>24</v>
      </c>
      <c r="F146" s="2">
        <v>1</v>
      </c>
      <c r="G146" s="2" t="str">
        <f t="shared" ca="1" si="19"/>
        <v>Cliente_35</v>
      </c>
      <c r="H146" s="3">
        <f t="shared" ca="1" si="20"/>
        <v>45019</v>
      </c>
      <c r="I146" s="4" t="str">
        <f t="shared" ca="1" si="14"/>
        <v>PORTUGAL</v>
      </c>
      <c r="J146" s="4" t="str">
        <f t="shared" ca="1" si="15"/>
        <v>EFECTIVO</v>
      </c>
      <c r="K146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46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46" s="1">
        <f t="shared" ca="1" si="16"/>
        <v>3</v>
      </c>
      <c r="N146" s="6">
        <f t="shared" ca="1" si="17"/>
        <v>14</v>
      </c>
      <c r="O146" s="4">
        <f t="shared" ca="1" si="18"/>
        <v>14</v>
      </c>
      <c r="P1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6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6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47" spans="1:20" x14ac:dyDescent="0.3">
      <c r="A147">
        <v>55</v>
      </c>
      <c r="B147">
        <v>20</v>
      </c>
      <c r="C147" t="s">
        <v>9</v>
      </c>
      <c r="D147" s="1">
        <v>22</v>
      </c>
      <c r="E147" s="1">
        <v>36</v>
      </c>
      <c r="F147" s="2">
        <v>1</v>
      </c>
      <c r="G147" s="2" t="str">
        <f t="shared" ca="1" si="19"/>
        <v>Cliente_894</v>
      </c>
      <c r="H147" s="3">
        <f t="shared" ca="1" si="20"/>
        <v>45017</v>
      </c>
      <c r="I147" s="4" t="str">
        <f t="shared" ca="1" si="14"/>
        <v>ESPAÑA</v>
      </c>
      <c r="J147" s="4" t="str">
        <f t="shared" ca="1" si="15"/>
        <v>EFECTIVO</v>
      </c>
      <c r="K14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4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47" s="1">
        <f t="shared" ca="1" si="16"/>
        <v>5</v>
      </c>
      <c r="N147" s="6">
        <f t="shared" ca="1" si="17"/>
        <v>15</v>
      </c>
      <c r="O147" s="4">
        <f t="shared" ca="1" si="18"/>
        <v>15</v>
      </c>
      <c r="P1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7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4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7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48" spans="1:20" x14ac:dyDescent="0.3">
      <c r="A148">
        <v>55</v>
      </c>
      <c r="B148">
        <v>20</v>
      </c>
      <c r="C148" t="s">
        <v>15</v>
      </c>
      <c r="D148" s="1">
        <v>19</v>
      </c>
      <c r="E148" s="1">
        <v>32</v>
      </c>
      <c r="F148" s="2">
        <v>3</v>
      </c>
      <c r="G148" s="2" t="str">
        <f t="shared" ca="1" si="19"/>
        <v>Cliente_733</v>
      </c>
      <c r="H148" s="3">
        <f t="shared" ca="1" si="20"/>
        <v>45017</v>
      </c>
      <c r="I148" s="4" t="str">
        <f t="shared" ca="1" si="14"/>
        <v>ESPAÑA</v>
      </c>
      <c r="J148" s="4" t="str">
        <f t="shared" ca="1" si="15"/>
        <v>TARJE.DEBITO</v>
      </c>
      <c r="K148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48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48" s="1">
        <f t="shared" ca="1" si="16"/>
        <v>2</v>
      </c>
      <c r="N148" s="6">
        <f t="shared" ca="1" si="17"/>
        <v>14</v>
      </c>
      <c r="O148" s="4">
        <f t="shared" ca="1" si="18"/>
        <v>15</v>
      </c>
      <c r="P1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4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8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49" spans="1:20" x14ac:dyDescent="0.3">
      <c r="A149">
        <v>56</v>
      </c>
      <c r="B149">
        <v>1</v>
      </c>
      <c r="C149" t="s">
        <v>10</v>
      </c>
      <c r="D149" s="1">
        <v>17</v>
      </c>
      <c r="E149" s="1">
        <v>29</v>
      </c>
      <c r="F149" s="2">
        <v>1</v>
      </c>
      <c r="G149" s="2" t="str">
        <f t="shared" ca="1" si="19"/>
        <v>Cliente_524</v>
      </c>
      <c r="H149" s="3">
        <f t="shared" ca="1" si="20"/>
        <v>45022</v>
      </c>
      <c r="I149" s="4" t="str">
        <f t="shared" ca="1" si="14"/>
        <v>ESPAÑA</v>
      </c>
      <c r="J149" s="4" t="str">
        <f t="shared" ca="1" si="15"/>
        <v>EFECTIVO</v>
      </c>
      <c r="K149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49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49" s="1">
        <f t="shared" ca="1" si="16"/>
        <v>1</v>
      </c>
      <c r="N149" s="6">
        <f t="shared" ca="1" si="17"/>
        <v>13</v>
      </c>
      <c r="O149" s="4">
        <f t="shared" ca="1" si="18"/>
        <v>15</v>
      </c>
      <c r="P1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9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50" spans="1:20" x14ac:dyDescent="0.3">
      <c r="A150">
        <v>56</v>
      </c>
      <c r="B150">
        <v>1</v>
      </c>
      <c r="C150" t="s">
        <v>13</v>
      </c>
      <c r="D150" s="1">
        <v>11</v>
      </c>
      <c r="E150" s="1">
        <v>19</v>
      </c>
      <c r="F150" s="2">
        <v>1</v>
      </c>
      <c r="G150" s="2" t="str">
        <f t="shared" ca="1" si="19"/>
        <v>Cliente_987</v>
      </c>
      <c r="H150" s="3">
        <f t="shared" ca="1" si="20"/>
        <v>45020</v>
      </c>
      <c r="I150" s="4" t="str">
        <f t="shared" ca="1" si="14"/>
        <v>ESPAÑA</v>
      </c>
      <c r="J150" s="4" t="str">
        <f t="shared" ca="1" si="15"/>
        <v>TARJE.DEBITO</v>
      </c>
      <c r="K150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50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50" s="1">
        <f t="shared" ca="1" si="16"/>
        <v>0</v>
      </c>
      <c r="N150" s="6">
        <f t="shared" ca="1" si="17"/>
        <v>13</v>
      </c>
      <c r="O150" s="4">
        <f t="shared" ca="1" si="18"/>
        <v>14</v>
      </c>
      <c r="P1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151" spans="1:20" x14ac:dyDescent="0.3">
      <c r="A151">
        <v>57</v>
      </c>
      <c r="B151">
        <v>18</v>
      </c>
      <c r="C151" t="s">
        <v>14</v>
      </c>
      <c r="D151" s="1">
        <v>21</v>
      </c>
      <c r="E151" s="1">
        <v>35</v>
      </c>
      <c r="F151" s="2">
        <v>1</v>
      </c>
      <c r="G151" s="2" t="str">
        <f t="shared" ca="1" si="19"/>
        <v>Cliente_710</v>
      </c>
      <c r="H151" s="3">
        <f t="shared" ca="1" si="20"/>
        <v>45022</v>
      </c>
      <c r="I151" s="4" t="str">
        <f t="shared" ca="1" si="14"/>
        <v>ITALIA</v>
      </c>
      <c r="J151" s="4" t="str">
        <f t="shared" ca="1" si="15"/>
        <v>EFECTIVO</v>
      </c>
      <c r="K15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5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51" s="1">
        <f t="shared" ca="1" si="16"/>
        <v>6</v>
      </c>
      <c r="N151" s="6">
        <f t="shared" ca="1" si="17"/>
        <v>14</v>
      </c>
      <c r="O151" s="4">
        <f t="shared" ca="1" si="18"/>
        <v>15</v>
      </c>
      <c r="P1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5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1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52" spans="1:20" x14ac:dyDescent="0.3">
      <c r="A152">
        <v>57</v>
      </c>
      <c r="B152">
        <v>18</v>
      </c>
      <c r="C152" t="s">
        <v>8</v>
      </c>
      <c r="D152" s="1">
        <v>25</v>
      </c>
      <c r="E152" s="1">
        <v>40</v>
      </c>
      <c r="F152" s="2">
        <v>1</v>
      </c>
      <c r="G152" s="2" t="str">
        <f t="shared" ca="1" si="19"/>
        <v>Cliente_607</v>
      </c>
      <c r="H152" s="3">
        <f t="shared" ca="1" si="20"/>
        <v>45018</v>
      </c>
      <c r="I152" s="4" t="str">
        <f t="shared" ca="1" si="14"/>
        <v>FRANCIA</v>
      </c>
      <c r="J152" s="4" t="str">
        <f t="shared" ca="1" si="15"/>
        <v>EFECTIVO</v>
      </c>
      <c r="K15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52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52" s="1">
        <f t="shared" ca="1" si="16"/>
        <v>4</v>
      </c>
      <c r="N152" s="6">
        <f t="shared" ca="1" si="17"/>
        <v>13</v>
      </c>
      <c r="O152" s="4">
        <f t="shared" ca="1" si="18"/>
        <v>14</v>
      </c>
      <c r="P1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52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2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53" spans="1:20" x14ac:dyDescent="0.3">
      <c r="A153">
        <v>57</v>
      </c>
      <c r="B153">
        <v>18</v>
      </c>
      <c r="C153" t="s">
        <v>16</v>
      </c>
      <c r="D153" s="1">
        <v>13</v>
      </c>
      <c r="E153" s="1">
        <v>22</v>
      </c>
      <c r="F153" s="2">
        <v>1</v>
      </c>
      <c r="G153" s="2" t="str">
        <f t="shared" ca="1" si="19"/>
        <v>Cliente_106</v>
      </c>
      <c r="H153" s="3">
        <f t="shared" ca="1" si="20"/>
        <v>45018</v>
      </c>
      <c r="I153" s="4" t="str">
        <f t="shared" ca="1" si="14"/>
        <v>PORTUGAL</v>
      </c>
      <c r="J153" s="4" t="str">
        <f t="shared" ca="1" si="15"/>
        <v>TARJE.DEBITO</v>
      </c>
      <c r="K153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53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53" s="1">
        <f t="shared" ca="1" si="16"/>
        <v>6</v>
      </c>
      <c r="N153" s="6">
        <f t="shared" ca="1" si="17"/>
        <v>13</v>
      </c>
      <c r="O153" s="4">
        <f t="shared" ca="1" si="18"/>
        <v>15</v>
      </c>
      <c r="P1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3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5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3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54" spans="1:20" x14ac:dyDescent="0.3">
      <c r="A154">
        <v>57</v>
      </c>
      <c r="B154">
        <v>18</v>
      </c>
      <c r="C154" t="s">
        <v>9</v>
      </c>
      <c r="D154" s="1">
        <v>22</v>
      </c>
      <c r="E154" s="1">
        <v>36</v>
      </c>
      <c r="F154" s="2">
        <v>2</v>
      </c>
      <c r="G154" s="2" t="str">
        <f t="shared" ca="1" si="19"/>
        <v>Cliente_78</v>
      </c>
      <c r="H154" s="3">
        <f t="shared" ca="1" si="20"/>
        <v>45020</v>
      </c>
      <c r="I154" s="4" t="str">
        <f t="shared" ca="1" si="14"/>
        <v>FRANCIA</v>
      </c>
      <c r="J154" s="4" t="str">
        <f t="shared" ca="1" si="15"/>
        <v>EFECTIVO</v>
      </c>
      <c r="K154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54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54" s="1">
        <f t="shared" ca="1" si="16"/>
        <v>3</v>
      </c>
      <c r="N154" s="6">
        <f t="shared" ca="1" si="17"/>
        <v>13</v>
      </c>
      <c r="O154" s="4">
        <f t="shared" ca="1" si="18"/>
        <v>15</v>
      </c>
      <c r="P1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4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55" spans="1:20" x14ac:dyDescent="0.3">
      <c r="A155">
        <v>58</v>
      </c>
      <c r="B155">
        <v>8</v>
      </c>
      <c r="C155" t="s">
        <v>16</v>
      </c>
      <c r="D155" s="1">
        <v>13</v>
      </c>
      <c r="E155" s="1">
        <v>22</v>
      </c>
      <c r="F155" s="2">
        <v>1</v>
      </c>
      <c r="G155" s="2" t="str">
        <f t="shared" ca="1" si="19"/>
        <v>Cliente_178</v>
      </c>
      <c r="H155" s="3">
        <f t="shared" ca="1" si="20"/>
        <v>45021</v>
      </c>
      <c r="I155" s="4" t="str">
        <f t="shared" ca="1" si="14"/>
        <v>ITALIA</v>
      </c>
      <c r="J155" s="4" t="str">
        <f t="shared" ca="1" si="15"/>
        <v>EFECTIVO</v>
      </c>
      <c r="K155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5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55" s="1">
        <f t="shared" ca="1" si="16"/>
        <v>1</v>
      </c>
      <c r="N155" s="6">
        <f t="shared" ca="1" si="17"/>
        <v>15</v>
      </c>
      <c r="O155" s="4">
        <f t="shared" ca="1" si="18"/>
        <v>15</v>
      </c>
      <c r="P1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5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5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5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56" spans="1:20" x14ac:dyDescent="0.3">
      <c r="A156">
        <v>58</v>
      </c>
      <c r="B156">
        <v>8</v>
      </c>
      <c r="C156" t="s">
        <v>18</v>
      </c>
      <c r="D156" s="1">
        <v>12</v>
      </c>
      <c r="E156" s="1">
        <v>20</v>
      </c>
      <c r="F156" s="2">
        <v>3</v>
      </c>
      <c r="G156" s="2" t="str">
        <f t="shared" ca="1" si="19"/>
        <v>Cliente_337</v>
      </c>
      <c r="H156" s="3">
        <f t="shared" ca="1" si="20"/>
        <v>45018</v>
      </c>
      <c r="I156" s="4" t="str">
        <f t="shared" ca="1" si="14"/>
        <v>PORTUGAL</v>
      </c>
      <c r="J156" s="4" t="str">
        <f t="shared" ca="1" si="15"/>
        <v>EFECTIVO</v>
      </c>
      <c r="K15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5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56" s="1">
        <f t="shared" ca="1" si="16"/>
        <v>5</v>
      </c>
      <c r="N156" s="6">
        <f t="shared" ca="1" si="17"/>
        <v>15</v>
      </c>
      <c r="O156" s="4">
        <f t="shared" ca="1" si="18"/>
        <v>14</v>
      </c>
      <c r="P1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6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57" spans="1:20" x14ac:dyDescent="0.3">
      <c r="A157">
        <v>59</v>
      </c>
      <c r="B157">
        <v>8</v>
      </c>
      <c r="C157" t="s">
        <v>13</v>
      </c>
      <c r="D157" s="1">
        <v>11</v>
      </c>
      <c r="E157" s="1">
        <v>19</v>
      </c>
      <c r="F157" s="2">
        <v>2</v>
      </c>
      <c r="G157" s="2" t="str">
        <f t="shared" ca="1" si="19"/>
        <v>Cliente_81</v>
      </c>
      <c r="H157" s="3">
        <f t="shared" ca="1" si="20"/>
        <v>45023</v>
      </c>
      <c r="I157" s="4" t="str">
        <f t="shared" ca="1" si="14"/>
        <v>PORTUGAL</v>
      </c>
      <c r="J157" s="4" t="str">
        <f t="shared" ca="1" si="15"/>
        <v>TARJETA</v>
      </c>
      <c r="K157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5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57" s="1">
        <f t="shared" ca="1" si="16"/>
        <v>0</v>
      </c>
      <c r="N157" s="6">
        <f t="shared" ca="1" si="17"/>
        <v>13</v>
      </c>
      <c r="O157" s="4">
        <f t="shared" ca="1" si="18"/>
        <v>14</v>
      </c>
      <c r="P1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7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58" spans="1:20" x14ac:dyDescent="0.3">
      <c r="A158">
        <v>59</v>
      </c>
      <c r="B158">
        <v>8</v>
      </c>
      <c r="C158" t="s">
        <v>19</v>
      </c>
      <c r="D158" s="1">
        <v>14</v>
      </c>
      <c r="E158" s="1">
        <v>23</v>
      </c>
      <c r="F158" s="2">
        <v>2</v>
      </c>
      <c r="G158" s="2" t="str">
        <f t="shared" ca="1" si="19"/>
        <v>Cliente_701</v>
      </c>
      <c r="H158" s="3">
        <f t="shared" ca="1" si="20"/>
        <v>45020</v>
      </c>
      <c r="I158" s="4" t="str">
        <f t="shared" ca="1" si="14"/>
        <v>ITALIA</v>
      </c>
      <c r="J158" s="4" t="str">
        <f t="shared" ca="1" si="15"/>
        <v>EFECTIVO</v>
      </c>
      <c r="K158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5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58" s="1">
        <f t="shared" ca="1" si="16"/>
        <v>6</v>
      </c>
      <c r="N158" s="6">
        <f t="shared" ca="1" si="17"/>
        <v>15</v>
      </c>
      <c r="O158" s="4">
        <f t="shared" ca="1" si="18"/>
        <v>15</v>
      </c>
      <c r="P1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8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59" spans="1:20" x14ac:dyDescent="0.3">
      <c r="A159">
        <v>59</v>
      </c>
      <c r="B159">
        <v>8</v>
      </c>
      <c r="C159" t="s">
        <v>21</v>
      </c>
      <c r="D159" s="1">
        <v>10</v>
      </c>
      <c r="E159" s="1">
        <v>18</v>
      </c>
      <c r="F159" s="2">
        <v>2</v>
      </c>
      <c r="G159" s="2" t="str">
        <f t="shared" ca="1" si="19"/>
        <v>Cliente_691</v>
      </c>
      <c r="H159" s="3">
        <f t="shared" ca="1" si="20"/>
        <v>45018</v>
      </c>
      <c r="I159" s="4" t="str">
        <f t="shared" ca="1" si="14"/>
        <v>ESPAÑA</v>
      </c>
      <c r="J159" s="4" t="str">
        <f t="shared" ca="1" si="15"/>
        <v>EFECTIVO</v>
      </c>
      <c r="K159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5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9" s="1">
        <f t="shared" ca="1" si="16"/>
        <v>3</v>
      </c>
      <c r="N159" s="6">
        <f t="shared" ca="1" si="17"/>
        <v>15</v>
      </c>
      <c r="O159" s="4">
        <f t="shared" ca="1" si="18"/>
        <v>15</v>
      </c>
      <c r="P1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9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60" spans="1:20" x14ac:dyDescent="0.3">
      <c r="A160">
        <v>59</v>
      </c>
      <c r="B160">
        <v>8</v>
      </c>
      <c r="C160" t="s">
        <v>8</v>
      </c>
      <c r="D160" s="1">
        <v>25</v>
      </c>
      <c r="E160" s="1">
        <v>40</v>
      </c>
      <c r="F160" s="2">
        <v>1</v>
      </c>
      <c r="G160" s="2" t="str">
        <f t="shared" ca="1" si="19"/>
        <v>Cliente_212</v>
      </c>
      <c r="H160" s="3">
        <f t="shared" ca="1" si="20"/>
        <v>45022</v>
      </c>
      <c r="I160" s="4" t="str">
        <f t="shared" ca="1" si="14"/>
        <v>FRANCIA</v>
      </c>
      <c r="J160" s="4" t="str">
        <f t="shared" ca="1" si="15"/>
        <v>TARJE.DEBITO</v>
      </c>
      <c r="K16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60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60" s="1">
        <f t="shared" ca="1" si="16"/>
        <v>0</v>
      </c>
      <c r="N160" s="6">
        <f t="shared" ca="1" si="17"/>
        <v>13</v>
      </c>
      <c r="O160" s="4">
        <f t="shared" ca="1" si="18"/>
        <v>14</v>
      </c>
      <c r="P1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0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0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61" spans="1:20" x14ac:dyDescent="0.3">
      <c r="A161">
        <v>60</v>
      </c>
      <c r="B161">
        <v>6</v>
      </c>
      <c r="C161" t="s">
        <v>21</v>
      </c>
      <c r="D161" s="1">
        <v>10</v>
      </c>
      <c r="E161" s="1">
        <v>18</v>
      </c>
      <c r="F161" s="2">
        <v>2</v>
      </c>
      <c r="G161" s="2" t="str">
        <f t="shared" ca="1" si="19"/>
        <v>Cliente_103</v>
      </c>
      <c r="H161" s="3">
        <f t="shared" ca="1" si="20"/>
        <v>45020</v>
      </c>
      <c r="I161" s="4" t="str">
        <f t="shared" ca="1" si="14"/>
        <v>PORTUGAL</v>
      </c>
      <c r="J161" s="4" t="str">
        <f t="shared" ca="1" si="15"/>
        <v>TARJETA</v>
      </c>
      <c r="K16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61" s="1">
        <f t="shared" ca="1" si="16"/>
        <v>2</v>
      </c>
      <c r="N161" s="6">
        <f t="shared" ca="1" si="17"/>
        <v>14</v>
      </c>
      <c r="O161" s="4">
        <f t="shared" ca="1" si="18"/>
        <v>15</v>
      </c>
      <c r="P1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1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62" spans="1:20" x14ac:dyDescent="0.3">
      <c r="A162">
        <v>60</v>
      </c>
      <c r="B162">
        <v>6</v>
      </c>
      <c r="C162" t="s">
        <v>11</v>
      </c>
      <c r="D162" s="1">
        <v>20</v>
      </c>
      <c r="E162" s="1">
        <v>33</v>
      </c>
      <c r="F162" s="2">
        <v>2</v>
      </c>
      <c r="G162" s="2" t="str">
        <f t="shared" ca="1" si="19"/>
        <v>Cliente_769</v>
      </c>
      <c r="H162" s="3">
        <f t="shared" ca="1" si="20"/>
        <v>45020</v>
      </c>
      <c r="I162" s="4" t="str">
        <f t="shared" ca="1" si="14"/>
        <v>FRANCIA</v>
      </c>
      <c r="J162" s="4" t="str">
        <f t="shared" ca="1" si="15"/>
        <v>TARJE.DEBITO</v>
      </c>
      <c r="K162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62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62" s="1">
        <f t="shared" ca="1" si="16"/>
        <v>6</v>
      </c>
      <c r="N162" s="6">
        <f t="shared" ca="1" si="17"/>
        <v>13</v>
      </c>
      <c r="O162" s="4">
        <f t="shared" ca="1" si="18"/>
        <v>14</v>
      </c>
      <c r="P1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2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2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63" spans="1:20" x14ac:dyDescent="0.3">
      <c r="A163">
        <v>61</v>
      </c>
      <c r="B163">
        <v>10</v>
      </c>
      <c r="C163" t="s">
        <v>8</v>
      </c>
      <c r="D163" s="1">
        <v>25</v>
      </c>
      <c r="E163" s="1">
        <v>40</v>
      </c>
      <c r="F163" s="2">
        <v>2</v>
      </c>
      <c r="G163" s="2" t="str">
        <f t="shared" ca="1" si="19"/>
        <v>Cliente_780</v>
      </c>
      <c r="H163" s="3">
        <f t="shared" ca="1" si="20"/>
        <v>45022</v>
      </c>
      <c r="I163" s="4" t="str">
        <f t="shared" ca="1" si="14"/>
        <v>ITALIA</v>
      </c>
      <c r="J163" s="4" t="str">
        <f t="shared" ca="1" si="15"/>
        <v>TARJETA</v>
      </c>
      <c r="K163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63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63" s="1">
        <f t="shared" ca="1" si="16"/>
        <v>6</v>
      </c>
      <c r="N163" s="6">
        <f t="shared" ca="1" si="17"/>
        <v>14</v>
      </c>
      <c r="O163" s="4">
        <f t="shared" ca="1" si="18"/>
        <v>14</v>
      </c>
      <c r="P1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3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64" spans="1:20" x14ac:dyDescent="0.3">
      <c r="A164">
        <v>61</v>
      </c>
      <c r="B164">
        <v>10</v>
      </c>
      <c r="C164" t="s">
        <v>21</v>
      </c>
      <c r="D164" s="1">
        <v>10</v>
      </c>
      <c r="E164" s="1">
        <v>18</v>
      </c>
      <c r="F164" s="2">
        <v>1</v>
      </c>
      <c r="G164" s="2" t="str">
        <f t="shared" ca="1" si="19"/>
        <v>Cliente_254</v>
      </c>
      <c r="H164" s="3">
        <f t="shared" ca="1" si="20"/>
        <v>45019</v>
      </c>
      <c r="I164" s="4" t="str">
        <f t="shared" ca="1" si="14"/>
        <v>FRANCIA</v>
      </c>
      <c r="J164" s="4" t="str">
        <f t="shared" ca="1" si="15"/>
        <v>TARJETA</v>
      </c>
      <c r="K164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64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64" s="1">
        <f t="shared" ca="1" si="16"/>
        <v>0</v>
      </c>
      <c r="N164" s="6">
        <f t="shared" ca="1" si="17"/>
        <v>13</v>
      </c>
      <c r="O164" s="4">
        <f t="shared" ca="1" si="18"/>
        <v>15</v>
      </c>
      <c r="P1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6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4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165" spans="1:20" x14ac:dyDescent="0.3">
      <c r="A165">
        <v>61</v>
      </c>
      <c r="B165">
        <v>10</v>
      </c>
      <c r="C165" t="s">
        <v>5</v>
      </c>
      <c r="D165" s="1">
        <v>18</v>
      </c>
      <c r="E165" s="1">
        <v>30</v>
      </c>
      <c r="F165" s="2">
        <v>2</v>
      </c>
      <c r="G165" s="2" t="str">
        <f t="shared" ca="1" si="19"/>
        <v>Cliente_86</v>
      </c>
      <c r="H165" s="3">
        <f t="shared" ca="1" si="20"/>
        <v>45023</v>
      </c>
      <c r="I165" s="4" t="str">
        <f t="shared" ca="1" si="14"/>
        <v>PORTUGAL</v>
      </c>
      <c r="J165" s="4" t="str">
        <f t="shared" ca="1" si="15"/>
        <v>TARJETA</v>
      </c>
      <c r="K165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65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65" s="1">
        <f t="shared" ca="1" si="16"/>
        <v>5</v>
      </c>
      <c r="N165" s="6">
        <f t="shared" ca="1" si="17"/>
        <v>15</v>
      </c>
      <c r="O165" s="4">
        <f t="shared" ca="1" si="18"/>
        <v>14</v>
      </c>
      <c r="P1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5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66" spans="1:20" x14ac:dyDescent="0.3">
      <c r="A166">
        <v>61</v>
      </c>
      <c r="B166">
        <v>10</v>
      </c>
      <c r="C166" t="s">
        <v>12</v>
      </c>
      <c r="D166" s="1">
        <v>16</v>
      </c>
      <c r="E166" s="1">
        <v>28</v>
      </c>
      <c r="F166" s="2">
        <v>3</v>
      </c>
      <c r="G166" s="2" t="str">
        <f t="shared" ca="1" si="19"/>
        <v>Cliente_354</v>
      </c>
      <c r="H166" s="3">
        <f t="shared" ca="1" si="20"/>
        <v>45019</v>
      </c>
      <c r="I166" s="4" t="str">
        <f t="shared" ca="1" si="14"/>
        <v>ESPAÑA</v>
      </c>
      <c r="J166" s="4" t="str">
        <f t="shared" ca="1" si="15"/>
        <v>TARJETA</v>
      </c>
      <c r="K166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6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66" s="1">
        <f t="shared" ca="1" si="16"/>
        <v>2</v>
      </c>
      <c r="N166" s="6">
        <f t="shared" ca="1" si="17"/>
        <v>13</v>
      </c>
      <c r="O166" s="4">
        <f t="shared" ca="1" si="18"/>
        <v>15</v>
      </c>
      <c r="P1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6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67" spans="1:20" x14ac:dyDescent="0.3">
      <c r="A167">
        <v>62</v>
      </c>
      <c r="B167">
        <v>2</v>
      </c>
      <c r="C167" t="s">
        <v>5</v>
      </c>
      <c r="D167" s="1">
        <v>18</v>
      </c>
      <c r="E167" s="1">
        <v>30</v>
      </c>
      <c r="F167" s="2">
        <v>2</v>
      </c>
      <c r="G167" s="2" t="str">
        <f t="shared" ca="1" si="19"/>
        <v>Cliente_861</v>
      </c>
      <c r="H167" s="3">
        <f t="shared" ca="1" si="20"/>
        <v>45020</v>
      </c>
      <c r="I167" s="4" t="str">
        <f t="shared" ca="1" si="14"/>
        <v>FRANCIA</v>
      </c>
      <c r="J167" s="4" t="str">
        <f t="shared" ca="1" si="15"/>
        <v>TARJE.DEBITO</v>
      </c>
      <c r="K16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6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67" s="1">
        <f t="shared" ca="1" si="16"/>
        <v>0</v>
      </c>
      <c r="N167" s="6">
        <f t="shared" ca="1" si="17"/>
        <v>15</v>
      </c>
      <c r="O167" s="4">
        <f t="shared" ca="1" si="18"/>
        <v>15</v>
      </c>
      <c r="P1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68" spans="1:20" x14ac:dyDescent="0.3">
      <c r="A168">
        <v>62</v>
      </c>
      <c r="B168">
        <v>2</v>
      </c>
      <c r="C168" t="s">
        <v>13</v>
      </c>
      <c r="D168" s="1">
        <v>11</v>
      </c>
      <c r="E168" s="1">
        <v>19</v>
      </c>
      <c r="F168" s="2">
        <v>3</v>
      </c>
      <c r="G168" s="2" t="str">
        <f t="shared" ca="1" si="19"/>
        <v>Cliente_142</v>
      </c>
      <c r="H168" s="3">
        <f t="shared" ca="1" si="20"/>
        <v>45022</v>
      </c>
      <c r="I168" s="4" t="str">
        <f t="shared" ca="1" si="14"/>
        <v>FRANCIA</v>
      </c>
      <c r="J168" s="4" t="str">
        <f t="shared" ca="1" si="15"/>
        <v>EFECTIVO</v>
      </c>
      <c r="K168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68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68" s="1">
        <f t="shared" ca="1" si="16"/>
        <v>4</v>
      </c>
      <c r="N168" s="6">
        <f t="shared" ca="1" si="17"/>
        <v>14</v>
      </c>
      <c r="O168" s="4">
        <f t="shared" ca="1" si="18"/>
        <v>15</v>
      </c>
      <c r="P1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8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69" spans="1:20" x14ac:dyDescent="0.3">
      <c r="A169">
        <v>62</v>
      </c>
      <c r="B169">
        <v>2</v>
      </c>
      <c r="C169" t="s">
        <v>6</v>
      </c>
      <c r="D169" s="1">
        <v>19</v>
      </c>
      <c r="E169" s="1">
        <v>31</v>
      </c>
      <c r="F169" s="2">
        <v>1</v>
      </c>
      <c r="G169" s="2" t="str">
        <f t="shared" ca="1" si="19"/>
        <v>Cliente_346</v>
      </c>
      <c r="H169" s="3">
        <f t="shared" ca="1" si="20"/>
        <v>45022</v>
      </c>
      <c r="I169" s="4" t="str">
        <f t="shared" ca="1" si="14"/>
        <v>ITALIA</v>
      </c>
      <c r="J169" s="4" t="str">
        <f t="shared" ca="1" si="15"/>
        <v>TARJETA</v>
      </c>
      <c r="K169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6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69" s="1">
        <f t="shared" ca="1" si="16"/>
        <v>4</v>
      </c>
      <c r="N169" s="6">
        <f t="shared" ca="1" si="17"/>
        <v>13</v>
      </c>
      <c r="O169" s="4">
        <f t="shared" ca="1" si="18"/>
        <v>14</v>
      </c>
      <c r="P1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9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70" spans="1:20" x14ac:dyDescent="0.3">
      <c r="A170">
        <v>63</v>
      </c>
      <c r="B170">
        <v>17</v>
      </c>
      <c r="C170" t="s">
        <v>18</v>
      </c>
      <c r="D170" s="1">
        <v>12</v>
      </c>
      <c r="E170" s="1">
        <v>20</v>
      </c>
      <c r="F170" s="2">
        <v>1</v>
      </c>
      <c r="G170" s="2" t="str">
        <f t="shared" ca="1" si="19"/>
        <v>Cliente_775</v>
      </c>
      <c r="H170" s="3">
        <f t="shared" ca="1" si="20"/>
        <v>45019</v>
      </c>
      <c r="I170" s="4" t="str">
        <f t="shared" ca="1" si="14"/>
        <v>ITALIA</v>
      </c>
      <c r="J170" s="4" t="str">
        <f t="shared" ca="1" si="15"/>
        <v>TARJE.DEBITO</v>
      </c>
      <c r="K170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70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70" s="1">
        <f t="shared" ca="1" si="16"/>
        <v>0</v>
      </c>
      <c r="N170" s="6">
        <f t="shared" ca="1" si="17"/>
        <v>15</v>
      </c>
      <c r="O170" s="4">
        <f t="shared" ca="1" si="18"/>
        <v>15</v>
      </c>
      <c r="P1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0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71" spans="1:20" x14ac:dyDescent="0.3">
      <c r="A171">
        <v>63</v>
      </c>
      <c r="B171">
        <v>17</v>
      </c>
      <c r="C171" t="s">
        <v>14</v>
      </c>
      <c r="D171" s="1">
        <v>21</v>
      </c>
      <c r="E171" s="1">
        <v>35</v>
      </c>
      <c r="F171" s="2">
        <v>1</v>
      </c>
      <c r="G171" s="2" t="str">
        <f t="shared" ca="1" si="19"/>
        <v>Cliente_298</v>
      </c>
      <c r="H171" s="3">
        <f t="shared" ca="1" si="20"/>
        <v>45022</v>
      </c>
      <c r="I171" s="4" t="str">
        <f t="shared" ca="1" si="14"/>
        <v>FRANCIA</v>
      </c>
      <c r="J171" s="4" t="str">
        <f t="shared" ca="1" si="15"/>
        <v>TARJE.DEBITO</v>
      </c>
      <c r="K17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7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71" s="1">
        <f t="shared" ca="1" si="16"/>
        <v>6</v>
      </c>
      <c r="N171" s="6">
        <f t="shared" ca="1" si="17"/>
        <v>13</v>
      </c>
      <c r="O171" s="4">
        <f t="shared" ca="1" si="18"/>
        <v>15</v>
      </c>
      <c r="P1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7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72" spans="1:20" x14ac:dyDescent="0.3">
      <c r="A172">
        <v>64</v>
      </c>
      <c r="B172">
        <v>3</v>
      </c>
      <c r="C172" t="s">
        <v>18</v>
      </c>
      <c r="D172" s="1">
        <v>12</v>
      </c>
      <c r="E172" s="1">
        <v>20</v>
      </c>
      <c r="F172" s="2">
        <v>3</v>
      </c>
      <c r="G172" s="2" t="str">
        <f t="shared" ca="1" si="19"/>
        <v>Cliente_408</v>
      </c>
      <c r="H172" s="3">
        <f t="shared" ca="1" si="20"/>
        <v>45022</v>
      </c>
      <c r="I172" s="4" t="str">
        <f t="shared" ca="1" si="14"/>
        <v>ITALIA</v>
      </c>
      <c r="J172" s="4" t="str">
        <f t="shared" ca="1" si="15"/>
        <v>TARJETA</v>
      </c>
      <c r="K172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72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72" s="1">
        <f t="shared" ca="1" si="16"/>
        <v>1</v>
      </c>
      <c r="N172" s="6">
        <f t="shared" ca="1" si="17"/>
        <v>15</v>
      </c>
      <c r="O172" s="4">
        <f t="shared" ca="1" si="18"/>
        <v>15</v>
      </c>
      <c r="P1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2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73" spans="1:20" x14ac:dyDescent="0.3">
      <c r="A173">
        <v>64</v>
      </c>
      <c r="B173">
        <v>3</v>
      </c>
      <c r="C173" t="s">
        <v>8</v>
      </c>
      <c r="D173" s="1">
        <v>25</v>
      </c>
      <c r="E173" s="1">
        <v>40</v>
      </c>
      <c r="F173" s="2">
        <v>3</v>
      </c>
      <c r="G173" s="2" t="str">
        <f t="shared" ca="1" si="19"/>
        <v>Cliente_278</v>
      </c>
      <c r="H173" s="3">
        <f t="shared" ca="1" si="20"/>
        <v>45020</v>
      </c>
      <c r="I173" s="4" t="str">
        <f t="shared" ca="1" si="14"/>
        <v>PORTUGAL</v>
      </c>
      <c r="J173" s="4" t="str">
        <f t="shared" ca="1" si="15"/>
        <v>EFECTIVO</v>
      </c>
      <c r="K173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73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73" s="1">
        <f t="shared" ca="1" si="16"/>
        <v>5</v>
      </c>
      <c r="N173" s="6">
        <f t="shared" ca="1" si="17"/>
        <v>13</v>
      </c>
      <c r="O173" s="4">
        <f t="shared" ca="1" si="18"/>
        <v>15</v>
      </c>
      <c r="P1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73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7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3" s="14">
        <f ca="1">spaces_3iWczBNnn5rbfoUlE0Jd_uploads_git_blob_d9e80ffbcef8a4adc6d29edd78618add5df[[#This Row],[MONTO TOTAL]]+spaces_3iWczBNnn5rbfoUlE0Jd_uploads_git_blob_d9e80ffbcef8a4adc6d29edd78618add5df[[#This Row],[PROPINA]]</f>
        <v>125</v>
      </c>
    </row>
    <row r="174" spans="1:20" x14ac:dyDescent="0.3">
      <c r="A174">
        <v>64</v>
      </c>
      <c r="B174">
        <v>3</v>
      </c>
      <c r="C174" t="s">
        <v>9</v>
      </c>
      <c r="D174" s="1">
        <v>22</v>
      </c>
      <c r="E174" s="1">
        <v>36</v>
      </c>
      <c r="F174" s="2">
        <v>3</v>
      </c>
      <c r="G174" s="2" t="str">
        <f t="shared" ca="1" si="19"/>
        <v>Cliente_979</v>
      </c>
      <c r="H174" s="3">
        <f t="shared" ca="1" si="20"/>
        <v>45018</v>
      </c>
      <c r="I174" s="4" t="str">
        <f t="shared" ca="1" si="14"/>
        <v>FRANCIA</v>
      </c>
      <c r="J174" s="4" t="str">
        <f t="shared" ca="1" si="15"/>
        <v>EFECTIVO</v>
      </c>
      <c r="K174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74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74" s="1">
        <f t="shared" ca="1" si="16"/>
        <v>0</v>
      </c>
      <c r="N174" s="6">
        <f t="shared" ca="1" si="17"/>
        <v>15</v>
      </c>
      <c r="O174" s="4">
        <f t="shared" ca="1" si="18"/>
        <v>14</v>
      </c>
      <c r="P1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4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75" spans="1:20" x14ac:dyDescent="0.3">
      <c r="A175">
        <v>65</v>
      </c>
      <c r="B175">
        <v>5</v>
      </c>
      <c r="C175" t="s">
        <v>12</v>
      </c>
      <c r="D175" s="1">
        <v>16</v>
      </c>
      <c r="E175" s="1">
        <v>28</v>
      </c>
      <c r="F175" s="2">
        <v>1</v>
      </c>
      <c r="G175" s="2" t="str">
        <f t="shared" ca="1" si="19"/>
        <v>Cliente_649</v>
      </c>
      <c r="H175" s="3">
        <f t="shared" ca="1" si="20"/>
        <v>45020</v>
      </c>
      <c r="I175" s="4" t="str">
        <f t="shared" ca="1" si="14"/>
        <v>ITALIA</v>
      </c>
      <c r="J175" s="4" t="str">
        <f t="shared" ca="1" si="15"/>
        <v>TARJE.DEBITO</v>
      </c>
      <c r="K175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75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75" s="1">
        <f t="shared" ca="1" si="16"/>
        <v>2</v>
      </c>
      <c r="N175" s="6">
        <f t="shared" ca="1" si="17"/>
        <v>15</v>
      </c>
      <c r="O175" s="4">
        <f t="shared" ca="1" si="18"/>
        <v>15</v>
      </c>
      <c r="P1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5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76" spans="1:20" x14ac:dyDescent="0.3">
      <c r="A176">
        <v>65</v>
      </c>
      <c r="B176">
        <v>5</v>
      </c>
      <c r="C176" t="s">
        <v>6</v>
      </c>
      <c r="D176" s="1">
        <v>19</v>
      </c>
      <c r="E176" s="1">
        <v>31</v>
      </c>
      <c r="F176" s="2">
        <v>1</v>
      </c>
      <c r="G176" s="2" t="str">
        <f t="shared" ca="1" si="19"/>
        <v>Cliente_330</v>
      </c>
      <c r="H176" s="3">
        <f t="shared" ca="1" si="20"/>
        <v>45018</v>
      </c>
      <c r="I176" s="4" t="str">
        <f t="shared" ca="1" si="14"/>
        <v>FRANCIA</v>
      </c>
      <c r="J176" s="4" t="str">
        <f t="shared" ca="1" si="15"/>
        <v>TARJE.DEBITO</v>
      </c>
      <c r="K176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7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76" s="1">
        <f t="shared" ca="1" si="16"/>
        <v>4</v>
      </c>
      <c r="N176" s="6">
        <f t="shared" ca="1" si="17"/>
        <v>13</v>
      </c>
      <c r="O176" s="4">
        <f t="shared" ca="1" si="18"/>
        <v>14</v>
      </c>
      <c r="P1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6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77" spans="1:20" x14ac:dyDescent="0.3">
      <c r="A177">
        <v>65</v>
      </c>
      <c r="B177">
        <v>5</v>
      </c>
      <c r="C177" t="s">
        <v>13</v>
      </c>
      <c r="D177" s="1">
        <v>11</v>
      </c>
      <c r="E177" s="1">
        <v>19</v>
      </c>
      <c r="F177" s="2">
        <v>3</v>
      </c>
      <c r="G177" s="2" t="str">
        <f t="shared" ca="1" si="19"/>
        <v>Cliente_180</v>
      </c>
      <c r="H177" s="3">
        <f t="shared" ca="1" si="20"/>
        <v>45018</v>
      </c>
      <c r="I177" s="4" t="str">
        <f t="shared" ca="1" si="14"/>
        <v>FRANCIA</v>
      </c>
      <c r="J177" s="4" t="str">
        <f t="shared" ca="1" si="15"/>
        <v>TARJETA</v>
      </c>
      <c r="K177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77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77" s="1">
        <f t="shared" ca="1" si="16"/>
        <v>4</v>
      </c>
      <c r="N177" s="6">
        <f t="shared" ca="1" si="17"/>
        <v>14</v>
      </c>
      <c r="O177" s="4">
        <f t="shared" ca="1" si="18"/>
        <v>15</v>
      </c>
      <c r="P1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78" spans="1:20" x14ac:dyDescent="0.3">
      <c r="A178">
        <v>65</v>
      </c>
      <c r="B178">
        <v>5</v>
      </c>
      <c r="C178" t="s">
        <v>8</v>
      </c>
      <c r="D178" s="1">
        <v>25</v>
      </c>
      <c r="E178" s="1">
        <v>40</v>
      </c>
      <c r="F178" s="2">
        <v>2</v>
      </c>
      <c r="G178" s="2" t="str">
        <f t="shared" ca="1" si="19"/>
        <v>Cliente_400</v>
      </c>
      <c r="H178" s="3">
        <f t="shared" ca="1" si="20"/>
        <v>45023</v>
      </c>
      <c r="I178" s="4" t="str">
        <f t="shared" ca="1" si="14"/>
        <v>ESPAÑA</v>
      </c>
      <c r="J178" s="4" t="str">
        <f t="shared" ca="1" si="15"/>
        <v>EFECTIVO</v>
      </c>
      <c r="K178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78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78" s="1">
        <f t="shared" ca="1" si="16"/>
        <v>2</v>
      </c>
      <c r="N178" s="6">
        <f t="shared" ca="1" si="17"/>
        <v>15</v>
      </c>
      <c r="O178" s="4">
        <f t="shared" ca="1" si="18"/>
        <v>14</v>
      </c>
      <c r="P1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7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8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79" spans="1:20" x14ac:dyDescent="0.3">
      <c r="A179">
        <v>66</v>
      </c>
      <c r="B179">
        <v>18</v>
      </c>
      <c r="C179" t="s">
        <v>9</v>
      </c>
      <c r="D179" s="1">
        <v>22</v>
      </c>
      <c r="E179" s="1">
        <v>36</v>
      </c>
      <c r="F179" s="2">
        <v>1</v>
      </c>
      <c r="G179" s="2" t="str">
        <f t="shared" ca="1" si="19"/>
        <v>Cliente_268</v>
      </c>
      <c r="H179" s="3">
        <f t="shared" ca="1" si="20"/>
        <v>45021</v>
      </c>
      <c r="I179" s="4" t="str">
        <f t="shared" ca="1" si="14"/>
        <v>PORTUGAL</v>
      </c>
      <c r="J179" s="4" t="str">
        <f t="shared" ca="1" si="15"/>
        <v>EFECTIVO</v>
      </c>
      <c r="K179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9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79" s="1">
        <f t="shared" ca="1" si="16"/>
        <v>3</v>
      </c>
      <c r="N179" s="6">
        <f t="shared" ca="1" si="17"/>
        <v>15</v>
      </c>
      <c r="O179" s="4">
        <f t="shared" ca="1" si="18"/>
        <v>15</v>
      </c>
      <c r="P1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7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9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80" spans="1:20" x14ac:dyDescent="0.3">
      <c r="A180">
        <v>66</v>
      </c>
      <c r="B180">
        <v>18</v>
      </c>
      <c r="C180" t="s">
        <v>8</v>
      </c>
      <c r="D180" s="1">
        <v>25</v>
      </c>
      <c r="E180" s="1">
        <v>40</v>
      </c>
      <c r="F180" s="2">
        <v>3</v>
      </c>
      <c r="G180" s="2" t="str">
        <f t="shared" ca="1" si="19"/>
        <v>Cliente_601</v>
      </c>
      <c r="H180" s="3">
        <f t="shared" ca="1" si="20"/>
        <v>45022</v>
      </c>
      <c r="I180" s="4" t="str">
        <f t="shared" ca="1" si="14"/>
        <v>ESPAÑA</v>
      </c>
      <c r="J180" s="4" t="str">
        <f t="shared" ca="1" si="15"/>
        <v>EFECTIVO</v>
      </c>
      <c r="K180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80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80" s="1">
        <f t="shared" ca="1" si="16"/>
        <v>3</v>
      </c>
      <c r="N180" s="6">
        <f t="shared" ca="1" si="17"/>
        <v>15</v>
      </c>
      <c r="O180" s="4">
        <f t="shared" ca="1" si="18"/>
        <v>15</v>
      </c>
      <c r="P1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80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8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0" s="14">
        <f ca="1">spaces_3iWczBNnn5rbfoUlE0Jd_uploads_git_blob_d9e80ffbcef8a4adc6d29edd78618add5df[[#This Row],[MONTO TOTAL]]+spaces_3iWczBNnn5rbfoUlE0Jd_uploads_git_blob_d9e80ffbcef8a4adc6d29edd78618add5df[[#This Row],[PROPINA]]</f>
        <v>123</v>
      </c>
    </row>
    <row r="181" spans="1:20" x14ac:dyDescent="0.3">
      <c r="A181">
        <v>66</v>
      </c>
      <c r="B181">
        <v>18</v>
      </c>
      <c r="C181" t="s">
        <v>21</v>
      </c>
      <c r="D181" s="1">
        <v>10</v>
      </c>
      <c r="E181" s="1">
        <v>18</v>
      </c>
      <c r="F181" s="2">
        <v>3</v>
      </c>
      <c r="G181" s="2" t="str">
        <f t="shared" ca="1" si="19"/>
        <v>Cliente_817</v>
      </c>
      <c r="H181" s="3">
        <f t="shared" ca="1" si="20"/>
        <v>45020</v>
      </c>
      <c r="I181" s="4" t="str">
        <f t="shared" ca="1" si="14"/>
        <v>PORTUGAL</v>
      </c>
      <c r="J181" s="4" t="str">
        <f t="shared" ca="1" si="15"/>
        <v>EFECTIVO</v>
      </c>
      <c r="K181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8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81" s="1">
        <f t="shared" ca="1" si="16"/>
        <v>4</v>
      </c>
      <c r="N181" s="6">
        <f t="shared" ca="1" si="17"/>
        <v>14</v>
      </c>
      <c r="O181" s="4">
        <f t="shared" ca="1" si="18"/>
        <v>14</v>
      </c>
      <c r="P1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1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82" spans="1:20" x14ac:dyDescent="0.3">
      <c r="A182">
        <v>67</v>
      </c>
      <c r="B182">
        <v>2</v>
      </c>
      <c r="C182" t="s">
        <v>8</v>
      </c>
      <c r="D182" s="1">
        <v>25</v>
      </c>
      <c r="E182" s="1">
        <v>40</v>
      </c>
      <c r="F182" s="2">
        <v>1</v>
      </c>
      <c r="G182" s="2" t="str">
        <f t="shared" ca="1" si="19"/>
        <v>Cliente_958</v>
      </c>
      <c r="H182" s="3">
        <f t="shared" ca="1" si="20"/>
        <v>45020</v>
      </c>
      <c r="I182" s="4" t="str">
        <f t="shared" ca="1" si="14"/>
        <v>FRANCIA</v>
      </c>
      <c r="J182" s="4" t="str">
        <f t="shared" ca="1" si="15"/>
        <v>TARJE.DEBITO</v>
      </c>
      <c r="K18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82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82" s="1">
        <f t="shared" ca="1" si="16"/>
        <v>6</v>
      </c>
      <c r="N182" s="6">
        <f t="shared" ca="1" si="17"/>
        <v>14</v>
      </c>
      <c r="O182" s="4">
        <f t="shared" ca="1" si="18"/>
        <v>14</v>
      </c>
      <c r="P1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82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2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83" spans="1:20" x14ac:dyDescent="0.3">
      <c r="A183">
        <v>67</v>
      </c>
      <c r="B183">
        <v>2</v>
      </c>
      <c r="C183" t="s">
        <v>9</v>
      </c>
      <c r="D183" s="1">
        <v>22</v>
      </c>
      <c r="E183" s="1">
        <v>36</v>
      </c>
      <c r="F183" s="2">
        <v>3</v>
      </c>
      <c r="G183" s="2" t="str">
        <f t="shared" ca="1" si="19"/>
        <v>Cliente_535</v>
      </c>
      <c r="H183" s="3">
        <f t="shared" ca="1" si="20"/>
        <v>45018</v>
      </c>
      <c r="I183" s="4" t="str">
        <f t="shared" ca="1" si="14"/>
        <v>FRANCIA</v>
      </c>
      <c r="J183" s="4" t="str">
        <f t="shared" ca="1" si="15"/>
        <v>TARJETA</v>
      </c>
      <c r="K183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83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83" s="1">
        <f t="shared" ca="1" si="16"/>
        <v>2</v>
      </c>
      <c r="N183" s="6">
        <f t="shared" ca="1" si="17"/>
        <v>13</v>
      </c>
      <c r="O183" s="4">
        <f t="shared" ca="1" si="18"/>
        <v>14</v>
      </c>
      <c r="P1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3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84" spans="1:20" x14ac:dyDescent="0.3">
      <c r="A184">
        <v>67</v>
      </c>
      <c r="B184">
        <v>2</v>
      </c>
      <c r="C184" t="s">
        <v>22</v>
      </c>
      <c r="D184" s="1">
        <v>15</v>
      </c>
      <c r="E184" s="1">
        <v>26</v>
      </c>
      <c r="F184" s="2">
        <v>3</v>
      </c>
      <c r="G184" s="2" t="str">
        <f t="shared" ca="1" si="19"/>
        <v>Cliente_911</v>
      </c>
      <c r="H184" s="3">
        <f t="shared" ca="1" si="20"/>
        <v>45019</v>
      </c>
      <c r="I184" s="4" t="str">
        <f t="shared" ca="1" si="14"/>
        <v>ESPAÑA</v>
      </c>
      <c r="J184" s="4" t="str">
        <f t="shared" ca="1" si="15"/>
        <v>EFECTIVO</v>
      </c>
      <c r="K184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8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4" s="1">
        <f t="shared" ca="1" si="16"/>
        <v>1</v>
      </c>
      <c r="N184" s="6">
        <f t="shared" ca="1" si="17"/>
        <v>15</v>
      </c>
      <c r="O184" s="4">
        <f t="shared" ca="1" si="18"/>
        <v>15</v>
      </c>
      <c r="P1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4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4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185" spans="1:20" x14ac:dyDescent="0.3">
      <c r="A185">
        <v>67</v>
      </c>
      <c r="B185">
        <v>2</v>
      </c>
      <c r="C185" t="s">
        <v>5</v>
      </c>
      <c r="D185" s="1">
        <v>18</v>
      </c>
      <c r="E185" s="1">
        <v>30</v>
      </c>
      <c r="F185" s="2">
        <v>1</v>
      </c>
      <c r="G185" s="2" t="str">
        <f t="shared" ca="1" si="19"/>
        <v>Cliente_932</v>
      </c>
      <c r="H185" s="3">
        <f t="shared" ca="1" si="20"/>
        <v>45020</v>
      </c>
      <c r="I185" s="4" t="str">
        <f t="shared" ca="1" si="14"/>
        <v>ESPAÑA</v>
      </c>
      <c r="J185" s="4" t="str">
        <f t="shared" ca="1" si="15"/>
        <v>TARJETA</v>
      </c>
      <c r="K185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85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85" s="1">
        <f t="shared" ca="1" si="16"/>
        <v>3</v>
      </c>
      <c r="N185" s="6">
        <f t="shared" ca="1" si="17"/>
        <v>15</v>
      </c>
      <c r="O185" s="4">
        <f t="shared" ca="1" si="18"/>
        <v>15</v>
      </c>
      <c r="P1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5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86" spans="1:20" x14ac:dyDescent="0.3">
      <c r="A186">
        <v>68</v>
      </c>
      <c r="B186">
        <v>8</v>
      </c>
      <c r="C186" t="s">
        <v>19</v>
      </c>
      <c r="D186" s="1">
        <v>14</v>
      </c>
      <c r="E186" s="1">
        <v>23</v>
      </c>
      <c r="F186" s="2">
        <v>3</v>
      </c>
      <c r="G186" s="2" t="str">
        <f t="shared" ca="1" si="19"/>
        <v>Cliente_604</v>
      </c>
      <c r="H186" s="3">
        <f t="shared" ca="1" si="20"/>
        <v>45017</v>
      </c>
      <c r="I186" s="4" t="str">
        <f t="shared" ca="1" si="14"/>
        <v>ESPAÑA</v>
      </c>
      <c r="J186" s="4" t="str">
        <f t="shared" ca="1" si="15"/>
        <v>TARJETA</v>
      </c>
      <c r="K186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8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6" s="1">
        <f t="shared" ca="1" si="16"/>
        <v>4</v>
      </c>
      <c r="N186" s="6">
        <f t="shared" ca="1" si="17"/>
        <v>13</v>
      </c>
      <c r="O186" s="4">
        <f t="shared" ca="1" si="18"/>
        <v>15</v>
      </c>
      <c r="P1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8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6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87" spans="1:20" x14ac:dyDescent="0.3">
      <c r="A187">
        <v>68</v>
      </c>
      <c r="B187">
        <v>8</v>
      </c>
      <c r="C187" t="s">
        <v>12</v>
      </c>
      <c r="D187" s="1">
        <v>16</v>
      </c>
      <c r="E187" s="1">
        <v>28</v>
      </c>
      <c r="F187" s="2">
        <v>1</v>
      </c>
      <c r="G187" s="2" t="str">
        <f t="shared" ca="1" si="19"/>
        <v>Cliente_136</v>
      </c>
      <c r="H187" s="3">
        <f t="shared" ca="1" si="20"/>
        <v>45021</v>
      </c>
      <c r="I187" s="4" t="str">
        <f t="shared" ca="1" si="14"/>
        <v>FRANCIA</v>
      </c>
      <c r="J187" s="4" t="str">
        <f t="shared" ca="1" si="15"/>
        <v>TARJETA</v>
      </c>
      <c r="K187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8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87" s="1">
        <f t="shared" ca="1" si="16"/>
        <v>3</v>
      </c>
      <c r="N187" s="6">
        <f t="shared" ca="1" si="17"/>
        <v>13</v>
      </c>
      <c r="O187" s="4">
        <f t="shared" ca="1" si="18"/>
        <v>14</v>
      </c>
      <c r="P1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7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88" spans="1:20" x14ac:dyDescent="0.3">
      <c r="A188">
        <v>68</v>
      </c>
      <c r="B188">
        <v>8</v>
      </c>
      <c r="C188" t="s">
        <v>15</v>
      </c>
      <c r="D188" s="1">
        <v>19</v>
      </c>
      <c r="E188" s="1">
        <v>32</v>
      </c>
      <c r="F188" s="2">
        <v>3</v>
      </c>
      <c r="G188" s="2" t="str">
        <f t="shared" ca="1" si="19"/>
        <v>Cliente_944</v>
      </c>
      <c r="H188" s="3">
        <f t="shared" ca="1" si="20"/>
        <v>45020</v>
      </c>
      <c r="I188" s="4" t="str">
        <f t="shared" ca="1" si="14"/>
        <v>PORTUGAL</v>
      </c>
      <c r="J188" s="4" t="str">
        <f t="shared" ca="1" si="15"/>
        <v>TARJE.DEBITO</v>
      </c>
      <c r="K188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88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8" s="1">
        <f t="shared" ca="1" si="16"/>
        <v>2</v>
      </c>
      <c r="N188" s="6">
        <f t="shared" ca="1" si="17"/>
        <v>15</v>
      </c>
      <c r="O188" s="4">
        <f t="shared" ca="1" si="18"/>
        <v>15</v>
      </c>
      <c r="P1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8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89" spans="1:20" x14ac:dyDescent="0.3">
      <c r="A189">
        <v>68</v>
      </c>
      <c r="B189">
        <v>8</v>
      </c>
      <c r="C189" t="s">
        <v>23</v>
      </c>
      <c r="D189" s="1">
        <v>15</v>
      </c>
      <c r="E189" s="1">
        <v>25</v>
      </c>
      <c r="F189" s="2">
        <v>1</v>
      </c>
      <c r="G189" s="2" t="str">
        <f t="shared" ca="1" si="19"/>
        <v>Cliente_660</v>
      </c>
      <c r="H189" s="3">
        <f t="shared" ca="1" si="20"/>
        <v>45020</v>
      </c>
      <c r="I189" s="4" t="str">
        <f t="shared" ca="1" si="14"/>
        <v>PORTUGAL</v>
      </c>
      <c r="J189" s="4" t="str">
        <f t="shared" ca="1" si="15"/>
        <v>TARJE.DEBITO</v>
      </c>
      <c r="K189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89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89" s="1">
        <f t="shared" ca="1" si="16"/>
        <v>4</v>
      </c>
      <c r="N189" s="6">
        <f t="shared" ca="1" si="17"/>
        <v>15</v>
      </c>
      <c r="O189" s="4">
        <f t="shared" ca="1" si="18"/>
        <v>15</v>
      </c>
      <c r="P1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9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9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90" spans="1:20" x14ac:dyDescent="0.3">
      <c r="A190">
        <v>69</v>
      </c>
      <c r="B190">
        <v>5</v>
      </c>
      <c r="C190" t="s">
        <v>20</v>
      </c>
      <c r="D190" s="1">
        <v>13</v>
      </c>
      <c r="E190" s="1">
        <v>21</v>
      </c>
      <c r="F190" s="2">
        <v>3</v>
      </c>
      <c r="G190" s="2" t="str">
        <f t="shared" ca="1" si="19"/>
        <v>Cliente_401</v>
      </c>
      <c r="H190" s="3">
        <f t="shared" ca="1" si="20"/>
        <v>45020</v>
      </c>
      <c r="I190" s="4" t="str">
        <f t="shared" ca="1" si="14"/>
        <v>ITALIA</v>
      </c>
      <c r="J190" s="4" t="str">
        <f t="shared" ca="1" si="15"/>
        <v>EFECTIVO</v>
      </c>
      <c r="K190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90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90" s="1">
        <f t="shared" ca="1" si="16"/>
        <v>4</v>
      </c>
      <c r="N190" s="6">
        <f t="shared" ca="1" si="17"/>
        <v>13</v>
      </c>
      <c r="O190" s="4">
        <f t="shared" ca="1" si="18"/>
        <v>15</v>
      </c>
      <c r="P1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9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9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0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91" spans="1:20" x14ac:dyDescent="0.3">
      <c r="A191">
        <v>69</v>
      </c>
      <c r="B191">
        <v>5</v>
      </c>
      <c r="C191" t="s">
        <v>4</v>
      </c>
      <c r="D191" s="1">
        <v>14</v>
      </c>
      <c r="E191" s="1">
        <v>24</v>
      </c>
      <c r="F191" s="2">
        <v>3</v>
      </c>
      <c r="G191" s="2" t="str">
        <f t="shared" ca="1" si="19"/>
        <v>Cliente_340</v>
      </c>
      <c r="H191" s="3">
        <f t="shared" ca="1" si="20"/>
        <v>45019</v>
      </c>
      <c r="I191" s="4" t="str">
        <f t="shared" ca="1" si="14"/>
        <v>ESPAÑA</v>
      </c>
      <c r="J191" s="4" t="str">
        <f t="shared" ca="1" si="15"/>
        <v>EFECTIVO</v>
      </c>
      <c r="K19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9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91" s="1">
        <f t="shared" ca="1" si="16"/>
        <v>5</v>
      </c>
      <c r="N191" s="6">
        <f t="shared" ca="1" si="17"/>
        <v>14</v>
      </c>
      <c r="O191" s="4">
        <f t="shared" ca="1" si="18"/>
        <v>14</v>
      </c>
      <c r="P1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9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9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1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92" spans="1:20" x14ac:dyDescent="0.3">
      <c r="A192">
        <v>69</v>
      </c>
      <c r="B192">
        <v>5</v>
      </c>
      <c r="C192" t="s">
        <v>11</v>
      </c>
      <c r="D192" s="1">
        <v>20</v>
      </c>
      <c r="E192" s="1">
        <v>33</v>
      </c>
      <c r="F192" s="2">
        <v>3</v>
      </c>
      <c r="G192" s="2" t="str">
        <f t="shared" ca="1" si="19"/>
        <v>Cliente_548</v>
      </c>
      <c r="H192" s="3">
        <f t="shared" ca="1" si="20"/>
        <v>45023</v>
      </c>
      <c r="I192" s="4" t="str">
        <f t="shared" ca="1" si="14"/>
        <v>FRANCIA</v>
      </c>
      <c r="J192" s="4" t="str">
        <f t="shared" ca="1" si="15"/>
        <v>TARJETA</v>
      </c>
      <c r="K192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9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92" s="1">
        <f t="shared" ca="1" si="16"/>
        <v>1</v>
      </c>
      <c r="N192" s="6">
        <f t="shared" ca="1" si="17"/>
        <v>14</v>
      </c>
      <c r="O192" s="4">
        <f t="shared" ca="1" si="18"/>
        <v>14</v>
      </c>
      <c r="P1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9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9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2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193" spans="1:20" x14ac:dyDescent="0.3">
      <c r="A193">
        <v>70</v>
      </c>
      <c r="B193">
        <v>17</v>
      </c>
      <c r="C193" t="s">
        <v>23</v>
      </c>
      <c r="D193" s="1">
        <v>15</v>
      </c>
      <c r="E193" s="1">
        <v>25</v>
      </c>
      <c r="F193" s="2">
        <v>2</v>
      </c>
      <c r="G193" s="2" t="str">
        <f t="shared" ca="1" si="19"/>
        <v>Cliente_882</v>
      </c>
      <c r="H193" s="3">
        <f t="shared" ca="1" si="20"/>
        <v>45017</v>
      </c>
      <c r="I193" s="4" t="str">
        <f t="shared" ca="1" si="14"/>
        <v>FRANCIA</v>
      </c>
      <c r="J193" s="4" t="str">
        <f t="shared" ca="1" si="15"/>
        <v>TARJE.DEBITO</v>
      </c>
      <c r="K193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93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93" s="1">
        <f t="shared" ca="1" si="16"/>
        <v>0</v>
      </c>
      <c r="N193" s="6">
        <f t="shared" ca="1" si="17"/>
        <v>15</v>
      </c>
      <c r="O193" s="4">
        <f t="shared" ca="1" si="18"/>
        <v>15</v>
      </c>
      <c r="P1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9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93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94" spans="1:20" x14ac:dyDescent="0.3">
      <c r="A194">
        <v>70</v>
      </c>
      <c r="B194">
        <v>17</v>
      </c>
      <c r="C194" t="s">
        <v>17</v>
      </c>
      <c r="D194" s="1">
        <v>20</v>
      </c>
      <c r="E194" s="1">
        <v>34</v>
      </c>
      <c r="F194" s="2">
        <v>2</v>
      </c>
      <c r="G194" s="2" t="str">
        <f t="shared" ca="1" si="19"/>
        <v>Cliente_709</v>
      </c>
      <c r="H194" s="3">
        <f t="shared" ca="1" si="20"/>
        <v>45017</v>
      </c>
      <c r="I194" s="4" t="str">
        <f t="shared" ref="I194:I257" ca="1" si="21">INDEX(V$1:V$4, RANDBETWEEN(1, 4))</f>
        <v>PORTUGAL</v>
      </c>
      <c r="J194" s="4" t="str">
        <f t="shared" ref="J194:J257" ca="1" si="22">INDEX(W$1:W$3, RANDBETWEEN(1, 3))</f>
        <v>EFECTIVO</v>
      </c>
      <c r="K19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9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94" s="1">
        <f t="shared" ref="M194:M257" ca="1" si="23">RANDBETWEEN(0, 6)</f>
        <v>3</v>
      </c>
      <c r="N194" s="6">
        <f t="shared" ref="N194:N257" ca="1" si="24">RANDBETWEEN(13, 15)</f>
        <v>14</v>
      </c>
      <c r="O194" s="4">
        <f t="shared" ref="O194:O257" ca="1" si="25">RANDBETWEEN(14, 15)</f>
        <v>15</v>
      </c>
      <c r="P1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9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94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95" spans="1:20" x14ac:dyDescent="0.3">
      <c r="A195">
        <v>71</v>
      </c>
      <c r="B195">
        <v>18</v>
      </c>
      <c r="C195" t="s">
        <v>5</v>
      </c>
      <c r="D195" s="1">
        <v>18</v>
      </c>
      <c r="E195" s="1">
        <v>30</v>
      </c>
      <c r="F195" s="2">
        <v>3</v>
      </c>
      <c r="G195" s="2" t="str">
        <f t="shared" ref="G195:G258" ca="1" si="26">CONCATENATE("Cliente_", RANDBETWEEN(1, 1000))</f>
        <v>Cliente_74</v>
      </c>
      <c r="H195" s="3">
        <f t="shared" ca="1" si="20"/>
        <v>45019</v>
      </c>
      <c r="I195" s="4" t="str">
        <f t="shared" ca="1" si="21"/>
        <v>FRANCIA</v>
      </c>
      <c r="J195" s="4" t="str">
        <f t="shared" ca="1" si="22"/>
        <v>TARJE.DEBITO</v>
      </c>
      <c r="K195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95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95" s="1">
        <f t="shared" ca="1" si="23"/>
        <v>6</v>
      </c>
      <c r="N195" s="6">
        <f t="shared" ca="1" si="24"/>
        <v>15</v>
      </c>
      <c r="O195" s="4">
        <f t="shared" ca="1" si="25"/>
        <v>14</v>
      </c>
      <c r="P1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9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9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5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96" spans="1:20" x14ac:dyDescent="0.3">
      <c r="A196">
        <v>71</v>
      </c>
      <c r="B196">
        <v>18</v>
      </c>
      <c r="C196" t="s">
        <v>19</v>
      </c>
      <c r="D196" s="1">
        <v>14</v>
      </c>
      <c r="E196" s="1">
        <v>23</v>
      </c>
      <c r="F196" s="2">
        <v>2</v>
      </c>
      <c r="G196" s="2" t="str">
        <f t="shared" ca="1" si="26"/>
        <v>Cliente_541</v>
      </c>
      <c r="H196" s="3">
        <f t="shared" ca="1" si="20"/>
        <v>45022</v>
      </c>
      <c r="I196" s="4" t="str">
        <f t="shared" ca="1" si="21"/>
        <v>ITALIA</v>
      </c>
      <c r="J196" s="4" t="str">
        <f t="shared" ca="1" si="22"/>
        <v>EFECTIVO</v>
      </c>
      <c r="K196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9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96" s="1">
        <f t="shared" ca="1" si="23"/>
        <v>1</v>
      </c>
      <c r="N196" s="6">
        <f t="shared" ca="1" si="24"/>
        <v>14</v>
      </c>
      <c r="O196" s="4">
        <f t="shared" ca="1" si="25"/>
        <v>15</v>
      </c>
      <c r="P1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9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9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96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97" spans="1:20" x14ac:dyDescent="0.3">
      <c r="A197">
        <v>72</v>
      </c>
      <c r="B197">
        <v>17</v>
      </c>
      <c r="C197" t="s">
        <v>20</v>
      </c>
      <c r="D197" s="1">
        <v>13</v>
      </c>
      <c r="E197" s="1">
        <v>21</v>
      </c>
      <c r="F197" s="2">
        <v>1</v>
      </c>
      <c r="G197" s="2" t="str">
        <f t="shared" ca="1" si="26"/>
        <v>Cliente_397</v>
      </c>
      <c r="H197" s="3">
        <f t="shared" ref="H197:H260" ca="1" si="27">RANDBETWEEN($H$2,$H$3)</f>
        <v>45022</v>
      </c>
      <c r="I197" s="4" t="str">
        <f t="shared" ca="1" si="21"/>
        <v>FRANCIA</v>
      </c>
      <c r="J197" s="4" t="str">
        <f t="shared" ca="1" si="22"/>
        <v>TARJE.DEBITO</v>
      </c>
      <c r="K197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9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97" s="1">
        <f t="shared" ca="1" si="23"/>
        <v>4</v>
      </c>
      <c r="N197" s="6">
        <f t="shared" ca="1" si="24"/>
        <v>13</v>
      </c>
      <c r="O197" s="4">
        <f t="shared" ca="1" si="25"/>
        <v>14</v>
      </c>
      <c r="P1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9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9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97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98" spans="1:20" x14ac:dyDescent="0.3">
      <c r="A198">
        <v>72</v>
      </c>
      <c r="B198">
        <v>17</v>
      </c>
      <c r="C198" t="s">
        <v>21</v>
      </c>
      <c r="D198" s="1">
        <v>10</v>
      </c>
      <c r="E198" s="1">
        <v>18</v>
      </c>
      <c r="F198" s="2">
        <v>3</v>
      </c>
      <c r="G198" s="2" t="str">
        <f t="shared" ca="1" si="26"/>
        <v>Cliente_93</v>
      </c>
      <c r="H198" s="3">
        <f t="shared" ca="1" si="27"/>
        <v>45017</v>
      </c>
      <c r="I198" s="4" t="str">
        <f t="shared" ca="1" si="21"/>
        <v>PORTUGAL</v>
      </c>
      <c r="J198" s="4" t="str">
        <f t="shared" ca="1" si="22"/>
        <v>TARJE.DEBITO</v>
      </c>
      <c r="K198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9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98" s="1">
        <f t="shared" ca="1" si="23"/>
        <v>2</v>
      </c>
      <c r="N198" s="6">
        <f t="shared" ca="1" si="24"/>
        <v>15</v>
      </c>
      <c r="O198" s="4">
        <f t="shared" ca="1" si="25"/>
        <v>14</v>
      </c>
      <c r="P1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9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8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99" spans="1:20" x14ac:dyDescent="0.3">
      <c r="A199">
        <v>73</v>
      </c>
      <c r="B199">
        <v>1</v>
      </c>
      <c r="C199" t="s">
        <v>7</v>
      </c>
      <c r="D199" s="1">
        <v>16</v>
      </c>
      <c r="E199" s="1">
        <v>27</v>
      </c>
      <c r="F199" s="2">
        <v>3</v>
      </c>
      <c r="G199" s="2" t="str">
        <f t="shared" ca="1" si="26"/>
        <v>Cliente_458</v>
      </c>
      <c r="H199" s="3">
        <f t="shared" ca="1" si="27"/>
        <v>45023</v>
      </c>
      <c r="I199" s="4" t="str">
        <f t="shared" ca="1" si="21"/>
        <v>FRANCIA</v>
      </c>
      <c r="J199" s="4" t="str">
        <f t="shared" ca="1" si="22"/>
        <v>TARJE.DEBITO</v>
      </c>
      <c r="K199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9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99" s="1">
        <f t="shared" ca="1" si="23"/>
        <v>5</v>
      </c>
      <c r="N199" s="6">
        <f t="shared" ca="1" si="24"/>
        <v>14</v>
      </c>
      <c r="O199" s="4">
        <f t="shared" ca="1" si="25"/>
        <v>14</v>
      </c>
      <c r="P1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9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9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200" spans="1:20" x14ac:dyDescent="0.3">
      <c r="A200">
        <v>74</v>
      </c>
      <c r="B200">
        <v>19</v>
      </c>
      <c r="C200" t="s">
        <v>22</v>
      </c>
      <c r="D200" s="1">
        <v>15</v>
      </c>
      <c r="E200" s="1">
        <v>26</v>
      </c>
      <c r="F200" s="2">
        <v>2</v>
      </c>
      <c r="G200" s="2" t="str">
        <f t="shared" ca="1" si="26"/>
        <v>Cliente_486</v>
      </c>
      <c r="H200" s="3">
        <f t="shared" ca="1" si="27"/>
        <v>45020</v>
      </c>
      <c r="I200" s="4" t="str">
        <f t="shared" ca="1" si="21"/>
        <v>FRANCIA</v>
      </c>
      <c r="J200" s="4" t="str">
        <f t="shared" ca="1" si="22"/>
        <v>TARJETA</v>
      </c>
      <c r="K200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20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200" s="1">
        <f t="shared" ca="1" si="23"/>
        <v>3</v>
      </c>
      <c r="N200" s="6">
        <f t="shared" ca="1" si="24"/>
        <v>13</v>
      </c>
      <c r="O200" s="4">
        <f t="shared" ca="1" si="25"/>
        <v>14</v>
      </c>
      <c r="P2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0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2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00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201" spans="1:20" x14ac:dyDescent="0.3">
      <c r="A201">
        <v>74</v>
      </c>
      <c r="B201">
        <v>19</v>
      </c>
      <c r="C201" t="s">
        <v>17</v>
      </c>
      <c r="D201" s="1">
        <v>20</v>
      </c>
      <c r="E201" s="1">
        <v>34</v>
      </c>
      <c r="F201" s="2">
        <v>3</v>
      </c>
      <c r="G201" s="2" t="str">
        <f t="shared" ca="1" si="26"/>
        <v>Cliente_65</v>
      </c>
      <c r="H201" s="3">
        <f t="shared" ca="1" si="27"/>
        <v>45018</v>
      </c>
      <c r="I201" s="4" t="str">
        <f t="shared" ca="1" si="21"/>
        <v>ESPAÑA</v>
      </c>
      <c r="J201" s="4" t="str">
        <f t="shared" ca="1" si="22"/>
        <v>TARJETA</v>
      </c>
      <c r="K20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20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201" s="1">
        <f t="shared" ca="1" si="23"/>
        <v>0</v>
      </c>
      <c r="N201" s="6">
        <f t="shared" ca="1" si="24"/>
        <v>14</v>
      </c>
      <c r="O201" s="4">
        <f t="shared" ca="1" si="25"/>
        <v>14</v>
      </c>
      <c r="P2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0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0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20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01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202" spans="1:20" x14ac:dyDescent="0.3">
      <c r="A202">
        <v>74</v>
      </c>
      <c r="B202">
        <v>19</v>
      </c>
      <c r="C202" t="s">
        <v>15</v>
      </c>
      <c r="D202" s="1">
        <v>19</v>
      </c>
      <c r="E202" s="1">
        <v>32</v>
      </c>
      <c r="F202" s="2">
        <v>2</v>
      </c>
      <c r="G202" s="2" t="str">
        <f t="shared" ca="1" si="26"/>
        <v>Cliente_622</v>
      </c>
      <c r="H202" s="3">
        <f t="shared" ca="1" si="27"/>
        <v>45020</v>
      </c>
      <c r="I202" s="4" t="str">
        <f t="shared" ca="1" si="21"/>
        <v>ITALIA</v>
      </c>
      <c r="J202" s="4" t="str">
        <f t="shared" ca="1" si="22"/>
        <v>TARJETA</v>
      </c>
      <c r="K202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20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202" s="1">
        <f t="shared" ca="1" si="23"/>
        <v>6</v>
      </c>
      <c r="N202" s="6">
        <f t="shared" ca="1" si="24"/>
        <v>15</v>
      </c>
      <c r="O202" s="4">
        <f t="shared" ca="1" si="25"/>
        <v>15</v>
      </c>
      <c r="P2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0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02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2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02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203" spans="1:20" x14ac:dyDescent="0.3">
      <c r="A203">
        <v>75</v>
      </c>
      <c r="B203">
        <v>19</v>
      </c>
      <c r="C203" t="s">
        <v>8</v>
      </c>
      <c r="D203" s="1">
        <v>25</v>
      </c>
      <c r="E203" s="1">
        <v>40</v>
      </c>
      <c r="F203" s="2">
        <v>1</v>
      </c>
      <c r="G203" s="2" t="str">
        <f t="shared" ca="1" si="26"/>
        <v>Cliente_107</v>
      </c>
      <c r="H203" s="3">
        <f t="shared" ca="1" si="27"/>
        <v>45019</v>
      </c>
      <c r="I203" s="4" t="str">
        <f t="shared" ca="1" si="21"/>
        <v>ESPAÑA</v>
      </c>
      <c r="J203" s="4" t="str">
        <f t="shared" ca="1" si="22"/>
        <v>TARJE.DEBITO</v>
      </c>
      <c r="K20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203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203" s="1">
        <f t="shared" ca="1" si="23"/>
        <v>6</v>
      </c>
      <c r="N203" s="6">
        <f t="shared" ca="1" si="24"/>
        <v>13</v>
      </c>
      <c r="O203" s="4">
        <f t="shared" ca="1" si="25"/>
        <v>14</v>
      </c>
      <c r="P2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203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20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03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204" spans="1:20" x14ac:dyDescent="0.3">
      <c r="A204">
        <v>75</v>
      </c>
      <c r="B204">
        <v>19</v>
      </c>
      <c r="C204" t="s">
        <v>19</v>
      </c>
      <c r="D204" s="1">
        <v>14</v>
      </c>
      <c r="E204" s="1">
        <v>23</v>
      </c>
      <c r="F204" s="2">
        <v>3</v>
      </c>
      <c r="G204" s="2" t="str">
        <f t="shared" ca="1" si="26"/>
        <v>Cliente_37</v>
      </c>
      <c r="H204" s="3">
        <f t="shared" ca="1" si="27"/>
        <v>45020</v>
      </c>
      <c r="I204" s="4" t="str">
        <f t="shared" ca="1" si="21"/>
        <v>ESPAÑA</v>
      </c>
      <c r="J204" s="4" t="str">
        <f t="shared" ca="1" si="22"/>
        <v>EFECTIVO</v>
      </c>
      <c r="K204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20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204" s="1">
        <f t="shared" ca="1" si="23"/>
        <v>3</v>
      </c>
      <c r="N204" s="6">
        <f t="shared" ca="1" si="24"/>
        <v>14</v>
      </c>
      <c r="O204" s="4">
        <f t="shared" ca="1" si="25"/>
        <v>15</v>
      </c>
      <c r="P2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04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20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04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205" spans="1:20" x14ac:dyDescent="0.3">
      <c r="A205">
        <v>76</v>
      </c>
      <c r="B205">
        <v>17</v>
      </c>
      <c r="C205" t="s">
        <v>5</v>
      </c>
      <c r="D205" s="1">
        <v>18</v>
      </c>
      <c r="E205" s="1">
        <v>30</v>
      </c>
      <c r="F205" s="2">
        <v>3</v>
      </c>
      <c r="G205" s="2" t="str">
        <f t="shared" ca="1" si="26"/>
        <v>Cliente_563</v>
      </c>
      <c r="H205" s="3">
        <f t="shared" ca="1" si="27"/>
        <v>45017</v>
      </c>
      <c r="I205" s="4" t="str">
        <f t="shared" ca="1" si="21"/>
        <v>ESPAÑA</v>
      </c>
      <c r="J205" s="4" t="str">
        <f t="shared" ca="1" si="22"/>
        <v>TARJE.DEBITO</v>
      </c>
      <c r="K205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205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205" s="1">
        <f t="shared" ca="1" si="23"/>
        <v>6</v>
      </c>
      <c r="N205" s="6">
        <f t="shared" ca="1" si="24"/>
        <v>13</v>
      </c>
      <c r="O205" s="4">
        <f t="shared" ca="1" si="25"/>
        <v>15</v>
      </c>
      <c r="P2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0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05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206" spans="1:20" x14ac:dyDescent="0.3">
      <c r="A206">
        <v>76</v>
      </c>
      <c r="B206">
        <v>17</v>
      </c>
      <c r="C206" t="s">
        <v>21</v>
      </c>
      <c r="D206" s="1">
        <v>10</v>
      </c>
      <c r="E206" s="1">
        <v>18</v>
      </c>
      <c r="F206" s="2">
        <v>1</v>
      </c>
      <c r="G206" s="2" t="str">
        <f t="shared" ca="1" si="26"/>
        <v>Cliente_41</v>
      </c>
      <c r="H206" s="3">
        <f t="shared" ca="1" si="27"/>
        <v>45018</v>
      </c>
      <c r="I206" s="4" t="str">
        <f t="shared" ca="1" si="21"/>
        <v>ITALIA</v>
      </c>
      <c r="J206" s="4" t="str">
        <f t="shared" ca="1" si="22"/>
        <v>EFECTIVO</v>
      </c>
      <c r="K206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206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206" s="1">
        <f t="shared" ca="1" si="23"/>
        <v>5</v>
      </c>
      <c r="N206" s="6">
        <f t="shared" ca="1" si="24"/>
        <v>13</v>
      </c>
      <c r="O206" s="4">
        <f t="shared" ca="1" si="25"/>
        <v>15</v>
      </c>
      <c r="P2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0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0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06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207" spans="1:20" x14ac:dyDescent="0.3">
      <c r="A207">
        <v>76</v>
      </c>
      <c r="B207">
        <v>17</v>
      </c>
      <c r="C207" t="s">
        <v>4</v>
      </c>
      <c r="D207" s="1">
        <v>14</v>
      </c>
      <c r="E207" s="1">
        <v>24</v>
      </c>
      <c r="F207" s="2">
        <v>1</v>
      </c>
      <c r="G207" s="2" t="str">
        <f t="shared" ca="1" si="26"/>
        <v>Cliente_628</v>
      </c>
      <c r="H207" s="3">
        <f t="shared" ca="1" si="27"/>
        <v>45020</v>
      </c>
      <c r="I207" s="4" t="str">
        <f t="shared" ca="1" si="21"/>
        <v>FRANCIA</v>
      </c>
      <c r="J207" s="4" t="str">
        <f t="shared" ca="1" si="22"/>
        <v>TARJETA</v>
      </c>
      <c r="K20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20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207" s="1">
        <f t="shared" ca="1" si="23"/>
        <v>2</v>
      </c>
      <c r="N207" s="6">
        <f t="shared" ca="1" si="24"/>
        <v>14</v>
      </c>
      <c r="O207" s="4">
        <f t="shared" ca="1" si="25"/>
        <v>15</v>
      </c>
      <c r="P2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0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2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07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208" spans="1:20" x14ac:dyDescent="0.3">
      <c r="A208">
        <v>76</v>
      </c>
      <c r="B208">
        <v>17</v>
      </c>
      <c r="C208" t="s">
        <v>22</v>
      </c>
      <c r="D208" s="1">
        <v>15</v>
      </c>
      <c r="E208" s="1">
        <v>26</v>
      </c>
      <c r="F208" s="2">
        <v>1</v>
      </c>
      <c r="G208" s="2" t="str">
        <f t="shared" ca="1" si="26"/>
        <v>Cliente_476</v>
      </c>
      <c r="H208" s="3">
        <f t="shared" ca="1" si="27"/>
        <v>45018</v>
      </c>
      <c r="I208" s="4" t="str">
        <f t="shared" ca="1" si="21"/>
        <v>FRANCIA</v>
      </c>
      <c r="J208" s="4" t="str">
        <f t="shared" ca="1" si="22"/>
        <v>TARJE.DEBITO</v>
      </c>
      <c r="K208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20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208" s="1">
        <f t="shared" ca="1" si="23"/>
        <v>2</v>
      </c>
      <c r="N208" s="6">
        <f t="shared" ca="1" si="24"/>
        <v>14</v>
      </c>
      <c r="O208" s="4">
        <f t="shared" ca="1" si="25"/>
        <v>15</v>
      </c>
      <c r="P2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08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20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08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209" spans="1:20" x14ac:dyDescent="0.3">
      <c r="A209">
        <v>77</v>
      </c>
      <c r="B209">
        <v>3</v>
      </c>
      <c r="C209" t="s">
        <v>21</v>
      </c>
      <c r="D209" s="1">
        <v>10</v>
      </c>
      <c r="E209" s="1">
        <v>18</v>
      </c>
      <c r="F209" s="2">
        <v>1</v>
      </c>
      <c r="G209" s="2" t="str">
        <f t="shared" ca="1" si="26"/>
        <v>Cliente_489</v>
      </c>
      <c r="H209" s="3">
        <f t="shared" ca="1" si="27"/>
        <v>45022</v>
      </c>
      <c r="I209" s="4" t="str">
        <f t="shared" ca="1" si="21"/>
        <v>ITALIA</v>
      </c>
      <c r="J209" s="4" t="str">
        <f t="shared" ca="1" si="22"/>
        <v>TARJE.DEBITO</v>
      </c>
      <c r="K209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209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209" s="1">
        <f t="shared" ca="1" si="23"/>
        <v>1</v>
      </c>
      <c r="N209" s="6">
        <f t="shared" ca="1" si="24"/>
        <v>15</v>
      </c>
      <c r="O209" s="4">
        <f t="shared" ca="1" si="25"/>
        <v>14</v>
      </c>
      <c r="P2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0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0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0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09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210" spans="1:20" x14ac:dyDescent="0.3">
      <c r="A210">
        <v>77</v>
      </c>
      <c r="B210">
        <v>3</v>
      </c>
      <c r="C210" t="s">
        <v>4</v>
      </c>
      <c r="D210" s="1">
        <v>14</v>
      </c>
      <c r="E210" s="1">
        <v>24</v>
      </c>
      <c r="F210" s="2">
        <v>2</v>
      </c>
      <c r="G210" s="2" t="str">
        <f t="shared" ca="1" si="26"/>
        <v>Cliente_927</v>
      </c>
      <c r="H210" s="3">
        <f t="shared" ca="1" si="27"/>
        <v>45020</v>
      </c>
      <c r="I210" s="4" t="str">
        <f t="shared" ca="1" si="21"/>
        <v>ESPAÑA</v>
      </c>
      <c r="J210" s="4" t="str">
        <f t="shared" ca="1" si="22"/>
        <v>EFECTIVO</v>
      </c>
      <c r="K210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210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210" s="1">
        <f t="shared" ca="1" si="23"/>
        <v>5</v>
      </c>
      <c r="N210" s="6">
        <f t="shared" ca="1" si="24"/>
        <v>14</v>
      </c>
      <c r="O210" s="4">
        <f t="shared" ca="1" si="25"/>
        <v>14</v>
      </c>
      <c r="P2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1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1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10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211" spans="1:20" x14ac:dyDescent="0.3">
      <c r="A211">
        <v>77</v>
      </c>
      <c r="B211">
        <v>3</v>
      </c>
      <c r="C211" t="s">
        <v>11</v>
      </c>
      <c r="D211" s="1">
        <v>20</v>
      </c>
      <c r="E211" s="1">
        <v>33</v>
      </c>
      <c r="F211" s="2">
        <v>1</v>
      </c>
      <c r="G211" s="2" t="str">
        <f t="shared" ca="1" si="26"/>
        <v>Cliente_482</v>
      </c>
      <c r="H211" s="3">
        <f t="shared" ca="1" si="27"/>
        <v>45021</v>
      </c>
      <c r="I211" s="4" t="str">
        <f t="shared" ca="1" si="21"/>
        <v>ESPAÑA</v>
      </c>
      <c r="J211" s="4" t="str">
        <f t="shared" ca="1" si="22"/>
        <v>TARJETA</v>
      </c>
      <c r="K211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21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211" s="1">
        <f t="shared" ca="1" si="23"/>
        <v>4</v>
      </c>
      <c r="N211" s="6">
        <f t="shared" ca="1" si="24"/>
        <v>14</v>
      </c>
      <c r="O211" s="4">
        <f t="shared" ca="1" si="25"/>
        <v>15</v>
      </c>
      <c r="P2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11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2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11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212" spans="1:20" x14ac:dyDescent="0.3">
      <c r="A212">
        <v>78</v>
      </c>
      <c r="B212">
        <v>7</v>
      </c>
      <c r="C212" t="s">
        <v>13</v>
      </c>
      <c r="D212" s="1">
        <v>11</v>
      </c>
      <c r="E212" s="1">
        <v>19</v>
      </c>
      <c r="F212" s="2">
        <v>3</v>
      </c>
      <c r="G212" s="2" t="str">
        <f t="shared" ca="1" si="26"/>
        <v>Cliente_625</v>
      </c>
      <c r="H212" s="3">
        <f t="shared" ca="1" si="27"/>
        <v>45023</v>
      </c>
      <c r="I212" s="4" t="str">
        <f t="shared" ca="1" si="21"/>
        <v>PORTUGAL</v>
      </c>
      <c r="J212" s="4" t="str">
        <f t="shared" ca="1" si="22"/>
        <v>TARJE.DEBITO</v>
      </c>
      <c r="K212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212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212" s="1">
        <f t="shared" ca="1" si="23"/>
        <v>2</v>
      </c>
      <c r="N212" s="6">
        <f t="shared" ca="1" si="24"/>
        <v>15</v>
      </c>
      <c r="O212" s="4">
        <f t="shared" ca="1" si="25"/>
        <v>14</v>
      </c>
      <c r="P2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1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12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213" spans="1:20" x14ac:dyDescent="0.3">
      <c r="A213">
        <v>79</v>
      </c>
      <c r="B213">
        <v>16</v>
      </c>
      <c r="C213" t="s">
        <v>10</v>
      </c>
      <c r="D213" s="1">
        <v>17</v>
      </c>
      <c r="E213" s="1">
        <v>29</v>
      </c>
      <c r="F213" s="2">
        <v>3</v>
      </c>
      <c r="G213" s="2" t="str">
        <f t="shared" ca="1" si="26"/>
        <v>Cliente_409</v>
      </c>
      <c r="H213" s="3">
        <f t="shared" ca="1" si="27"/>
        <v>45018</v>
      </c>
      <c r="I213" s="4" t="str">
        <f t="shared" ca="1" si="21"/>
        <v>ESPAÑA</v>
      </c>
      <c r="J213" s="4" t="str">
        <f t="shared" ca="1" si="22"/>
        <v>TARJE.DEBITO</v>
      </c>
      <c r="K213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213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213" s="1">
        <f t="shared" ca="1" si="23"/>
        <v>1</v>
      </c>
      <c r="N213" s="6">
        <f t="shared" ca="1" si="24"/>
        <v>14</v>
      </c>
      <c r="O213" s="4">
        <f t="shared" ca="1" si="25"/>
        <v>15</v>
      </c>
      <c r="P2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1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1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13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214" spans="1:20" x14ac:dyDescent="0.3">
      <c r="A214">
        <v>79</v>
      </c>
      <c r="B214">
        <v>16</v>
      </c>
      <c r="C214" t="s">
        <v>11</v>
      </c>
      <c r="D214" s="1">
        <v>20</v>
      </c>
      <c r="E214" s="1">
        <v>33</v>
      </c>
      <c r="F214" s="2">
        <v>3</v>
      </c>
      <c r="G214" s="2" t="str">
        <f t="shared" ca="1" si="26"/>
        <v>Cliente_169</v>
      </c>
      <c r="H214" s="3">
        <f t="shared" ca="1" si="27"/>
        <v>45022</v>
      </c>
      <c r="I214" s="4" t="str">
        <f t="shared" ca="1" si="21"/>
        <v>PORTUGAL</v>
      </c>
      <c r="J214" s="4" t="str">
        <f t="shared" ca="1" si="22"/>
        <v>EFECTIVO</v>
      </c>
      <c r="K214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21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214" s="1">
        <f t="shared" ca="1" si="23"/>
        <v>3</v>
      </c>
      <c r="N214" s="6">
        <f t="shared" ca="1" si="24"/>
        <v>13</v>
      </c>
      <c r="O214" s="4">
        <f t="shared" ca="1" si="25"/>
        <v>14</v>
      </c>
      <c r="P2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1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2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14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215" spans="1:20" x14ac:dyDescent="0.3">
      <c r="A215">
        <v>79</v>
      </c>
      <c r="B215">
        <v>16</v>
      </c>
      <c r="C215" t="s">
        <v>18</v>
      </c>
      <c r="D215" s="1">
        <v>12</v>
      </c>
      <c r="E215" s="1">
        <v>20</v>
      </c>
      <c r="F215" s="2">
        <v>3</v>
      </c>
      <c r="G215" s="2" t="str">
        <f t="shared" ca="1" si="26"/>
        <v>Cliente_613</v>
      </c>
      <c r="H215" s="3">
        <f t="shared" ca="1" si="27"/>
        <v>45018</v>
      </c>
      <c r="I215" s="4" t="str">
        <f t="shared" ca="1" si="21"/>
        <v>ITALIA</v>
      </c>
      <c r="J215" s="4" t="str">
        <f t="shared" ca="1" si="22"/>
        <v>EFECTIVO</v>
      </c>
      <c r="K215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15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15" s="1">
        <f t="shared" ca="1" si="23"/>
        <v>1</v>
      </c>
      <c r="N215" s="6">
        <f t="shared" ca="1" si="24"/>
        <v>13</v>
      </c>
      <c r="O215" s="4">
        <f t="shared" ca="1" si="25"/>
        <v>15</v>
      </c>
      <c r="P2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1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15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216" spans="1:20" x14ac:dyDescent="0.3">
      <c r="A216">
        <v>79</v>
      </c>
      <c r="B216">
        <v>16</v>
      </c>
      <c r="C216" t="s">
        <v>20</v>
      </c>
      <c r="D216" s="1">
        <v>13</v>
      </c>
      <c r="E216" s="1">
        <v>21</v>
      </c>
      <c r="F216" s="2">
        <v>3</v>
      </c>
      <c r="G216" s="2" t="str">
        <f t="shared" ca="1" si="26"/>
        <v>Cliente_879</v>
      </c>
      <c r="H216" s="3">
        <f t="shared" ca="1" si="27"/>
        <v>45020</v>
      </c>
      <c r="I216" s="4" t="str">
        <f t="shared" ca="1" si="21"/>
        <v>ITALIA</v>
      </c>
      <c r="J216" s="4" t="str">
        <f t="shared" ca="1" si="22"/>
        <v>TARJETA</v>
      </c>
      <c r="K216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21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216" s="1">
        <f t="shared" ca="1" si="23"/>
        <v>0</v>
      </c>
      <c r="N216" s="6">
        <f t="shared" ca="1" si="24"/>
        <v>15</v>
      </c>
      <c r="O216" s="4">
        <f t="shared" ca="1" si="25"/>
        <v>14</v>
      </c>
      <c r="P2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1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16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217" spans="1:20" x14ac:dyDescent="0.3">
      <c r="A217">
        <v>80</v>
      </c>
      <c r="B217">
        <v>18</v>
      </c>
      <c r="C217" t="s">
        <v>16</v>
      </c>
      <c r="D217" s="1">
        <v>13</v>
      </c>
      <c r="E217" s="1">
        <v>22</v>
      </c>
      <c r="F217" s="2">
        <v>2</v>
      </c>
      <c r="G217" s="2" t="str">
        <f t="shared" ca="1" si="26"/>
        <v>Cliente_918</v>
      </c>
      <c r="H217" s="3">
        <f t="shared" ca="1" si="27"/>
        <v>45023</v>
      </c>
      <c r="I217" s="4" t="str">
        <f t="shared" ca="1" si="21"/>
        <v>ITALIA</v>
      </c>
      <c r="J217" s="4" t="str">
        <f t="shared" ca="1" si="22"/>
        <v>TARJE.DEBITO</v>
      </c>
      <c r="K217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21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217" s="1">
        <f t="shared" ca="1" si="23"/>
        <v>4</v>
      </c>
      <c r="N217" s="6">
        <f t="shared" ca="1" si="24"/>
        <v>13</v>
      </c>
      <c r="O217" s="4">
        <f t="shared" ca="1" si="25"/>
        <v>15</v>
      </c>
      <c r="P2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17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2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17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218" spans="1:20" x14ac:dyDescent="0.3">
      <c r="A218">
        <v>80</v>
      </c>
      <c r="B218">
        <v>18</v>
      </c>
      <c r="C218" t="s">
        <v>10</v>
      </c>
      <c r="D218" s="1">
        <v>17</v>
      </c>
      <c r="E218" s="1">
        <v>29</v>
      </c>
      <c r="F218" s="2">
        <v>1</v>
      </c>
      <c r="G218" s="2" t="str">
        <f t="shared" ca="1" si="26"/>
        <v>Cliente_651</v>
      </c>
      <c r="H218" s="3">
        <f t="shared" ca="1" si="27"/>
        <v>45018</v>
      </c>
      <c r="I218" s="4" t="str">
        <f t="shared" ca="1" si="21"/>
        <v>ESPAÑA</v>
      </c>
      <c r="J218" s="4" t="str">
        <f t="shared" ca="1" si="22"/>
        <v>EFECTIVO</v>
      </c>
      <c r="K218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218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218" s="1">
        <f t="shared" ca="1" si="23"/>
        <v>5</v>
      </c>
      <c r="N218" s="6">
        <f t="shared" ca="1" si="24"/>
        <v>13</v>
      </c>
      <c r="O218" s="4">
        <f t="shared" ca="1" si="25"/>
        <v>14</v>
      </c>
      <c r="P2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1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1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18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219" spans="1:20" x14ac:dyDescent="0.3">
      <c r="A219">
        <v>80</v>
      </c>
      <c r="B219">
        <v>18</v>
      </c>
      <c r="C219" t="s">
        <v>4</v>
      </c>
      <c r="D219" s="1">
        <v>14</v>
      </c>
      <c r="E219" s="1">
        <v>24</v>
      </c>
      <c r="F219" s="2">
        <v>2</v>
      </c>
      <c r="G219" s="2" t="str">
        <f t="shared" ca="1" si="26"/>
        <v>Cliente_481</v>
      </c>
      <c r="H219" s="3">
        <f t="shared" ca="1" si="27"/>
        <v>45019</v>
      </c>
      <c r="I219" s="4" t="str">
        <f t="shared" ca="1" si="21"/>
        <v>ESPAÑA</v>
      </c>
      <c r="J219" s="4" t="str">
        <f t="shared" ca="1" si="22"/>
        <v>TARJE.DEBITO</v>
      </c>
      <c r="K219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21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219" s="1">
        <f t="shared" ca="1" si="23"/>
        <v>1</v>
      </c>
      <c r="N219" s="6">
        <f t="shared" ca="1" si="24"/>
        <v>15</v>
      </c>
      <c r="O219" s="4">
        <f t="shared" ca="1" si="25"/>
        <v>15</v>
      </c>
      <c r="P2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1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1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19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220" spans="1:20" x14ac:dyDescent="0.3">
      <c r="A220">
        <v>81</v>
      </c>
      <c r="B220">
        <v>17</v>
      </c>
      <c r="C220" t="s">
        <v>6</v>
      </c>
      <c r="D220" s="1">
        <v>19</v>
      </c>
      <c r="E220" s="1">
        <v>31</v>
      </c>
      <c r="F220" s="2">
        <v>2</v>
      </c>
      <c r="G220" s="2" t="str">
        <f t="shared" ca="1" si="26"/>
        <v>Cliente_587</v>
      </c>
      <c r="H220" s="3">
        <f t="shared" ca="1" si="27"/>
        <v>45021</v>
      </c>
      <c r="I220" s="4" t="str">
        <f t="shared" ca="1" si="21"/>
        <v>ESPAÑA</v>
      </c>
      <c r="J220" s="4" t="str">
        <f t="shared" ca="1" si="22"/>
        <v>TARJE.DEBITO</v>
      </c>
      <c r="K220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220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220" s="1">
        <f t="shared" ca="1" si="23"/>
        <v>1</v>
      </c>
      <c r="N220" s="6">
        <f t="shared" ca="1" si="24"/>
        <v>13</v>
      </c>
      <c r="O220" s="4">
        <f t="shared" ca="1" si="25"/>
        <v>14</v>
      </c>
      <c r="P2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2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20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221" spans="1:20" x14ac:dyDescent="0.3">
      <c r="A221">
        <v>82</v>
      </c>
      <c r="B221">
        <v>16</v>
      </c>
      <c r="C221" t="s">
        <v>23</v>
      </c>
      <c r="D221" s="1">
        <v>15</v>
      </c>
      <c r="E221" s="1">
        <v>25</v>
      </c>
      <c r="F221" s="2">
        <v>2</v>
      </c>
      <c r="G221" s="2" t="str">
        <f t="shared" ca="1" si="26"/>
        <v>Cliente_487</v>
      </c>
      <c r="H221" s="3">
        <f t="shared" ca="1" si="27"/>
        <v>45022</v>
      </c>
      <c r="I221" s="4" t="str">
        <f t="shared" ca="1" si="21"/>
        <v>ESPAÑA</v>
      </c>
      <c r="J221" s="4" t="str">
        <f t="shared" ca="1" si="22"/>
        <v>TARJETA</v>
      </c>
      <c r="K22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22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221" s="1">
        <f t="shared" ca="1" si="23"/>
        <v>0</v>
      </c>
      <c r="N221" s="6">
        <f t="shared" ca="1" si="24"/>
        <v>14</v>
      </c>
      <c r="O221" s="4">
        <f t="shared" ca="1" si="25"/>
        <v>15</v>
      </c>
      <c r="P2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2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21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222" spans="1:20" x14ac:dyDescent="0.3">
      <c r="A222">
        <v>82</v>
      </c>
      <c r="B222">
        <v>16</v>
      </c>
      <c r="C222" t="s">
        <v>5</v>
      </c>
      <c r="D222" s="1">
        <v>18</v>
      </c>
      <c r="E222" s="1">
        <v>30</v>
      </c>
      <c r="F222" s="2">
        <v>1</v>
      </c>
      <c r="G222" s="2" t="str">
        <f t="shared" ca="1" si="26"/>
        <v>Cliente_501</v>
      </c>
      <c r="H222" s="3">
        <f t="shared" ca="1" si="27"/>
        <v>45023</v>
      </c>
      <c r="I222" s="4" t="str">
        <f t="shared" ca="1" si="21"/>
        <v>ESPAÑA</v>
      </c>
      <c r="J222" s="4" t="str">
        <f t="shared" ca="1" si="22"/>
        <v>EFECTIVO</v>
      </c>
      <c r="K222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222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222" s="1">
        <f t="shared" ca="1" si="23"/>
        <v>0</v>
      </c>
      <c r="N222" s="6">
        <f t="shared" ca="1" si="24"/>
        <v>15</v>
      </c>
      <c r="O222" s="4">
        <f t="shared" ca="1" si="25"/>
        <v>14</v>
      </c>
      <c r="P2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2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22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223" spans="1:20" x14ac:dyDescent="0.3">
      <c r="A223">
        <v>83</v>
      </c>
      <c r="B223">
        <v>15</v>
      </c>
      <c r="C223" t="s">
        <v>7</v>
      </c>
      <c r="D223" s="1">
        <v>16</v>
      </c>
      <c r="E223" s="1">
        <v>27</v>
      </c>
      <c r="F223" s="2">
        <v>2</v>
      </c>
      <c r="G223" s="2" t="str">
        <f t="shared" ca="1" si="26"/>
        <v>Cliente_179</v>
      </c>
      <c r="H223" s="3">
        <f t="shared" ca="1" si="27"/>
        <v>45018</v>
      </c>
      <c r="I223" s="4" t="str">
        <f t="shared" ca="1" si="21"/>
        <v>FRANCIA</v>
      </c>
      <c r="J223" s="4" t="str">
        <f t="shared" ca="1" si="22"/>
        <v>TARJE.DEBITO</v>
      </c>
      <c r="K223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223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223" s="1">
        <f t="shared" ca="1" si="23"/>
        <v>0</v>
      </c>
      <c r="N223" s="6">
        <f t="shared" ca="1" si="24"/>
        <v>13</v>
      </c>
      <c r="O223" s="4">
        <f t="shared" ca="1" si="25"/>
        <v>15</v>
      </c>
      <c r="P2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2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2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23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224" spans="1:20" x14ac:dyDescent="0.3">
      <c r="A224">
        <v>83</v>
      </c>
      <c r="B224">
        <v>15</v>
      </c>
      <c r="C224" t="s">
        <v>18</v>
      </c>
      <c r="D224" s="1">
        <v>12</v>
      </c>
      <c r="E224" s="1">
        <v>20</v>
      </c>
      <c r="F224" s="2">
        <v>1</v>
      </c>
      <c r="G224" s="2" t="str">
        <f t="shared" ca="1" si="26"/>
        <v>Cliente_436</v>
      </c>
      <c r="H224" s="3">
        <f t="shared" ca="1" si="27"/>
        <v>45022</v>
      </c>
      <c r="I224" s="4" t="str">
        <f t="shared" ca="1" si="21"/>
        <v>PORTUGAL</v>
      </c>
      <c r="J224" s="4" t="str">
        <f t="shared" ca="1" si="22"/>
        <v>EFECTIVO</v>
      </c>
      <c r="K224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224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224" s="1">
        <f t="shared" ca="1" si="23"/>
        <v>2</v>
      </c>
      <c r="N224" s="6">
        <f t="shared" ca="1" si="24"/>
        <v>14</v>
      </c>
      <c r="O224" s="4">
        <f t="shared" ca="1" si="25"/>
        <v>14</v>
      </c>
      <c r="P2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2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2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2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24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225" spans="1:20" x14ac:dyDescent="0.3">
      <c r="A225">
        <v>83</v>
      </c>
      <c r="B225">
        <v>15</v>
      </c>
      <c r="C225" t="s">
        <v>15</v>
      </c>
      <c r="D225" s="1">
        <v>19</v>
      </c>
      <c r="E225" s="1">
        <v>32</v>
      </c>
      <c r="F225" s="2">
        <v>3</v>
      </c>
      <c r="G225" s="2" t="str">
        <f t="shared" ca="1" si="26"/>
        <v>Cliente_267</v>
      </c>
      <c r="H225" s="3">
        <f t="shared" ca="1" si="27"/>
        <v>45020</v>
      </c>
      <c r="I225" s="4" t="str">
        <f t="shared" ca="1" si="21"/>
        <v>ESPAÑA</v>
      </c>
      <c r="J225" s="4" t="str">
        <f t="shared" ca="1" si="22"/>
        <v>TARJETA</v>
      </c>
      <c r="K225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22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225" s="1">
        <f t="shared" ca="1" si="23"/>
        <v>1</v>
      </c>
      <c r="N225" s="6">
        <f t="shared" ca="1" si="24"/>
        <v>15</v>
      </c>
      <c r="O225" s="4">
        <f t="shared" ca="1" si="25"/>
        <v>15</v>
      </c>
      <c r="P2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2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2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2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25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226" spans="1:20" x14ac:dyDescent="0.3">
      <c r="A226">
        <v>84</v>
      </c>
      <c r="B226">
        <v>19</v>
      </c>
      <c r="C226" t="s">
        <v>5</v>
      </c>
      <c r="D226" s="1">
        <v>18</v>
      </c>
      <c r="E226" s="1">
        <v>30</v>
      </c>
      <c r="F226" s="2">
        <v>2</v>
      </c>
      <c r="G226" s="2" t="str">
        <f t="shared" ca="1" si="26"/>
        <v>Cliente_246</v>
      </c>
      <c r="H226" s="3">
        <f t="shared" ca="1" si="27"/>
        <v>45023</v>
      </c>
      <c r="I226" s="4" t="str">
        <f t="shared" ca="1" si="21"/>
        <v>ESPAÑA</v>
      </c>
      <c r="J226" s="4" t="str">
        <f t="shared" ca="1" si="22"/>
        <v>TARJETA</v>
      </c>
      <c r="K22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2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26" s="1">
        <f t="shared" ca="1" si="23"/>
        <v>3</v>
      </c>
      <c r="N226" s="6">
        <f t="shared" ca="1" si="24"/>
        <v>13</v>
      </c>
      <c r="O226" s="4">
        <f t="shared" ca="1" si="25"/>
        <v>14</v>
      </c>
      <c r="P2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2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2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26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227" spans="1:20" x14ac:dyDescent="0.3">
      <c r="A227">
        <v>85</v>
      </c>
      <c r="B227">
        <v>8</v>
      </c>
      <c r="C227" t="s">
        <v>12</v>
      </c>
      <c r="D227" s="1">
        <v>16</v>
      </c>
      <c r="E227" s="1">
        <v>28</v>
      </c>
      <c r="F227" s="2">
        <v>3</v>
      </c>
      <c r="G227" s="2" t="str">
        <f t="shared" ca="1" si="26"/>
        <v>Cliente_180</v>
      </c>
      <c r="H227" s="3">
        <f t="shared" ca="1" si="27"/>
        <v>45018</v>
      </c>
      <c r="I227" s="4" t="str">
        <f t="shared" ca="1" si="21"/>
        <v>ESPAÑA</v>
      </c>
      <c r="J227" s="4" t="str">
        <f t="shared" ca="1" si="22"/>
        <v>TARJETA</v>
      </c>
      <c r="K227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22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227" s="1">
        <f t="shared" ca="1" si="23"/>
        <v>4</v>
      </c>
      <c r="N227" s="6">
        <f t="shared" ca="1" si="24"/>
        <v>13</v>
      </c>
      <c r="O227" s="4">
        <f t="shared" ca="1" si="25"/>
        <v>15</v>
      </c>
      <c r="P2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2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2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27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228" spans="1:20" x14ac:dyDescent="0.3">
      <c r="A228">
        <v>85</v>
      </c>
      <c r="B228">
        <v>8</v>
      </c>
      <c r="C228" t="s">
        <v>9</v>
      </c>
      <c r="D228" s="1">
        <v>22</v>
      </c>
      <c r="E228" s="1">
        <v>36</v>
      </c>
      <c r="F228" s="2">
        <v>2</v>
      </c>
      <c r="G228" s="2" t="str">
        <f t="shared" ca="1" si="26"/>
        <v>Cliente_417</v>
      </c>
      <c r="H228" s="3">
        <f t="shared" ca="1" si="27"/>
        <v>45019</v>
      </c>
      <c r="I228" s="4" t="str">
        <f t="shared" ca="1" si="21"/>
        <v>FRANCIA</v>
      </c>
      <c r="J228" s="4" t="str">
        <f t="shared" ca="1" si="22"/>
        <v>TARJETA</v>
      </c>
      <c r="K22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228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228" s="1">
        <f t="shared" ca="1" si="23"/>
        <v>3</v>
      </c>
      <c r="N228" s="6">
        <f t="shared" ca="1" si="24"/>
        <v>13</v>
      </c>
      <c r="O228" s="4">
        <f t="shared" ca="1" si="25"/>
        <v>15</v>
      </c>
      <c r="P2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2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22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28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229" spans="1:20" x14ac:dyDescent="0.3">
      <c r="A229">
        <v>85</v>
      </c>
      <c r="B229">
        <v>8</v>
      </c>
      <c r="C229" t="s">
        <v>18</v>
      </c>
      <c r="D229" s="1">
        <v>12</v>
      </c>
      <c r="E229" s="1">
        <v>20</v>
      </c>
      <c r="F229" s="2">
        <v>1</v>
      </c>
      <c r="G229" s="2" t="str">
        <f t="shared" ca="1" si="26"/>
        <v>Cliente_299</v>
      </c>
      <c r="H229" s="3">
        <f t="shared" ca="1" si="27"/>
        <v>45020</v>
      </c>
      <c r="I229" s="4" t="str">
        <f t="shared" ca="1" si="21"/>
        <v>PORTUGAL</v>
      </c>
      <c r="J229" s="4" t="str">
        <f t="shared" ca="1" si="22"/>
        <v>TARJE.DEBITO</v>
      </c>
      <c r="K229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229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229" s="1">
        <f t="shared" ca="1" si="23"/>
        <v>5</v>
      </c>
      <c r="N229" s="6">
        <f t="shared" ca="1" si="24"/>
        <v>15</v>
      </c>
      <c r="O229" s="4">
        <f t="shared" ca="1" si="25"/>
        <v>14</v>
      </c>
      <c r="P2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2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2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29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230" spans="1:20" x14ac:dyDescent="0.3">
      <c r="A230">
        <v>85</v>
      </c>
      <c r="B230">
        <v>8</v>
      </c>
      <c r="C230" t="s">
        <v>15</v>
      </c>
      <c r="D230" s="1">
        <v>19</v>
      </c>
      <c r="E230" s="1">
        <v>32</v>
      </c>
      <c r="F230" s="2">
        <v>1</v>
      </c>
      <c r="G230" s="2" t="str">
        <f t="shared" ca="1" si="26"/>
        <v>Cliente_975</v>
      </c>
      <c r="H230" s="3">
        <f t="shared" ca="1" si="27"/>
        <v>45021</v>
      </c>
      <c r="I230" s="4" t="str">
        <f t="shared" ca="1" si="21"/>
        <v>PORTUGAL</v>
      </c>
      <c r="J230" s="4" t="str">
        <f t="shared" ca="1" si="22"/>
        <v>TARJETA</v>
      </c>
      <c r="K230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23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30" s="1">
        <f t="shared" ca="1" si="23"/>
        <v>1</v>
      </c>
      <c r="N230" s="6">
        <f t="shared" ca="1" si="24"/>
        <v>14</v>
      </c>
      <c r="O230" s="4">
        <f t="shared" ca="1" si="25"/>
        <v>15</v>
      </c>
      <c r="P2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3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3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2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30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231" spans="1:20" x14ac:dyDescent="0.3">
      <c r="A231">
        <v>86</v>
      </c>
      <c r="B231">
        <v>20</v>
      </c>
      <c r="C231" t="s">
        <v>23</v>
      </c>
      <c r="D231" s="1">
        <v>15</v>
      </c>
      <c r="E231" s="1">
        <v>25</v>
      </c>
      <c r="F231" s="2">
        <v>2</v>
      </c>
      <c r="G231" s="2" t="str">
        <f t="shared" ca="1" si="26"/>
        <v>Cliente_486</v>
      </c>
      <c r="H231" s="3">
        <f t="shared" ca="1" si="27"/>
        <v>45018</v>
      </c>
      <c r="I231" s="4" t="str">
        <f t="shared" ca="1" si="21"/>
        <v>FRANCIA</v>
      </c>
      <c r="J231" s="4" t="str">
        <f t="shared" ca="1" si="22"/>
        <v>TARJETA</v>
      </c>
      <c r="K23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23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231" s="1">
        <f t="shared" ca="1" si="23"/>
        <v>6</v>
      </c>
      <c r="N231" s="6">
        <f t="shared" ca="1" si="24"/>
        <v>15</v>
      </c>
      <c r="O231" s="4">
        <f t="shared" ca="1" si="25"/>
        <v>15</v>
      </c>
      <c r="P2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3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3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3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31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232" spans="1:20" x14ac:dyDescent="0.3">
      <c r="A232">
        <v>87</v>
      </c>
      <c r="B232">
        <v>3</v>
      </c>
      <c r="C232" t="s">
        <v>21</v>
      </c>
      <c r="D232" s="1">
        <v>10</v>
      </c>
      <c r="E232" s="1">
        <v>18</v>
      </c>
      <c r="F232" s="2">
        <v>2</v>
      </c>
      <c r="G232" s="2" t="str">
        <f t="shared" ca="1" si="26"/>
        <v>Cliente_32</v>
      </c>
      <c r="H232" s="3">
        <f t="shared" ca="1" si="27"/>
        <v>45020</v>
      </c>
      <c r="I232" s="4" t="str">
        <f t="shared" ca="1" si="21"/>
        <v>ITALIA</v>
      </c>
      <c r="J232" s="4" t="str">
        <f t="shared" ca="1" si="22"/>
        <v>TARJE.DEBITO</v>
      </c>
      <c r="K23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23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232" s="1">
        <f t="shared" ca="1" si="23"/>
        <v>6</v>
      </c>
      <c r="N232" s="6">
        <f t="shared" ca="1" si="24"/>
        <v>13</v>
      </c>
      <c r="O232" s="4">
        <f t="shared" ca="1" si="25"/>
        <v>15</v>
      </c>
      <c r="P2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3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3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23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32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233" spans="1:20" x14ac:dyDescent="0.3">
      <c r="A233">
        <v>87</v>
      </c>
      <c r="B233">
        <v>3</v>
      </c>
      <c r="C233" t="s">
        <v>15</v>
      </c>
      <c r="D233" s="1">
        <v>19</v>
      </c>
      <c r="E233" s="1">
        <v>32</v>
      </c>
      <c r="F233" s="2">
        <v>1</v>
      </c>
      <c r="G233" s="2" t="str">
        <f t="shared" ca="1" si="26"/>
        <v>Cliente_800</v>
      </c>
      <c r="H233" s="3">
        <f t="shared" ca="1" si="27"/>
        <v>45018</v>
      </c>
      <c r="I233" s="4" t="str">
        <f t="shared" ca="1" si="21"/>
        <v>ITALIA</v>
      </c>
      <c r="J233" s="4" t="str">
        <f t="shared" ca="1" si="22"/>
        <v>EFECTIVO</v>
      </c>
      <c r="K233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233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33" s="1">
        <f t="shared" ca="1" si="23"/>
        <v>5</v>
      </c>
      <c r="N233" s="6">
        <f t="shared" ca="1" si="24"/>
        <v>15</v>
      </c>
      <c r="O233" s="4">
        <f t="shared" ca="1" si="25"/>
        <v>15</v>
      </c>
      <c r="P2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3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3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23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33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234" spans="1:20" x14ac:dyDescent="0.3">
      <c r="A234">
        <v>87</v>
      </c>
      <c r="B234">
        <v>3</v>
      </c>
      <c r="C234" t="s">
        <v>6</v>
      </c>
      <c r="D234" s="1">
        <v>19</v>
      </c>
      <c r="E234" s="1">
        <v>31</v>
      </c>
      <c r="F234" s="2">
        <v>1</v>
      </c>
      <c r="G234" s="2" t="str">
        <f t="shared" ca="1" si="26"/>
        <v>Cliente_944</v>
      </c>
      <c r="H234" s="3">
        <f t="shared" ca="1" si="27"/>
        <v>45018</v>
      </c>
      <c r="I234" s="4" t="str">
        <f t="shared" ca="1" si="21"/>
        <v>PORTUGAL</v>
      </c>
      <c r="J234" s="4" t="str">
        <f t="shared" ca="1" si="22"/>
        <v>TARJETA</v>
      </c>
      <c r="K234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23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34" s="1">
        <f t="shared" ca="1" si="23"/>
        <v>6</v>
      </c>
      <c r="N234" s="6">
        <f t="shared" ca="1" si="24"/>
        <v>15</v>
      </c>
      <c r="O234" s="4">
        <f t="shared" ca="1" si="25"/>
        <v>14</v>
      </c>
      <c r="P2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3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3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34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235" spans="1:20" x14ac:dyDescent="0.3">
      <c r="A235">
        <v>88</v>
      </c>
      <c r="B235">
        <v>18</v>
      </c>
      <c r="C235" t="s">
        <v>8</v>
      </c>
      <c r="D235" s="1">
        <v>25</v>
      </c>
      <c r="E235" s="1">
        <v>40</v>
      </c>
      <c r="F235" s="2">
        <v>1</v>
      </c>
      <c r="G235" s="2" t="str">
        <f t="shared" ca="1" si="26"/>
        <v>Cliente_697</v>
      </c>
      <c r="H235" s="3">
        <f t="shared" ca="1" si="27"/>
        <v>45021</v>
      </c>
      <c r="I235" s="4" t="str">
        <f t="shared" ca="1" si="21"/>
        <v>ESPAÑA</v>
      </c>
      <c r="J235" s="4" t="str">
        <f t="shared" ca="1" si="22"/>
        <v>TARJE.DEBITO</v>
      </c>
      <c r="K235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235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235" s="1">
        <f t="shared" ca="1" si="23"/>
        <v>0</v>
      </c>
      <c r="N235" s="6">
        <f t="shared" ca="1" si="24"/>
        <v>15</v>
      </c>
      <c r="O235" s="4">
        <f t="shared" ca="1" si="25"/>
        <v>14</v>
      </c>
      <c r="P2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3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235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2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35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236" spans="1:20" x14ac:dyDescent="0.3">
      <c r="A236">
        <v>88</v>
      </c>
      <c r="B236">
        <v>18</v>
      </c>
      <c r="C236" t="s">
        <v>13</v>
      </c>
      <c r="D236" s="1">
        <v>11</v>
      </c>
      <c r="E236" s="1">
        <v>19</v>
      </c>
      <c r="F236" s="2">
        <v>3</v>
      </c>
      <c r="G236" s="2" t="str">
        <f t="shared" ca="1" si="26"/>
        <v>Cliente_516</v>
      </c>
      <c r="H236" s="3">
        <f t="shared" ca="1" si="27"/>
        <v>45023</v>
      </c>
      <c r="I236" s="4" t="str">
        <f t="shared" ca="1" si="21"/>
        <v>ITALIA</v>
      </c>
      <c r="J236" s="4" t="str">
        <f t="shared" ca="1" si="22"/>
        <v>TARJETA</v>
      </c>
      <c r="K236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236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236" s="1">
        <f t="shared" ca="1" si="23"/>
        <v>0</v>
      </c>
      <c r="N236" s="6">
        <f t="shared" ca="1" si="24"/>
        <v>15</v>
      </c>
      <c r="O236" s="4">
        <f t="shared" ca="1" si="25"/>
        <v>15</v>
      </c>
      <c r="P2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3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3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3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36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237" spans="1:20" x14ac:dyDescent="0.3">
      <c r="A237">
        <v>88</v>
      </c>
      <c r="B237">
        <v>18</v>
      </c>
      <c r="C237" t="s">
        <v>22</v>
      </c>
      <c r="D237" s="1">
        <v>15</v>
      </c>
      <c r="E237" s="1">
        <v>26</v>
      </c>
      <c r="F237" s="2">
        <v>1</v>
      </c>
      <c r="G237" s="2" t="str">
        <f t="shared" ca="1" si="26"/>
        <v>Cliente_398</v>
      </c>
      <c r="H237" s="3">
        <f t="shared" ca="1" si="27"/>
        <v>45023</v>
      </c>
      <c r="I237" s="4" t="str">
        <f t="shared" ca="1" si="21"/>
        <v>PORTUGAL</v>
      </c>
      <c r="J237" s="4" t="str">
        <f t="shared" ca="1" si="22"/>
        <v>TARJE.DEBITO</v>
      </c>
      <c r="K237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237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237" s="1">
        <f t="shared" ca="1" si="23"/>
        <v>3</v>
      </c>
      <c r="N237" s="6">
        <f t="shared" ca="1" si="24"/>
        <v>14</v>
      </c>
      <c r="O237" s="4">
        <f t="shared" ca="1" si="25"/>
        <v>14</v>
      </c>
      <c r="P2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3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3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2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37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238" spans="1:20" x14ac:dyDescent="0.3">
      <c r="A238">
        <v>89</v>
      </c>
      <c r="B238">
        <v>11</v>
      </c>
      <c r="C238" t="s">
        <v>19</v>
      </c>
      <c r="D238" s="1">
        <v>14</v>
      </c>
      <c r="E238" s="1">
        <v>23</v>
      </c>
      <c r="F238" s="2">
        <v>3</v>
      </c>
      <c r="G238" s="2" t="str">
        <f t="shared" ca="1" si="26"/>
        <v>Cliente_540</v>
      </c>
      <c r="H238" s="3">
        <f t="shared" ca="1" si="27"/>
        <v>45018</v>
      </c>
      <c r="I238" s="4" t="str">
        <f t="shared" ca="1" si="21"/>
        <v>FRANCIA</v>
      </c>
      <c r="J238" s="4" t="str">
        <f t="shared" ca="1" si="22"/>
        <v>TARJETA</v>
      </c>
      <c r="K23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23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238" s="1">
        <f t="shared" ca="1" si="23"/>
        <v>1</v>
      </c>
      <c r="N238" s="6">
        <f t="shared" ca="1" si="24"/>
        <v>13</v>
      </c>
      <c r="O238" s="4">
        <f t="shared" ca="1" si="25"/>
        <v>15</v>
      </c>
      <c r="P2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3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3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2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38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239" spans="1:20" x14ac:dyDescent="0.3">
      <c r="A239">
        <v>89</v>
      </c>
      <c r="B239">
        <v>11</v>
      </c>
      <c r="C239" t="s">
        <v>17</v>
      </c>
      <c r="D239" s="1">
        <v>20</v>
      </c>
      <c r="E239" s="1">
        <v>34</v>
      </c>
      <c r="F239" s="2">
        <v>2</v>
      </c>
      <c r="G239" s="2" t="str">
        <f t="shared" ca="1" si="26"/>
        <v>Cliente_962</v>
      </c>
      <c r="H239" s="3">
        <f t="shared" ca="1" si="27"/>
        <v>45022</v>
      </c>
      <c r="I239" s="4" t="str">
        <f t="shared" ca="1" si="21"/>
        <v>FRANCIA</v>
      </c>
      <c r="J239" s="4" t="str">
        <f t="shared" ca="1" si="22"/>
        <v>TARJETA</v>
      </c>
      <c r="K239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239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239" s="1">
        <f t="shared" ca="1" si="23"/>
        <v>1</v>
      </c>
      <c r="N239" s="6">
        <f t="shared" ca="1" si="24"/>
        <v>15</v>
      </c>
      <c r="O239" s="4">
        <f t="shared" ca="1" si="25"/>
        <v>15</v>
      </c>
      <c r="P2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3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3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2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39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240" spans="1:20" x14ac:dyDescent="0.3">
      <c r="A240">
        <v>89</v>
      </c>
      <c r="B240">
        <v>11</v>
      </c>
      <c r="C240" t="s">
        <v>16</v>
      </c>
      <c r="D240" s="1">
        <v>13</v>
      </c>
      <c r="E240" s="1">
        <v>22</v>
      </c>
      <c r="F240" s="2">
        <v>1</v>
      </c>
      <c r="G240" s="2" t="str">
        <f t="shared" ca="1" si="26"/>
        <v>Cliente_750</v>
      </c>
      <c r="H240" s="3">
        <f t="shared" ca="1" si="27"/>
        <v>45022</v>
      </c>
      <c r="I240" s="4" t="str">
        <f t="shared" ca="1" si="21"/>
        <v>ITALIA</v>
      </c>
      <c r="J240" s="4" t="str">
        <f t="shared" ca="1" si="22"/>
        <v>TARJE.DEBITO</v>
      </c>
      <c r="K240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240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240" s="1">
        <f t="shared" ca="1" si="23"/>
        <v>3</v>
      </c>
      <c r="N240" s="6">
        <f t="shared" ca="1" si="24"/>
        <v>14</v>
      </c>
      <c r="O240" s="4">
        <f t="shared" ca="1" si="25"/>
        <v>14</v>
      </c>
      <c r="P2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4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40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24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40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241" spans="1:20" x14ac:dyDescent="0.3">
      <c r="A241">
        <v>90</v>
      </c>
      <c r="B241">
        <v>6</v>
      </c>
      <c r="C241" t="s">
        <v>17</v>
      </c>
      <c r="D241" s="1">
        <v>20</v>
      </c>
      <c r="E241" s="1">
        <v>34</v>
      </c>
      <c r="F241" s="2">
        <v>1</v>
      </c>
      <c r="G241" s="2" t="str">
        <f t="shared" ca="1" si="26"/>
        <v>Cliente_254</v>
      </c>
      <c r="H241" s="3">
        <f t="shared" ca="1" si="27"/>
        <v>45021</v>
      </c>
      <c r="I241" s="4" t="str">
        <f t="shared" ca="1" si="21"/>
        <v>FRANCIA</v>
      </c>
      <c r="J241" s="4" t="str">
        <f t="shared" ca="1" si="22"/>
        <v>TARJETA</v>
      </c>
      <c r="K241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24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241" s="1">
        <f t="shared" ca="1" si="23"/>
        <v>5</v>
      </c>
      <c r="N241" s="6">
        <f t="shared" ca="1" si="24"/>
        <v>13</v>
      </c>
      <c r="O241" s="4">
        <f t="shared" ca="1" si="25"/>
        <v>14</v>
      </c>
      <c r="P2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4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2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41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242" spans="1:20" x14ac:dyDescent="0.3">
      <c r="A242">
        <v>91</v>
      </c>
      <c r="B242">
        <v>1</v>
      </c>
      <c r="C242" t="s">
        <v>14</v>
      </c>
      <c r="D242" s="1">
        <v>21</v>
      </c>
      <c r="E242" s="1">
        <v>35</v>
      </c>
      <c r="F242" s="2">
        <v>3</v>
      </c>
      <c r="G242" s="2" t="str">
        <f t="shared" ca="1" si="26"/>
        <v>Cliente_931</v>
      </c>
      <c r="H242" s="3">
        <f t="shared" ca="1" si="27"/>
        <v>45022</v>
      </c>
      <c r="I242" s="4" t="str">
        <f t="shared" ca="1" si="21"/>
        <v>ITALIA</v>
      </c>
      <c r="J242" s="4" t="str">
        <f t="shared" ca="1" si="22"/>
        <v>TARJE.DEBITO</v>
      </c>
      <c r="K242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242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242" s="1">
        <f t="shared" ca="1" si="23"/>
        <v>3</v>
      </c>
      <c r="N242" s="6">
        <f t="shared" ca="1" si="24"/>
        <v>14</v>
      </c>
      <c r="O242" s="4">
        <f t="shared" ca="1" si="25"/>
        <v>14</v>
      </c>
      <c r="P2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4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4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24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42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243" spans="1:20" x14ac:dyDescent="0.3">
      <c r="A243">
        <v>91</v>
      </c>
      <c r="B243">
        <v>1</v>
      </c>
      <c r="C243" t="s">
        <v>20</v>
      </c>
      <c r="D243" s="1">
        <v>13</v>
      </c>
      <c r="E243" s="1">
        <v>21</v>
      </c>
      <c r="F243" s="2">
        <v>3</v>
      </c>
      <c r="G243" s="2" t="str">
        <f t="shared" ca="1" si="26"/>
        <v>Cliente_603</v>
      </c>
      <c r="H243" s="3">
        <f t="shared" ca="1" si="27"/>
        <v>45023</v>
      </c>
      <c r="I243" s="4" t="str">
        <f t="shared" ca="1" si="21"/>
        <v>FRANCIA</v>
      </c>
      <c r="J243" s="4" t="str">
        <f t="shared" ca="1" si="22"/>
        <v>EFECTIVO</v>
      </c>
      <c r="K24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24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243" s="1">
        <f t="shared" ca="1" si="23"/>
        <v>6</v>
      </c>
      <c r="N243" s="6">
        <f t="shared" ca="1" si="24"/>
        <v>13</v>
      </c>
      <c r="O243" s="4">
        <f t="shared" ca="1" si="25"/>
        <v>14</v>
      </c>
      <c r="P2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4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43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244" spans="1:20" x14ac:dyDescent="0.3">
      <c r="A244">
        <v>91</v>
      </c>
      <c r="B244">
        <v>1</v>
      </c>
      <c r="C244" t="s">
        <v>16</v>
      </c>
      <c r="D244" s="1">
        <v>13</v>
      </c>
      <c r="E244" s="1">
        <v>22</v>
      </c>
      <c r="F244" s="2">
        <v>2</v>
      </c>
      <c r="G244" s="2" t="str">
        <f t="shared" ca="1" si="26"/>
        <v>Cliente_303</v>
      </c>
      <c r="H244" s="3">
        <f t="shared" ca="1" si="27"/>
        <v>45023</v>
      </c>
      <c r="I244" s="4" t="str">
        <f t="shared" ca="1" si="21"/>
        <v>PORTUGAL</v>
      </c>
      <c r="J244" s="4" t="str">
        <f t="shared" ca="1" si="22"/>
        <v>TARJE.DEBITO</v>
      </c>
      <c r="K244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244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244" s="1">
        <f t="shared" ca="1" si="23"/>
        <v>2</v>
      </c>
      <c r="N244" s="6">
        <f t="shared" ca="1" si="24"/>
        <v>13</v>
      </c>
      <c r="O244" s="4">
        <f t="shared" ca="1" si="25"/>
        <v>15</v>
      </c>
      <c r="P2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44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2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44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245" spans="1:20" x14ac:dyDescent="0.3">
      <c r="A245">
        <v>91</v>
      </c>
      <c r="B245">
        <v>1</v>
      </c>
      <c r="C245" t="s">
        <v>7</v>
      </c>
      <c r="D245" s="1">
        <v>16</v>
      </c>
      <c r="E245" s="1">
        <v>27</v>
      </c>
      <c r="F245" s="2">
        <v>3</v>
      </c>
      <c r="G245" s="2" t="str">
        <f t="shared" ca="1" si="26"/>
        <v>Cliente_320</v>
      </c>
      <c r="H245" s="3">
        <f t="shared" ca="1" si="27"/>
        <v>45019</v>
      </c>
      <c r="I245" s="4" t="str">
        <f t="shared" ca="1" si="21"/>
        <v>ESPAÑA</v>
      </c>
      <c r="J245" s="4" t="str">
        <f t="shared" ca="1" si="22"/>
        <v>EFECTIVO</v>
      </c>
      <c r="K245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245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245" s="1">
        <f t="shared" ca="1" si="23"/>
        <v>4</v>
      </c>
      <c r="N245" s="6">
        <f t="shared" ca="1" si="24"/>
        <v>15</v>
      </c>
      <c r="O245" s="4">
        <f t="shared" ca="1" si="25"/>
        <v>14</v>
      </c>
      <c r="P2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4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2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45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246" spans="1:20" x14ac:dyDescent="0.3">
      <c r="A246">
        <v>92</v>
      </c>
      <c r="B246">
        <v>6</v>
      </c>
      <c r="C246" t="s">
        <v>10</v>
      </c>
      <c r="D246" s="1">
        <v>17</v>
      </c>
      <c r="E246" s="1">
        <v>29</v>
      </c>
      <c r="F246" s="2">
        <v>2</v>
      </c>
      <c r="G246" s="2" t="str">
        <f t="shared" ca="1" si="26"/>
        <v>Cliente_385</v>
      </c>
      <c r="H246" s="3">
        <f t="shared" ca="1" si="27"/>
        <v>45019</v>
      </c>
      <c r="I246" s="4" t="str">
        <f t="shared" ca="1" si="21"/>
        <v>ITALIA</v>
      </c>
      <c r="J246" s="4" t="str">
        <f t="shared" ca="1" si="22"/>
        <v>EFECTIVO</v>
      </c>
      <c r="K246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246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246" s="1">
        <f t="shared" ca="1" si="23"/>
        <v>3</v>
      </c>
      <c r="N246" s="6">
        <f t="shared" ca="1" si="24"/>
        <v>13</v>
      </c>
      <c r="O246" s="4">
        <f t="shared" ca="1" si="25"/>
        <v>14</v>
      </c>
      <c r="P2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4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4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46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247" spans="1:20" x14ac:dyDescent="0.3">
      <c r="A247">
        <v>92</v>
      </c>
      <c r="B247">
        <v>6</v>
      </c>
      <c r="C247" t="s">
        <v>4</v>
      </c>
      <c r="D247" s="1">
        <v>14</v>
      </c>
      <c r="E247" s="1">
        <v>24</v>
      </c>
      <c r="F247" s="2">
        <v>1</v>
      </c>
      <c r="G247" s="2" t="str">
        <f t="shared" ca="1" si="26"/>
        <v>Cliente_174</v>
      </c>
      <c r="H247" s="3">
        <f t="shared" ca="1" si="27"/>
        <v>45020</v>
      </c>
      <c r="I247" s="4" t="str">
        <f t="shared" ca="1" si="21"/>
        <v>ESPAÑA</v>
      </c>
      <c r="J247" s="4" t="str">
        <f t="shared" ca="1" si="22"/>
        <v>TARJE.DEBITO</v>
      </c>
      <c r="K24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24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247" s="1">
        <f t="shared" ca="1" si="23"/>
        <v>1</v>
      </c>
      <c r="N247" s="6">
        <f t="shared" ca="1" si="24"/>
        <v>13</v>
      </c>
      <c r="O247" s="4">
        <f t="shared" ca="1" si="25"/>
        <v>15</v>
      </c>
      <c r="P2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4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24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47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248" spans="1:20" x14ac:dyDescent="0.3">
      <c r="A248">
        <v>93</v>
      </c>
      <c r="B248">
        <v>2</v>
      </c>
      <c r="C248" t="s">
        <v>10</v>
      </c>
      <c r="D248" s="1">
        <v>17</v>
      </c>
      <c r="E248" s="1">
        <v>29</v>
      </c>
      <c r="F248" s="2">
        <v>1</v>
      </c>
      <c r="G248" s="2" t="str">
        <f t="shared" ca="1" si="26"/>
        <v>Cliente_685</v>
      </c>
      <c r="H248" s="3">
        <f t="shared" ca="1" si="27"/>
        <v>45023</v>
      </c>
      <c r="I248" s="4" t="str">
        <f t="shared" ca="1" si="21"/>
        <v>PORTUGAL</v>
      </c>
      <c r="J248" s="4" t="str">
        <f t="shared" ca="1" si="22"/>
        <v>TARJETA</v>
      </c>
      <c r="K248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248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248" s="1">
        <f t="shared" ca="1" si="23"/>
        <v>0</v>
      </c>
      <c r="N248" s="6">
        <f t="shared" ca="1" si="24"/>
        <v>14</v>
      </c>
      <c r="O248" s="4">
        <f t="shared" ca="1" si="25"/>
        <v>15</v>
      </c>
      <c r="P2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4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4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4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48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249" spans="1:20" x14ac:dyDescent="0.3">
      <c r="A249">
        <v>94</v>
      </c>
      <c r="B249">
        <v>12</v>
      </c>
      <c r="C249" t="s">
        <v>5</v>
      </c>
      <c r="D249" s="1">
        <v>18</v>
      </c>
      <c r="E249" s="1">
        <v>30</v>
      </c>
      <c r="F249" s="2">
        <v>3</v>
      </c>
      <c r="G249" s="2" t="str">
        <f t="shared" ca="1" si="26"/>
        <v>Cliente_584</v>
      </c>
      <c r="H249" s="3">
        <f t="shared" ca="1" si="27"/>
        <v>45023</v>
      </c>
      <c r="I249" s="4" t="str">
        <f t="shared" ca="1" si="21"/>
        <v>FRANCIA</v>
      </c>
      <c r="J249" s="4" t="str">
        <f t="shared" ca="1" si="22"/>
        <v>TARJETA</v>
      </c>
      <c r="K249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249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249" s="1">
        <f t="shared" ca="1" si="23"/>
        <v>3</v>
      </c>
      <c r="N249" s="6">
        <f t="shared" ca="1" si="24"/>
        <v>14</v>
      </c>
      <c r="O249" s="4">
        <f t="shared" ca="1" si="25"/>
        <v>14</v>
      </c>
      <c r="P2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4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49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250" spans="1:20" x14ac:dyDescent="0.3">
      <c r="A250">
        <v>94</v>
      </c>
      <c r="B250">
        <v>12</v>
      </c>
      <c r="C250" t="s">
        <v>15</v>
      </c>
      <c r="D250" s="1">
        <v>19</v>
      </c>
      <c r="E250" s="1">
        <v>32</v>
      </c>
      <c r="F250" s="2">
        <v>2</v>
      </c>
      <c r="G250" s="2" t="str">
        <f t="shared" ca="1" si="26"/>
        <v>Cliente_26</v>
      </c>
      <c r="H250" s="3">
        <f t="shared" ca="1" si="27"/>
        <v>45022</v>
      </c>
      <c r="I250" s="4" t="str">
        <f t="shared" ca="1" si="21"/>
        <v>ESPAÑA</v>
      </c>
      <c r="J250" s="4" t="str">
        <f t="shared" ca="1" si="22"/>
        <v>TARJE.DEBITO</v>
      </c>
      <c r="K250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250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250" s="1">
        <f t="shared" ca="1" si="23"/>
        <v>6</v>
      </c>
      <c r="N250" s="6">
        <f t="shared" ca="1" si="24"/>
        <v>13</v>
      </c>
      <c r="O250" s="4">
        <f t="shared" ca="1" si="25"/>
        <v>15</v>
      </c>
      <c r="P2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50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25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50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251" spans="1:20" x14ac:dyDescent="0.3">
      <c r="A251">
        <v>94</v>
      </c>
      <c r="B251">
        <v>12</v>
      </c>
      <c r="C251" t="s">
        <v>11</v>
      </c>
      <c r="D251" s="1">
        <v>20</v>
      </c>
      <c r="E251" s="1">
        <v>33</v>
      </c>
      <c r="F251" s="2">
        <v>3</v>
      </c>
      <c r="G251" s="2" t="str">
        <f t="shared" ca="1" si="26"/>
        <v>Cliente_593</v>
      </c>
      <c r="H251" s="3">
        <f t="shared" ca="1" si="27"/>
        <v>45022</v>
      </c>
      <c r="I251" s="4" t="str">
        <f t="shared" ca="1" si="21"/>
        <v>ITALIA</v>
      </c>
      <c r="J251" s="4" t="str">
        <f t="shared" ca="1" si="22"/>
        <v>TARJE.DEBITO</v>
      </c>
      <c r="K251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25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251" s="1">
        <f t="shared" ca="1" si="23"/>
        <v>4</v>
      </c>
      <c r="N251" s="6">
        <f t="shared" ca="1" si="24"/>
        <v>15</v>
      </c>
      <c r="O251" s="4">
        <f t="shared" ca="1" si="25"/>
        <v>14</v>
      </c>
      <c r="P2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51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2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51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252" spans="1:20" x14ac:dyDescent="0.3">
      <c r="A252">
        <v>95</v>
      </c>
      <c r="B252">
        <v>12</v>
      </c>
      <c r="C252" t="s">
        <v>13</v>
      </c>
      <c r="D252" s="1">
        <v>11</v>
      </c>
      <c r="E252" s="1">
        <v>19</v>
      </c>
      <c r="F252" s="2">
        <v>3</v>
      </c>
      <c r="G252" s="2" t="str">
        <f t="shared" ca="1" si="26"/>
        <v>Cliente_171</v>
      </c>
      <c r="H252" s="3">
        <f t="shared" ca="1" si="27"/>
        <v>45017</v>
      </c>
      <c r="I252" s="4" t="str">
        <f t="shared" ca="1" si="21"/>
        <v>ESPAÑA</v>
      </c>
      <c r="J252" s="4" t="str">
        <f t="shared" ca="1" si="22"/>
        <v>EFECTIVO</v>
      </c>
      <c r="K252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252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252" s="1">
        <f t="shared" ca="1" si="23"/>
        <v>2</v>
      </c>
      <c r="N252" s="6">
        <f t="shared" ca="1" si="24"/>
        <v>13</v>
      </c>
      <c r="O252" s="4">
        <f t="shared" ca="1" si="25"/>
        <v>15</v>
      </c>
      <c r="P2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5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52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253" spans="1:20" x14ac:dyDescent="0.3">
      <c r="A253">
        <v>95</v>
      </c>
      <c r="B253">
        <v>12</v>
      </c>
      <c r="C253" t="s">
        <v>15</v>
      </c>
      <c r="D253" s="1">
        <v>19</v>
      </c>
      <c r="E253" s="1">
        <v>32</v>
      </c>
      <c r="F253" s="2">
        <v>3</v>
      </c>
      <c r="G253" s="2" t="str">
        <f t="shared" ca="1" si="26"/>
        <v>Cliente_555</v>
      </c>
      <c r="H253" s="3">
        <f t="shared" ca="1" si="27"/>
        <v>45020</v>
      </c>
      <c r="I253" s="4" t="str">
        <f t="shared" ca="1" si="21"/>
        <v>PORTUGAL</v>
      </c>
      <c r="J253" s="4" t="str">
        <f t="shared" ca="1" si="22"/>
        <v>TARJETA</v>
      </c>
      <c r="K253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25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253" s="1">
        <f t="shared" ca="1" si="23"/>
        <v>2</v>
      </c>
      <c r="N253" s="6">
        <f t="shared" ca="1" si="24"/>
        <v>14</v>
      </c>
      <c r="O253" s="4">
        <f t="shared" ca="1" si="25"/>
        <v>14</v>
      </c>
      <c r="P2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5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53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2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53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254" spans="1:20" x14ac:dyDescent="0.3">
      <c r="A254">
        <v>96</v>
      </c>
      <c r="B254">
        <v>16</v>
      </c>
      <c r="C254" t="s">
        <v>11</v>
      </c>
      <c r="D254" s="1">
        <v>20</v>
      </c>
      <c r="E254" s="1">
        <v>33</v>
      </c>
      <c r="F254" s="2">
        <v>2</v>
      </c>
      <c r="G254" s="2" t="str">
        <f t="shared" ca="1" si="26"/>
        <v>Cliente_252</v>
      </c>
      <c r="H254" s="3">
        <f t="shared" ca="1" si="27"/>
        <v>45018</v>
      </c>
      <c r="I254" s="4" t="str">
        <f t="shared" ca="1" si="21"/>
        <v>PORTUGAL</v>
      </c>
      <c r="J254" s="4" t="str">
        <f t="shared" ca="1" si="22"/>
        <v>TARJE.DEBITO</v>
      </c>
      <c r="K25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25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254" s="1">
        <f t="shared" ca="1" si="23"/>
        <v>1</v>
      </c>
      <c r="N254" s="6">
        <f t="shared" ca="1" si="24"/>
        <v>14</v>
      </c>
      <c r="O254" s="4">
        <f t="shared" ca="1" si="25"/>
        <v>14</v>
      </c>
      <c r="P2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5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5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2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54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255" spans="1:20" x14ac:dyDescent="0.3">
      <c r="A255">
        <v>96</v>
      </c>
      <c r="B255">
        <v>16</v>
      </c>
      <c r="C255" t="s">
        <v>13</v>
      </c>
      <c r="D255" s="1">
        <v>11</v>
      </c>
      <c r="E255" s="1">
        <v>19</v>
      </c>
      <c r="F255" s="2">
        <v>2</v>
      </c>
      <c r="G255" s="2" t="str">
        <f t="shared" ca="1" si="26"/>
        <v>Cliente_268</v>
      </c>
      <c r="H255" s="3">
        <f t="shared" ca="1" si="27"/>
        <v>45017</v>
      </c>
      <c r="I255" s="4" t="str">
        <f t="shared" ca="1" si="21"/>
        <v>FRANCIA</v>
      </c>
      <c r="J255" s="4" t="str">
        <f t="shared" ca="1" si="22"/>
        <v>TARJE.DEBITO</v>
      </c>
      <c r="K255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25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255" s="1">
        <f t="shared" ca="1" si="23"/>
        <v>6</v>
      </c>
      <c r="N255" s="6">
        <f t="shared" ca="1" si="24"/>
        <v>13</v>
      </c>
      <c r="O255" s="4">
        <f t="shared" ca="1" si="25"/>
        <v>14</v>
      </c>
      <c r="P2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5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2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55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256" spans="1:20" x14ac:dyDescent="0.3">
      <c r="A256">
        <v>96</v>
      </c>
      <c r="B256">
        <v>16</v>
      </c>
      <c r="C256" t="s">
        <v>4</v>
      </c>
      <c r="D256" s="1">
        <v>14</v>
      </c>
      <c r="E256" s="1">
        <v>24</v>
      </c>
      <c r="F256" s="2">
        <v>3</v>
      </c>
      <c r="G256" s="2" t="str">
        <f t="shared" ca="1" si="26"/>
        <v>Cliente_486</v>
      </c>
      <c r="H256" s="3">
        <f t="shared" ca="1" si="27"/>
        <v>45019</v>
      </c>
      <c r="I256" s="4" t="str">
        <f t="shared" ca="1" si="21"/>
        <v>ITALIA</v>
      </c>
      <c r="J256" s="4" t="str">
        <f t="shared" ca="1" si="22"/>
        <v>EFECTIVO</v>
      </c>
      <c r="K25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25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256" s="1">
        <f t="shared" ca="1" si="23"/>
        <v>1</v>
      </c>
      <c r="N256" s="6">
        <f t="shared" ca="1" si="24"/>
        <v>15</v>
      </c>
      <c r="O256" s="4">
        <f t="shared" ca="1" si="25"/>
        <v>14</v>
      </c>
      <c r="P2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5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2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56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257" spans="1:20" x14ac:dyDescent="0.3">
      <c r="A257">
        <v>97</v>
      </c>
      <c r="B257">
        <v>14</v>
      </c>
      <c r="C257" t="s">
        <v>22</v>
      </c>
      <c r="D257" s="1">
        <v>15</v>
      </c>
      <c r="E257" s="1">
        <v>26</v>
      </c>
      <c r="F257" s="2">
        <v>1</v>
      </c>
      <c r="G257" s="2" t="str">
        <f t="shared" ca="1" si="26"/>
        <v>Cliente_360</v>
      </c>
      <c r="H257" s="3">
        <f t="shared" ca="1" si="27"/>
        <v>45023</v>
      </c>
      <c r="I257" s="4" t="str">
        <f t="shared" ca="1" si="21"/>
        <v>PORTUGAL</v>
      </c>
      <c r="J257" s="4" t="str">
        <f t="shared" ca="1" si="22"/>
        <v>TARJETA</v>
      </c>
      <c r="K257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257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257" s="1">
        <f t="shared" ca="1" si="23"/>
        <v>1</v>
      </c>
      <c r="N257" s="6">
        <f t="shared" ca="1" si="24"/>
        <v>13</v>
      </c>
      <c r="O257" s="4">
        <f t="shared" ca="1" si="25"/>
        <v>15</v>
      </c>
      <c r="P2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5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5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2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57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258" spans="1:20" x14ac:dyDescent="0.3">
      <c r="A258">
        <v>97</v>
      </c>
      <c r="B258">
        <v>14</v>
      </c>
      <c r="C258" t="s">
        <v>18</v>
      </c>
      <c r="D258" s="1">
        <v>12</v>
      </c>
      <c r="E258" s="1">
        <v>20</v>
      </c>
      <c r="F258" s="2">
        <v>3</v>
      </c>
      <c r="G258" s="2" t="str">
        <f t="shared" ca="1" si="26"/>
        <v>Cliente_366</v>
      </c>
      <c r="H258" s="3">
        <f t="shared" ca="1" si="27"/>
        <v>45022</v>
      </c>
      <c r="I258" s="4" t="str">
        <f t="shared" ref="I258:I321" ca="1" si="28">INDEX(V$1:V$4, RANDBETWEEN(1, 4))</f>
        <v>ESPAÑA</v>
      </c>
      <c r="J258" s="4" t="str">
        <f t="shared" ref="J258:J321" ca="1" si="29">INDEX(W$1:W$3, RANDBETWEEN(1, 3))</f>
        <v>EFECTIVO</v>
      </c>
      <c r="K25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5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58" s="1">
        <f t="shared" ref="M258:M321" ca="1" si="30">RANDBETWEEN(0, 6)</f>
        <v>6</v>
      </c>
      <c r="N258" s="6">
        <f t="shared" ref="N258:N321" ca="1" si="31">RANDBETWEEN(13, 15)</f>
        <v>14</v>
      </c>
      <c r="O258" s="4">
        <f t="shared" ref="O258:O321" ca="1" si="32">RANDBETWEEN(14, 15)</f>
        <v>14</v>
      </c>
      <c r="P2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5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5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5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58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259" spans="1:20" x14ac:dyDescent="0.3">
      <c r="A259">
        <v>97</v>
      </c>
      <c r="B259">
        <v>14</v>
      </c>
      <c r="C259" t="s">
        <v>17</v>
      </c>
      <c r="D259" s="1">
        <v>20</v>
      </c>
      <c r="E259" s="1">
        <v>34</v>
      </c>
      <c r="F259" s="2">
        <v>3</v>
      </c>
      <c r="G259" s="2" t="str">
        <f t="shared" ref="G259:G322" ca="1" si="33">CONCATENATE("Cliente_", RANDBETWEEN(1, 1000))</f>
        <v>Cliente_960</v>
      </c>
      <c r="H259" s="3">
        <f t="shared" ca="1" si="27"/>
        <v>45020</v>
      </c>
      <c r="I259" s="4" t="str">
        <f t="shared" ca="1" si="28"/>
        <v>ITALIA</v>
      </c>
      <c r="J259" s="4" t="str">
        <f t="shared" ca="1" si="29"/>
        <v>EFECTIVO</v>
      </c>
      <c r="K259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25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259" s="1">
        <f t="shared" ca="1" si="30"/>
        <v>6</v>
      </c>
      <c r="N259" s="6">
        <f t="shared" ca="1" si="31"/>
        <v>14</v>
      </c>
      <c r="O259" s="4">
        <f t="shared" ca="1" si="32"/>
        <v>14</v>
      </c>
      <c r="P2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5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5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2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59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260" spans="1:20" x14ac:dyDescent="0.3">
      <c r="A260">
        <v>98</v>
      </c>
      <c r="B260">
        <v>7</v>
      </c>
      <c r="C260" t="s">
        <v>18</v>
      </c>
      <c r="D260" s="1">
        <v>12</v>
      </c>
      <c r="E260" s="1">
        <v>20</v>
      </c>
      <c r="F260" s="2">
        <v>3</v>
      </c>
      <c r="G260" s="2" t="str">
        <f t="shared" ca="1" si="33"/>
        <v>Cliente_45</v>
      </c>
      <c r="H260" s="3">
        <f t="shared" ca="1" si="27"/>
        <v>45023</v>
      </c>
      <c r="I260" s="4" t="str">
        <f t="shared" ca="1" si="28"/>
        <v>ITALIA</v>
      </c>
      <c r="J260" s="4" t="str">
        <f t="shared" ca="1" si="29"/>
        <v>TARJE.DEBITO</v>
      </c>
      <c r="K26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6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60" s="1">
        <f t="shared" ca="1" si="30"/>
        <v>0</v>
      </c>
      <c r="N260" s="6">
        <f t="shared" ca="1" si="31"/>
        <v>15</v>
      </c>
      <c r="O260" s="4">
        <f t="shared" ca="1" si="32"/>
        <v>14</v>
      </c>
      <c r="P2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60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261" spans="1:20" x14ac:dyDescent="0.3">
      <c r="A261">
        <v>98</v>
      </c>
      <c r="B261">
        <v>7</v>
      </c>
      <c r="C261" t="s">
        <v>10</v>
      </c>
      <c r="D261" s="1">
        <v>17</v>
      </c>
      <c r="E261" s="1">
        <v>29</v>
      </c>
      <c r="F261" s="2">
        <v>3</v>
      </c>
      <c r="G261" s="2" t="str">
        <f t="shared" ca="1" si="33"/>
        <v>Cliente_162</v>
      </c>
      <c r="H261" s="3">
        <f t="shared" ref="H261:H324" ca="1" si="34">RANDBETWEEN($H$2,$H$3)</f>
        <v>45020</v>
      </c>
      <c r="I261" s="4" t="str">
        <f t="shared" ca="1" si="28"/>
        <v>ESPAÑA</v>
      </c>
      <c r="J261" s="4" t="str">
        <f t="shared" ca="1" si="29"/>
        <v>TARJE.DEBITO</v>
      </c>
      <c r="K261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261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261" s="1">
        <f t="shared" ca="1" si="30"/>
        <v>6</v>
      </c>
      <c r="N261" s="6">
        <f t="shared" ca="1" si="31"/>
        <v>14</v>
      </c>
      <c r="O261" s="4">
        <f t="shared" ca="1" si="32"/>
        <v>15</v>
      </c>
      <c r="P2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6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61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262" spans="1:20" x14ac:dyDescent="0.3">
      <c r="A262">
        <v>98</v>
      </c>
      <c r="B262">
        <v>7</v>
      </c>
      <c r="C262" t="s">
        <v>13</v>
      </c>
      <c r="D262" s="1">
        <v>11</v>
      </c>
      <c r="E262" s="1">
        <v>19</v>
      </c>
      <c r="F262" s="2">
        <v>1</v>
      </c>
      <c r="G262" s="2" t="str">
        <f t="shared" ca="1" si="33"/>
        <v>Cliente_746</v>
      </c>
      <c r="H262" s="3">
        <f t="shared" ca="1" si="34"/>
        <v>45022</v>
      </c>
      <c r="I262" s="4" t="str">
        <f t="shared" ca="1" si="28"/>
        <v>ESPAÑA</v>
      </c>
      <c r="J262" s="4" t="str">
        <f t="shared" ca="1" si="29"/>
        <v>EFECTIVO</v>
      </c>
      <c r="K262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262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262" s="1">
        <f t="shared" ca="1" si="30"/>
        <v>0</v>
      </c>
      <c r="N262" s="6">
        <f t="shared" ca="1" si="31"/>
        <v>14</v>
      </c>
      <c r="O262" s="4">
        <f t="shared" ca="1" si="32"/>
        <v>15</v>
      </c>
      <c r="P2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6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6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62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263" spans="1:20" x14ac:dyDescent="0.3">
      <c r="A263">
        <v>99</v>
      </c>
      <c r="B263">
        <v>2</v>
      </c>
      <c r="C263" t="s">
        <v>5</v>
      </c>
      <c r="D263" s="1">
        <v>18</v>
      </c>
      <c r="E263" s="1">
        <v>30</v>
      </c>
      <c r="F263" s="2">
        <v>2</v>
      </c>
      <c r="G263" s="2" t="str">
        <f t="shared" ca="1" si="33"/>
        <v>Cliente_950</v>
      </c>
      <c r="H263" s="3">
        <f t="shared" ca="1" si="34"/>
        <v>45017</v>
      </c>
      <c r="I263" s="4" t="str">
        <f t="shared" ca="1" si="28"/>
        <v>FRANCIA</v>
      </c>
      <c r="J263" s="4" t="str">
        <f t="shared" ca="1" si="29"/>
        <v>EFECTIVO</v>
      </c>
      <c r="K26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6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63" s="1">
        <f t="shared" ca="1" si="30"/>
        <v>4</v>
      </c>
      <c r="N263" s="6">
        <f t="shared" ca="1" si="31"/>
        <v>14</v>
      </c>
      <c r="O263" s="4">
        <f t="shared" ca="1" si="32"/>
        <v>14</v>
      </c>
      <c r="P2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6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6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6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264" spans="1:20" x14ac:dyDescent="0.3">
      <c r="A264">
        <v>99</v>
      </c>
      <c r="B264">
        <v>2</v>
      </c>
      <c r="C264" t="s">
        <v>6</v>
      </c>
      <c r="D264" s="1">
        <v>19</v>
      </c>
      <c r="E264" s="1">
        <v>31</v>
      </c>
      <c r="F264" s="2">
        <v>1</v>
      </c>
      <c r="G264" s="2" t="str">
        <f t="shared" ca="1" si="33"/>
        <v>Cliente_754</v>
      </c>
      <c r="H264" s="3">
        <f t="shared" ca="1" si="34"/>
        <v>45018</v>
      </c>
      <c r="I264" s="4" t="str">
        <f t="shared" ca="1" si="28"/>
        <v>ESPAÑA</v>
      </c>
      <c r="J264" s="4" t="str">
        <f t="shared" ca="1" si="29"/>
        <v>TARJETA</v>
      </c>
      <c r="K264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26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64" s="1">
        <f t="shared" ca="1" si="30"/>
        <v>2</v>
      </c>
      <c r="N264" s="6">
        <f t="shared" ca="1" si="31"/>
        <v>13</v>
      </c>
      <c r="O264" s="4">
        <f t="shared" ca="1" si="32"/>
        <v>14</v>
      </c>
      <c r="P2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6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6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64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265" spans="1:20" x14ac:dyDescent="0.3">
      <c r="A265">
        <v>99</v>
      </c>
      <c r="B265">
        <v>2</v>
      </c>
      <c r="C265" t="s">
        <v>13</v>
      </c>
      <c r="D265" s="1">
        <v>11</v>
      </c>
      <c r="E265" s="1">
        <v>19</v>
      </c>
      <c r="F265" s="2">
        <v>1</v>
      </c>
      <c r="G265" s="2" t="str">
        <f t="shared" ca="1" si="33"/>
        <v>Cliente_238</v>
      </c>
      <c r="H265" s="3">
        <f t="shared" ca="1" si="34"/>
        <v>45021</v>
      </c>
      <c r="I265" s="4" t="str">
        <f t="shared" ca="1" si="28"/>
        <v>FRANCIA</v>
      </c>
      <c r="J265" s="4" t="str">
        <f t="shared" ca="1" si="29"/>
        <v>EFECTIVO</v>
      </c>
      <c r="K265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265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265" s="1">
        <f t="shared" ca="1" si="30"/>
        <v>1</v>
      </c>
      <c r="N265" s="6">
        <f t="shared" ca="1" si="31"/>
        <v>15</v>
      </c>
      <c r="O265" s="4">
        <f t="shared" ca="1" si="32"/>
        <v>14</v>
      </c>
      <c r="P2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6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6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65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266" spans="1:20" x14ac:dyDescent="0.3">
      <c r="A266">
        <v>99</v>
      </c>
      <c r="B266">
        <v>2</v>
      </c>
      <c r="C266" t="s">
        <v>10</v>
      </c>
      <c r="D266" s="1">
        <v>17</v>
      </c>
      <c r="E266" s="1">
        <v>29</v>
      </c>
      <c r="F266" s="2">
        <v>1</v>
      </c>
      <c r="G266" s="2" t="str">
        <f t="shared" ca="1" si="33"/>
        <v>Cliente_454</v>
      </c>
      <c r="H266" s="3">
        <f t="shared" ca="1" si="34"/>
        <v>45022</v>
      </c>
      <c r="I266" s="4" t="str">
        <f t="shared" ca="1" si="28"/>
        <v>ESPAÑA</v>
      </c>
      <c r="J266" s="4" t="str">
        <f t="shared" ca="1" si="29"/>
        <v>TARJETA</v>
      </c>
      <c r="K266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266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266" s="1">
        <f t="shared" ca="1" si="30"/>
        <v>6</v>
      </c>
      <c r="N266" s="6">
        <f t="shared" ca="1" si="31"/>
        <v>13</v>
      </c>
      <c r="O266" s="4">
        <f t="shared" ca="1" si="32"/>
        <v>14</v>
      </c>
      <c r="P2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6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6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66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267" spans="1:20" x14ac:dyDescent="0.3">
      <c r="A267">
        <v>100</v>
      </c>
      <c r="B267">
        <v>18</v>
      </c>
      <c r="C267" t="s">
        <v>4</v>
      </c>
      <c r="D267" s="1">
        <v>14</v>
      </c>
      <c r="E267" s="1">
        <v>24</v>
      </c>
      <c r="F267" s="2">
        <v>3</v>
      </c>
      <c r="G267" s="2" t="str">
        <f t="shared" ca="1" si="33"/>
        <v>Cliente_281</v>
      </c>
      <c r="H267" s="3">
        <f t="shared" ca="1" si="34"/>
        <v>45023</v>
      </c>
      <c r="I267" s="4" t="str">
        <f t="shared" ca="1" si="28"/>
        <v>PORTUGAL</v>
      </c>
      <c r="J267" s="4" t="str">
        <f t="shared" ca="1" si="29"/>
        <v>TARJETA</v>
      </c>
      <c r="K267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26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267" s="1">
        <f t="shared" ca="1" si="30"/>
        <v>6</v>
      </c>
      <c r="N267" s="6">
        <f t="shared" ca="1" si="31"/>
        <v>15</v>
      </c>
      <c r="O267" s="4">
        <f t="shared" ca="1" si="32"/>
        <v>15</v>
      </c>
      <c r="P2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6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6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2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67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268" spans="1:20" x14ac:dyDescent="0.3">
      <c r="A268">
        <v>100</v>
      </c>
      <c r="B268">
        <v>18</v>
      </c>
      <c r="C268" t="s">
        <v>16</v>
      </c>
      <c r="D268" s="1">
        <v>13</v>
      </c>
      <c r="E268" s="1">
        <v>22</v>
      </c>
      <c r="F268" s="2">
        <v>2</v>
      </c>
      <c r="G268" s="2" t="str">
        <f t="shared" ca="1" si="33"/>
        <v>Cliente_734</v>
      </c>
      <c r="H268" s="3">
        <f t="shared" ca="1" si="34"/>
        <v>45017</v>
      </c>
      <c r="I268" s="4" t="str">
        <f t="shared" ca="1" si="28"/>
        <v>ITALIA</v>
      </c>
      <c r="J268" s="4" t="str">
        <f t="shared" ca="1" si="29"/>
        <v>EFECTIVO</v>
      </c>
      <c r="K268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268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268" s="1">
        <f t="shared" ca="1" si="30"/>
        <v>2</v>
      </c>
      <c r="N268" s="6">
        <f t="shared" ca="1" si="31"/>
        <v>13</v>
      </c>
      <c r="O268" s="4">
        <f t="shared" ca="1" si="32"/>
        <v>14</v>
      </c>
      <c r="P2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6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6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26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68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269" spans="1:20" x14ac:dyDescent="0.3">
      <c r="A269">
        <v>100</v>
      </c>
      <c r="B269">
        <v>18</v>
      </c>
      <c r="C269" t="s">
        <v>23</v>
      </c>
      <c r="D269" s="1">
        <v>15</v>
      </c>
      <c r="E269" s="1">
        <v>25</v>
      </c>
      <c r="F269" s="2">
        <v>2</v>
      </c>
      <c r="G269" s="2" t="str">
        <f t="shared" ca="1" si="33"/>
        <v>Cliente_184</v>
      </c>
      <c r="H269" s="3">
        <f t="shared" ca="1" si="34"/>
        <v>45023</v>
      </c>
      <c r="I269" s="4" t="str">
        <f t="shared" ca="1" si="28"/>
        <v>ITALIA</v>
      </c>
      <c r="J269" s="4" t="str">
        <f t="shared" ca="1" si="29"/>
        <v>EFECTIVO</v>
      </c>
      <c r="K269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26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269" s="1">
        <f t="shared" ca="1" si="30"/>
        <v>4</v>
      </c>
      <c r="N269" s="6">
        <f t="shared" ca="1" si="31"/>
        <v>15</v>
      </c>
      <c r="O269" s="4">
        <f t="shared" ca="1" si="32"/>
        <v>15</v>
      </c>
      <c r="P2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6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6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6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69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270" spans="1:20" x14ac:dyDescent="0.3">
      <c r="A270">
        <v>101</v>
      </c>
      <c r="B270">
        <v>1</v>
      </c>
      <c r="C270" t="s">
        <v>6</v>
      </c>
      <c r="D270" s="1">
        <v>19</v>
      </c>
      <c r="E270" s="1">
        <v>31</v>
      </c>
      <c r="F270" s="2">
        <v>1</v>
      </c>
      <c r="G270" s="2" t="str">
        <f t="shared" ca="1" si="33"/>
        <v>Cliente_739</v>
      </c>
      <c r="H270" s="3">
        <f t="shared" ca="1" si="34"/>
        <v>45023</v>
      </c>
      <c r="I270" s="4" t="str">
        <f t="shared" ca="1" si="28"/>
        <v>ITALIA</v>
      </c>
      <c r="J270" s="4" t="str">
        <f t="shared" ca="1" si="29"/>
        <v>TARJETA</v>
      </c>
      <c r="K270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27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70" s="1">
        <f t="shared" ca="1" si="30"/>
        <v>6</v>
      </c>
      <c r="N270" s="6">
        <f t="shared" ca="1" si="31"/>
        <v>13</v>
      </c>
      <c r="O270" s="4">
        <f t="shared" ca="1" si="32"/>
        <v>14</v>
      </c>
      <c r="P2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7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70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271" spans="1:20" x14ac:dyDescent="0.3">
      <c r="A271">
        <v>101</v>
      </c>
      <c r="B271">
        <v>1</v>
      </c>
      <c r="C271" t="s">
        <v>23</v>
      </c>
      <c r="D271" s="1">
        <v>15</v>
      </c>
      <c r="E271" s="1">
        <v>25</v>
      </c>
      <c r="F271" s="2">
        <v>2</v>
      </c>
      <c r="G271" s="2" t="str">
        <f t="shared" ca="1" si="33"/>
        <v>Cliente_762</v>
      </c>
      <c r="H271" s="3">
        <f t="shared" ca="1" si="34"/>
        <v>45018</v>
      </c>
      <c r="I271" s="4" t="str">
        <f t="shared" ca="1" si="28"/>
        <v>ESPAÑA</v>
      </c>
      <c r="J271" s="4" t="str">
        <f t="shared" ca="1" si="29"/>
        <v>TARJETA</v>
      </c>
      <c r="K27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27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271" s="1">
        <f t="shared" ca="1" si="30"/>
        <v>3</v>
      </c>
      <c r="N271" s="6">
        <f t="shared" ca="1" si="31"/>
        <v>15</v>
      </c>
      <c r="O271" s="4">
        <f t="shared" ca="1" si="32"/>
        <v>15</v>
      </c>
      <c r="P2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7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7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71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272" spans="1:20" x14ac:dyDescent="0.3">
      <c r="A272">
        <v>101</v>
      </c>
      <c r="B272">
        <v>1</v>
      </c>
      <c r="C272" t="s">
        <v>16</v>
      </c>
      <c r="D272" s="1">
        <v>13</v>
      </c>
      <c r="E272" s="1">
        <v>22</v>
      </c>
      <c r="F272" s="2">
        <v>1</v>
      </c>
      <c r="G272" s="2" t="str">
        <f t="shared" ca="1" si="33"/>
        <v>Cliente_478</v>
      </c>
      <c r="H272" s="3">
        <f t="shared" ca="1" si="34"/>
        <v>45023</v>
      </c>
      <c r="I272" s="4" t="str">
        <f t="shared" ca="1" si="28"/>
        <v>ITALIA</v>
      </c>
      <c r="J272" s="4" t="str">
        <f t="shared" ca="1" si="29"/>
        <v>TARJETA</v>
      </c>
      <c r="K272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272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272" s="1">
        <f t="shared" ca="1" si="30"/>
        <v>2</v>
      </c>
      <c r="N272" s="6">
        <f t="shared" ca="1" si="31"/>
        <v>14</v>
      </c>
      <c r="O272" s="4">
        <f t="shared" ca="1" si="32"/>
        <v>14</v>
      </c>
      <c r="P2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7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72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27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72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273" spans="1:20" x14ac:dyDescent="0.3">
      <c r="A273">
        <v>101</v>
      </c>
      <c r="B273">
        <v>1</v>
      </c>
      <c r="C273" t="s">
        <v>14</v>
      </c>
      <c r="D273" s="1">
        <v>21</v>
      </c>
      <c r="E273" s="1">
        <v>35</v>
      </c>
      <c r="F273" s="2">
        <v>1</v>
      </c>
      <c r="G273" s="2" t="str">
        <f t="shared" ca="1" si="33"/>
        <v>Cliente_414</v>
      </c>
      <c r="H273" s="3">
        <f t="shared" ca="1" si="34"/>
        <v>45021</v>
      </c>
      <c r="I273" s="4" t="str">
        <f t="shared" ca="1" si="28"/>
        <v>ESPAÑA</v>
      </c>
      <c r="J273" s="4" t="str">
        <f t="shared" ca="1" si="29"/>
        <v>EFECTIVO</v>
      </c>
      <c r="K273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273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273" s="1">
        <f t="shared" ca="1" si="30"/>
        <v>3</v>
      </c>
      <c r="N273" s="6">
        <f t="shared" ca="1" si="31"/>
        <v>15</v>
      </c>
      <c r="O273" s="4">
        <f t="shared" ca="1" si="32"/>
        <v>14</v>
      </c>
      <c r="P2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73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2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73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274" spans="1:20" x14ac:dyDescent="0.3">
      <c r="A274">
        <v>102</v>
      </c>
      <c r="B274">
        <v>19</v>
      </c>
      <c r="C274" t="s">
        <v>12</v>
      </c>
      <c r="D274" s="1">
        <v>16</v>
      </c>
      <c r="E274" s="1">
        <v>28</v>
      </c>
      <c r="F274" s="2">
        <v>3</v>
      </c>
      <c r="G274" s="2" t="str">
        <f t="shared" ca="1" si="33"/>
        <v>Cliente_259</v>
      </c>
      <c r="H274" s="3">
        <f t="shared" ca="1" si="34"/>
        <v>45019</v>
      </c>
      <c r="I274" s="4" t="str">
        <f t="shared" ca="1" si="28"/>
        <v>ESPAÑA</v>
      </c>
      <c r="J274" s="4" t="str">
        <f t="shared" ca="1" si="29"/>
        <v>TARJETA</v>
      </c>
      <c r="K274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27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274" s="1">
        <f t="shared" ca="1" si="30"/>
        <v>4</v>
      </c>
      <c r="N274" s="6">
        <f t="shared" ca="1" si="31"/>
        <v>14</v>
      </c>
      <c r="O274" s="4">
        <f t="shared" ca="1" si="32"/>
        <v>15</v>
      </c>
      <c r="P2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7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74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275" spans="1:20" x14ac:dyDescent="0.3">
      <c r="A275">
        <v>102</v>
      </c>
      <c r="B275">
        <v>19</v>
      </c>
      <c r="C275" t="s">
        <v>10</v>
      </c>
      <c r="D275" s="1">
        <v>17</v>
      </c>
      <c r="E275" s="1">
        <v>29</v>
      </c>
      <c r="F275" s="2">
        <v>3</v>
      </c>
      <c r="G275" s="2" t="str">
        <f t="shared" ca="1" si="33"/>
        <v>Cliente_819</v>
      </c>
      <c r="H275" s="3">
        <f t="shared" ca="1" si="34"/>
        <v>45017</v>
      </c>
      <c r="I275" s="4" t="str">
        <f t="shared" ca="1" si="28"/>
        <v>ITALIA</v>
      </c>
      <c r="J275" s="4" t="str">
        <f t="shared" ca="1" si="29"/>
        <v>TARJE.DEBITO</v>
      </c>
      <c r="K275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275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275" s="1">
        <f t="shared" ca="1" si="30"/>
        <v>0</v>
      </c>
      <c r="N275" s="6">
        <f t="shared" ca="1" si="31"/>
        <v>15</v>
      </c>
      <c r="O275" s="4">
        <f t="shared" ca="1" si="32"/>
        <v>15</v>
      </c>
      <c r="P2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7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75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276" spans="1:20" x14ac:dyDescent="0.3">
      <c r="A276">
        <v>103</v>
      </c>
      <c r="B276">
        <v>13</v>
      </c>
      <c r="C276" t="s">
        <v>20</v>
      </c>
      <c r="D276" s="1">
        <v>13</v>
      </c>
      <c r="E276" s="1">
        <v>21</v>
      </c>
      <c r="F276" s="2">
        <v>1</v>
      </c>
      <c r="G276" s="2" t="str">
        <f t="shared" ca="1" si="33"/>
        <v>Cliente_130</v>
      </c>
      <c r="H276" s="3">
        <f t="shared" ca="1" si="34"/>
        <v>45022</v>
      </c>
      <c r="I276" s="4" t="str">
        <f t="shared" ca="1" si="28"/>
        <v>PORTUGAL</v>
      </c>
      <c r="J276" s="4" t="str">
        <f t="shared" ca="1" si="29"/>
        <v>EFECTIVO</v>
      </c>
      <c r="K276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27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276" s="1">
        <f t="shared" ca="1" si="30"/>
        <v>4</v>
      </c>
      <c r="N276" s="6">
        <f t="shared" ca="1" si="31"/>
        <v>13</v>
      </c>
      <c r="O276" s="4">
        <f t="shared" ca="1" si="32"/>
        <v>15</v>
      </c>
      <c r="P2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7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76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277" spans="1:20" x14ac:dyDescent="0.3">
      <c r="A277">
        <v>103</v>
      </c>
      <c r="B277">
        <v>13</v>
      </c>
      <c r="C277" t="s">
        <v>17</v>
      </c>
      <c r="D277" s="1">
        <v>20</v>
      </c>
      <c r="E277" s="1">
        <v>34</v>
      </c>
      <c r="F277" s="2">
        <v>1</v>
      </c>
      <c r="G277" s="2" t="str">
        <f t="shared" ca="1" si="33"/>
        <v>Cliente_137</v>
      </c>
      <c r="H277" s="3">
        <f t="shared" ca="1" si="34"/>
        <v>45020</v>
      </c>
      <c r="I277" s="4" t="str">
        <f t="shared" ca="1" si="28"/>
        <v>FRANCIA</v>
      </c>
      <c r="J277" s="4" t="str">
        <f t="shared" ca="1" si="29"/>
        <v>EFECTIVO</v>
      </c>
      <c r="K277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27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277" s="1">
        <f t="shared" ca="1" si="30"/>
        <v>5</v>
      </c>
      <c r="N277" s="6">
        <f t="shared" ca="1" si="31"/>
        <v>14</v>
      </c>
      <c r="O277" s="4">
        <f t="shared" ca="1" si="32"/>
        <v>15</v>
      </c>
      <c r="P2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77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2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77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278" spans="1:20" x14ac:dyDescent="0.3">
      <c r="A278">
        <v>103</v>
      </c>
      <c r="B278">
        <v>13</v>
      </c>
      <c r="C278" t="s">
        <v>21</v>
      </c>
      <c r="D278" s="1">
        <v>10</v>
      </c>
      <c r="E278" s="1">
        <v>18</v>
      </c>
      <c r="F278" s="2">
        <v>1</v>
      </c>
      <c r="G278" s="2" t="str">
        <f t="shared" ca="1" si="33"/>
        <v>Cliente_271</v>
      </c>
      <c r="H278" s="3">
        <f t="shared" ca="1" si="34"/>
        <v>45017</v>
      </c>
      <c r="I278" s="4" t="str">
        <f t="shared" ca="1" si="28"/>
        <v>ESPAÑA</v>
      </c>
      <c r="J278" s="4" t="str">
        <f t="shared" ca="1" si="29"/>
        <v>TARJETA</v>
      </c>
      <c r="K278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278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278" s="1">
        <f t="shared" ca="1" si="30"/>
        <v>0</v>
      </c>
      <c r="N278" s="6">
        <f t="shared" ca="1" si="31"/>
        <v>15</v>
      </c>
      <c r="O278" s="4">
        <f t="shared" ca="1" si="32"/>
        <v>15</v>
      </c>
      <c r="P2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7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7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7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78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279" spans="1:20" x14ac:dyDescent="0.3">
      <c r="A279">
        <v>104</v>
      </c>
      <c r="B279">
        <v>14</v>
      </c>
      <c r="C279" t="s">
        <v>19</v>
      </c>
      <c r="D279" s="1">
        <v>14</v>
      </c>
      <c r="E279" s="1">
        <v>23</v>
      </c>
      <c r="F279" s="2">
        <v>2</v>
      </c>
      <c r="G279" s="2" t="str">
        <f t="shared" ca="1" si="33"/>
        <v>Cliente_790</v>
      </c>
      <c r="H279" s="3">
        <f t="shared" ca="1" si="34"/>
        <v>45019</v>
      </c>
      <c r="I279" s="4" t="str">
        <f t="shared" ca="1" si="28"/>
        <v>ITALIA</v>
      </c>
      <c r="J279" s="4" t="str">
        <f t="shared" ca="1" si="29"/>
        <v>TARJE.DEBITO</v>
      </c>
      <c r="K279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27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279" s="1">
        <f t="shared" ca="1" si="30"/>
        <v>6</v>
      </c>
      <c r="N279" s="6">
        <f t="shared" ca="1" si="31"/>
        <v>14</v>
      </c>
      <c r="O279" s="4">
        <f t="shared" ca="1" si="32"/>
        <v>15</v>
      </c>
      <c r="P2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7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7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27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79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280" spans="1:20" x14ac:dyDescent="0.3">
      <c r="A280">
        <v>104</v>
      </c>
      <c r="B280">
        <v>14</v>
      </c>
      <c r="C280" t="s">
        <v>6</v>
      </c>
      <c r="D280" s="1">
        <v>19</v>
      </c>
      <c r="E280" s="1">
        <v>31</v>
      </c>
      <c r="F280" s="2">
        <v>1</v>
      </c>
      <c r="G280" s="2" t="str">
        <f t="shared" ca="1" si="33"/>
        <v>Cliente_602</v>
      </c>
      <c r="H280" s="3">
        <f t="shared" ca="1" si="34"/>
        <v>45023</v>
      </c>
      <c r="I280" s="4" t="str">
        <f t="shared" ca="1" si="28"/>
        <v>ESPAÑA</v>
      </c>
      <c r="J280" s="4" t="str">
        <f t="shared" ca="1" si="29"/>
        <v>TARJE.DEBITO</v>
      </c>
      <c r="K280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28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80" s="1">
        <f t="shared" ca="1" si="30"/>
        <v>0</v>
      </c>
      <c r="N280" s="6">
        <f t="shared" ca="1" si="31"/>
        <v>14</v>
      </c>
      <c r="O280" s="4">
        <f t="shared" ca="1" si="32"/>
        <v>14</v>
      </c>
      <c r="P2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8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80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281" spans="1:20" x14ac:dyDescent="0.3">
      <c r="A281">
        <v>105</v>
      </c>
      <c r="B281">
        <v>14</v>
      </c>
      <c r="C281" t="s">
        <v>18</v>
      </c>
      <c r="D281" s="1">
        <v>12</v>
      </c>
      <c r="E281" s="1">
        <v>20</v>
      </c>
      <c r="F281" s="2">
        <v>3</v>
      </c>
      <c r="G281" s="2" t="str">
        <f t="shared" ca="1" si="33"/>
        <v>Cliente_801</v>
      </c>
      <c r="H281" s="3">
        <f t="shared" ca="1" si="34"/>
        <v>45020</v>
      </c>
      <c r="I281" s="4" t="str">
        <f t="shared" ca="1" si="28"/>
        <v>ITALIA</v>
      </c>
      <c r="J281" s="4" t="str">
        <f t="shared" ca="1" si="29"/>
        <v>EFECTIVO</v>
      </c>
      <c r="K28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28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281" s="1">
        <f t="shared" ca="1" si="30"/>
        <v>4</v>
      </c>
      <c r="N281" s="6">
        <f t="shared" ca="1" si="31"/>
        <v>14</v>
      </c>
      <c r="O281" s="4">
        <f t="shared" ca="1" si="32"/>
        <v>15</v>
      </c>
      <c r="P2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8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81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282" spans="1:20" x14ac:dyDescent="0.3">
      <c r="A282">
        <v>105</v>
      </c>
      <c r="B282">
        <v>14</v>
      </c>
      <c r="C282" t="s">
        <v>7</v>
      </c>
      <c r="D282" s="1">
        <v>16</v>
      </c>
      <c r="E282" s="1">
        <v>27</v>
      </c>
      <c r="F282" s="2">
        <v>3</v>
      </c>
      <c r="G282" s="2" t="str">
        <f t="shared" ca="1" si="33"/>
        <v>Cliente_528</v>
      </c>
      <c r="H282" s="3">
        <f t="shared" ca="1" si="34"/>
        <v>45019</v>
      </c>
      <c r="I282" s="4" t="str">
        <f t="shared" ca="1" si="28"/>
        <v>FRANCIA</v>
      </c>
      <c r="J282" s="4" t="str">
        <f t="shared" ca="1" si="29"/>
        <v>TARJETA</v>
      </c>
      <c r="K282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28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282" s="1">
        <f t="shared" ca="1" si="30"/>
        <v>5</v>
      </c>
      <c r="N282" s="6">
        <f t="shared" ca="1" si="31"/>
        <v>14</v>
      </c>
      <c r="O282" s="4">
        <f t="shared" ca="1" si="32"/>
        <v>15</v>
      </c>
      <c r="P2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8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2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82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283" spans="1:20" x14ac:dyDescent="0.3">
      <c r="A283">
        <v>106</v>
      </c>
      <c r="B283">
        <v>15</v>
      </c>
      <c r="C283" t="s">
        <v>17</v>
      </c>
      <c r="D283" s="1">
        <v>20</v>
      </c>
      <c r="E283" s="1">
        <v>34</v>
      </c>
      <c r="F283" s="2">
        <v>2</v>
      </c>
      <c r="G283" s="2" t="str">
        <f t="shared" ca="1" si="33"/>
        <v>Cliente_297</v>
      </c>
      <c r="H283" s="3">
        <f t="shared" ca="1" si="34"/>
        <v>45018</v>
      </c>
      <c r="I283" s="4" t="str">
        <f t="shared" ca="1" si="28"/>
        <v>PORTUGAL</v>
      </c>
      <c r="J283" s="4" t="str">
        <f t="shared" ca="1" si="29"/>
        <v>EFECTIVO</v>
      </c>
      <c r="K283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283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283" s="1">
        <f t="shared" ca="1" si="30"/>
        <v>1</v>
      </c>
      <c r="N283" s="6">
        <f t="shared" ca="1" si="31"/>
        <v>13</v>
      </c>
      <c r="O283" s="4">
        <f t="shared" ca="1" si="32"/>
        <v>15</v>
      </c>
      <c r="P2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8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2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83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284" spans="1:20" x14ac:dyDescent="0.3">
      <c r="A284">
        <v>107</v>
      </c>
      <c r="B284">
        <v>11</v>
      </c>
      <c r="C284" t="s">
        <v>15</v>
      </c>
      <c r="D284" s="1">
        <v>19</v>
      </c>
      <c r="E284" s="1">
        <v>32</v>
      </c>
      <c r="F284" s="2">
        <v>2</v>
      </c>
      <c r="G284" s="2" t="str">
        <f t="shared" ca="1" si="33"/>
        <v>Cliente_42</v>
      </c>
      <c r="H284" s="3">
        <f t="shared" ca="1" si="34"/>
        <v>45019</v>
      </c>
      <c r="I284" s="4" t="str">
        <f t="shared" ca="1" si="28"/>
        <v>FRANCIA</v>
      </c>
      <c r="J284" s="4" t="str">
        <f t="shared" ca="1" si="29"/>
        <v>TARJETA</v>
      </c>
      <c r="K284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28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284" s="1">
        <f t="shared" ca="1" si="30"/>
        <v>1</v>
      </c>
      <c r="N284" s="6">
        <f t="shared" ca="1" si="31"/>
        <v>15</v>
      </c>
      <c r="O284" s="4">
        <f t="shared" ca="1" si="32"/>
        <v>15</v>
      </c>
      <c r="P2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8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8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2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84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285" spans="1:20" x14ac:dyDescent="0.3">
      <c r="A285">
        <v>107</v>
      </c>
      <c r="B285">
        <v>11</v>
      </c>
      <c r="C285" t="s">
        <v>10</v>
      </c>
      <c r="D285" s="1">
        <v>17</v>
      </c>
      <c r="E285" s="1">
        <v>29</v>
      </c>
      <c r="F285" s="2">
        <v>3</v>
      </c>
      <c r="G285" s="2" t="str">
        <f t="shared" ca="1" si="33"/>
        <v>Cliente_457</v>
      </c>
      <c r="H285" s="3">
        <f t="shared" ca="1" si="34"/>
        <v>45019</v>
      </c>
      <c r="I285" s="4" t="str">
        <f t="shared" ca="1" si="28"/>
        <v>ESPAÑA</v>
      </c>
      <c r="J285" s="4" t="str">
        <f t="shared" ca="1" si="29"/>
        <v>TARJETA</v>
      </c>
      <c r="K285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285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285" s="1">
        <f t="shared" ca="1" si="30"/>
        <v>0</v>
      </c>
      <c r="N285" s="6">
        <f t="shared" ca="1" si="31"/>
        <v>15</v>
      </c>
      <c r="O285" s="4">
        <f t="shared" ca="1" si="32"/>
        <v>15</v>
      </c>
      <c r="P2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8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8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28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85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286" spans="1:20" x14ac:dyDescent="0.3">
      <c r="A286">
        <v>107</v>
      </c>
      <c r="B286">
        <v>11</v>
      </c>
      <c r="C286" t="s">
        <v>17</v>
      </c>
      <c r="D286" s="1">
        <v>20</v>
      </c>
      <c r="E286" s="1">
        <v>34</v>
      </c>
      <c r="F286" s="2">
        <v>3</v>
      </c>
      <c r="G286" s="2" t="str">
        <f t="shared" ca="1" si="33"/>
        <v>Cliente_516</v>
      </c>
      <c r="H286" s="3">
        <f t="shared" ca="1" si="34"/>
        <v>45021</v>
      </c>
      <c r="I286" s="4" t="str">
        <f t="shared" ca="1" si="28"/>
        <v>PORTUGAL</v>
      </c>
      <c r="J286" s="4" t="str">
        <f t="shared" ca="1" si="29"/>
        <v>TARJE.DEBITO</v>
      </c>
      <c r="K286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286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286" s="1">
        <f t="shared" ca="1" si="30"/>
        <v>1</v>
      </c>
      <c r="N286" s="6">
        <f t="shared" ca="1" si="31"/>
        <v>15</v>
      </c>
      <c r="O286" s="4">
        <f t="shared" ca="1" si="32"/>
        <v>14</v>
      </c>
      <c r="P2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8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28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86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287" spans="1:20" x14ac:dyDescent="0.3">
      <c r="A287">
        <v>108</v>
      </c>
      <c r="B287">
        <v>3</v>
      </c>
      <c r="C287" t="s">
        <v>10</v>
      </c>
      <c r="D287" s="1">
        <v>17</v>
      </c>
      <c r="E287" s="1">
        <v>29</v>
      </c>
      <c r="F287" s="2">
        <v>2</v>
      </c>
      <c r="G287" s="2" t="str">
        <f t="shared" ca="1" si="33"/>
        <v>Cliente_439</v>
      </c>
      <c r="H287" s="3">
        <f t="shared" ca="1" si="34"/>
        <v>45017</v>
      </c>
      <c r="I287" s="4" t="str">
        <f t="shared" ca="1" si="28"/>
        <v>ESPAÑA</v>
      </c>
      <c r="J287" s="4" t="str">
        <f t="shared" ca="1" si="29"/>
        <v>EFECTIVO</v>
      </c>
      <c r="K287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287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287" s="1">
        <f t="shared" ca="1" si="30"/>
        <v>2</v>
      </c>
      <c r="N287" s="6">
        <f t="shared" ca="1" si="31"/>
        <v>15</v>
      </c>
      <c r="O287" s="4">
        <f t="shared" ca="1" si="32"/>
        <v>14</v>
      </c>
      <c r="P2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8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8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87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288" spans="1:20" x14ac:dyDescent="0.3">
      <c r="A288">
        <v>108</v>
      </c>
      <c r="B288">
        <v>3</v>
      </c>
      <c r="C288" t="s">
        <v>21</v>
      </c>
      <c r="D288" s="1">
        <v>10</v>
      </c>
      <c r="E288" s="1">
        <v>18</v>
      </c>
      <c r="F288" s="2">
        <v>1</v>
      </c>
      <c r="G288" s="2" t="str">
        <f t="shared" ca="1" si="33"/>
        <v>Cliente_488</v>
      </c>
      <c r="H288" s="3">
        <f t="shared" ca="1" si="34"/>
        <v>45020</v>
      </c>
      <c r="I288" s="4" t="str">
        <f t="shared" ca="1" si="28"/>
        <v>PORTUGAL</v>
      </c>
      <c r="J288" s="4" t="str">
        <f t="shared" ca="1" si="29"/>
        <v>TARJETA</v>
      </c>
      <c r="K288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288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288" s="1">
        <f t="shared" ca="1" si="30"/>
        <v>1</v>
      </c>
      <c r="N288" s="6">
        <f t="shared" ca="1" si="31"/>
        <v>14</v>
      </c>
      <c r="O288" s="4">
        <f t="shared" ca="1" si="32"/>
        <v>14</v>
      </c>
      <c r="P2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8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8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8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88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289" spans="1:20" x14ac:dyDescent="0.3">
      <c r="A289">
        <v>108</v>
      </c>
      <c r="B289">
        <v>3</v>
      </c>
      <c r="C289" t="s">
        <v>18</v>
      </c>
      <c r="D289" s="1">
        <v>12</v>
      </c>
      <c r="E289" s="1">
        <v>20</v>
      </c>
      <c r="F289" s="2">
        <v>1</v>
      </c>
      <c r="G289" s="2" t="str">
        <f t="shared" ca="1" si="33"/>
        <v>Cliente_675</v>
      </c>
      <c r="H289" s="3">
        <f t="shared" ca="1" si="34"/>
        <v>45023</v>
      </c>
      <c r="I289" s="4" t="str">
        <f t="shared" ca="1" si="28"/>
        <v>PORTUGAL</v>
      </c>
      <c r="J289" s="4" t="str">
        <f t="shared" ca="1" si="29"/>
        <v>EFECTIVO</v>
      </c>
      <c r="K289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289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289" s="1">
        <f t="shared" ca="1" si="30"/>
        <v>4</v>
      </c>
      <c r="N289" s="6">
        <f t="shared" ca="1" si="31"/>
        <v>15</v>
      </c>
      <c r="O289" s="4">
        <f t="shared" ca="1" si="32"/>
        <v>15</v>
      </c>
      <c r="P2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8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28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2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89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290" spans="1:20" x14ac:dyDescent="0.3">
      <c r="A290">
        <v>108</v>
      </c>
      <c r="B290">
        <v>3</v>
      </c>
      <c r="C290" t="s">
        <v>12</v>
      </c>
      <c r="D290" s="1">
        <v>16</v>
      </c>
      <c r="E290" s="1">
        <v>28</v>
      </c>
      <c r="F290" s="2">
        <v>1</v>
      </c>
      <c r="G290" s="2" t="str">
        <f t="shared" ca="1" si="33"/>
        <v>Cliente_669</v>
      </c>
      <c r="H290" s="3">
        <f t="shared" ca="1" si="34"/>
        <v>45022</v>
      </c>
      <c r="I290" s="4" t="str">
        <f t="shared" ca="1" si="28"/>
        <v>ESPAÑA</v>
      </c>
      <c r="J290" s="4" t="str">
        <f t="shared" ca="1" si="29"/>
        <v>EFECTIVO</v>
      </c>
      <c r="K290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29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290" s="1">
        <f t="shared" ca="1" si="30"/>
        <v>4</v>
      </c>
      <c r="N290" s="6">
        <f t="shared" ca="1" si="31"/>
        <v>14</v>
      </c>
      <c r="O290" s="4">
        <f t="shared" ca="1" si="32"/>
        <v>15</v>
      </c>
      <c r="P2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9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2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90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291" spans="1:20" x14ac:dyDescent="0.3">
      <c r="A291">
        <v>109</v>
      </c>
      <c r="B291">
        <v>10</v>
      </c>
      <c r="C291" t="s">
        <v>17</v>
      </c>
      <c r="D291" s="1">
        <v>20</v>
      </c>
      <c r="E291" s="1">
        <v>34</v>
      </c>
      <c r="F291" s="2">
        <v>3</v>
      </c>
      <c r="G291" s="2" t="str">
        <f t="shared" ca="1" si="33"/>
        <v>Cliente_854</v>
      </c>
      <c r="H291" s="3">
        <f t="shared" ca="1" si="34"/>
        <v>45021</v>
      </c>
      <c r="I291" s="4" t="str">
        <f t="shared" ca="1" si="28"/>
        <v>ESPAÑA</v>
      </c>
      <c r="J291" s="4" t="str">
        <f t="shared" ca="1" si="29"/>
        <v>TARJE.DEBITO</v>
      </c>
      <c r="K29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29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291" s="1">
        <f t="shared" ca="1" si="30"/>
        <v>2</v>
      </c>
      <c r="N291" s="6">
        <f t="shared" ca="1" si="31"/>
        <v>15</v>
      </c>
      <c r="O291" s="4">
        <f t="shared" ca="1" si="32"/>
        <v>14</v>
      </c>
      <c r="P2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29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29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91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292" spans="1:20" x14ac:dyDescent="0.3">
      <c r="A292">
        <v>109</v>
      </c>
      <c r="B292">
        <v>10</v>
      </c>
      <c r="C292" t="s">
        <v>19</v>
      </c>
      <c r="D292" s="1">
        <v>14</v>
      </c>
      <c r="E292" s="1">
        <v>23</v>
      </c>
      <c r="F292" s="2">
        <v>1</v>
      </c>
      <c r="G292" s="2" t="str">
        <f t="shared" ca="1" si="33"/>
        <v>Cliente_134</v>
      </c>
      <c r="H292" s="3">
        <f t="shared" ca="1" si="34"/>
        <v>45022</v>
      </c>
      <c r="I292" s="4" t="str">
        <f t="shared" ca="1" si="28"/>
        <v>ITALIA</v>
      </c>
      <c r="J292" s="4" t="str">
        <f t="shared" ca="1" si="29"/>
        <v>TARJE.DEBITO</v>
      </c>
      <c r="K292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29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292" s="1">
        <f t="shared" ca="1" si="30"/>
        <v>2</v>
      </c>
      <c r="N292" s="6">
        <f t="shared" ca="1" si="31"/>
        <v>13</v>
      </c>
      <c r="O292" s="4">
        <f t="shared" ca="1" si="32"/>
        <v>14</v>
      </c>
      <c r="P2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92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2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92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293" spans="1:20" x14ac:dyDescent="0.3">
      <c r="A293">
        <v>109</v>
      </c>
      <c r="B293">
        <v>10</v>
      </c>
      <c r="C293" t="s">
        <v>16</v>
      </c>
      <c r="D293" s="1">
        <v>13</v>
      </c>
      <c r="E293" s="1">
        <v>22</v>
      </c>
      <c r="F293" s="2">
        <v>2</v>
      </c>
      <c r="G293" s="2" t="str">
        <f t="shared" ca="1" si="33"/>
        <v>Cliente_27</v>
      </c>
      <c r="H293" s="3">
        <f t="shared" ca="1" si="34"/>
        <v>45022</v>
      </c>
      <c r="I293" s="4" t="str">
        <f t="shared" ca="1" si="28"/>
        <v>PORTUGAL</v>
      </c>
      <c r="J293" s="4" t="str">
        <f t="shared" ca="1" si="29"/>
        <v>TARJETA</v>
      </c>
      <c r="K29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29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293" s="1">
        <f t="shared" ca="1" si="30"/>
        <v>4</v>
      </c>
      <c r="N293" s="6">
        <f t="shared" ca="1" si="31"/>
        <v>15</v>
      </c>
      <c r="O293" s="4">
        <f t="shared" ca="1" si="32"/>
        <v>14</v>
      </c>
      <c r="P2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9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2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93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294" spans="1:20" x14ac:dyDescent="0.3">
      <c r="A294">
        <v>110</v>
      </c>
      <c r="B294">
        <v>5</v>
      </c>
      <c r="C294" t="s">
        <v>10</v>
      </c>
      <c r="D294" s="1">
        <v>17</v>
      </c>
      <c r="E294" s="1">
        <v>29</v>
      </c>
      <c r="F294" s="2">
        <v>2</v>
      </c>
      <c r="G294" s="2" t="str">
        <f t="shared" ca="1" si="33"/>
        <v>Cliente_795</v>
      </c>
      <c r="H294" s="3">
        <f t="shared" ca="1" si="34"/>
        <v>45022</v>
      </c>
      <c r="I294" s="4" t="str">
        <f t="shared" ca="1" si="28"/>
        <v>PORTUGAL</v>
      </c>
      <c r="J294" s="4" t="str">
        <f t="shared" ca="1" si="29"/>
        <v>TARJE.DEBITO</v>
      </c>
      <c r="K294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294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294" s="1">
        <f t="shared" ca="1" si="30"/>
        <v>5</v>
      </c>
      <c r="N294" s="6">
        <f t="shared" ca="1" si="31"/>
        <v>14</v>
      </c>
      <c r="O294" s="4">
        <f t="shared" ca="1" si="32"/>
        <v>14</v>
      </c>
      <c r="P2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29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2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94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295" spans="1:20" x14ac:dyDescent="0.3">
      <c r="A295">
        <v>110</v>
      </c>
      <c r="B295">
        <v>5</v>
      </c>
      <c r="C295" t="s">
        <v>22</v>
      </c>
      <c r="D295" s="1">
        <v>15</v>
      </c>
      <c r="E295" s="1">
        <v>26</v>
      </c>
      <c r="F295" s="2">
        <v>3</v>
      </c>
      <c r="G295" s="2" t="str">
        <f t="shared" ca="1" si="33"/>
        <v>Cliente_203</v>
      </c>
      <c r="H295" s="3">
        <f t="shared" ca="1" si="34"/>
        <v>45019</v>
      </c>
      <c r="I295" s="4" t="str">
        <f t="shared" ca="1" si="28"/>
        <v>PORTUGAL</v>
      </c>
      <c r="J295" s="4" t="str">
        <f t="shared" ca="1" si="29"/>
        <v>TARJE.DEBITO</v>
      </c>
      <c r="K295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29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295" s="1">
        <f t="shared" ca="1" si="30"/>
        <v>5</v>
      </c>
      <c r="N295" s="6">
        <f t="shared" ca="1" si="31"/>
        <v>14</v>
      </c>
      <c r="O295" s="4">
        <f t="shared" ca="1" si="32"/>
        <v>14</v>
      </c>
      <c r="P2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9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9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29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95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296" spans="1:20" x14ac:dyDescent="0.3">
      <c r="A296">
        <v>110</v>
      </c>
      <c r="B296">
        <v>5</v>
      </c>
      <c r="C296" t="s">
        <v>7</v>
      </c>
      <c r="D296" s="1">
        <v>16</v>
      </c>
      <c r="E296" s="1">
        <v>27</v>
      </c>
      <c r="F296" s="2">
        <v>1</v>
      </c>
      <c r="G296" s="2" t="str">
        <f t="shared" ca="1" si="33"/>
        <v>Cliente_789</v>
      </c>
      <c r="H296" s="3">
        <f t="shared" ca="1" si="34"/>
        <v>45022</v>
      </c>
      <c r="I296" s="4" t="str">
        <f t="shared" ca="1" si="28"/>
        <v>PORTUGAL</v>
      </c>
      <c r="J296" s="4" t="str">
        <f t="shared" ca="1" si="29"/>
        <v>TARJE.DEBITO</v>
      </c>
      <c r="K296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29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296" s="1">
        <f t="shared" ca="1" si="30"/>
        <v>0</v>
      </c>
      <c r="N296" s="6">
        <f t="shared" ca="1" si="31"/>
        <v>14</v>
      </c>
      <c r="O296" s="4">
        <f t="shared" ca="1" si="32"/>
        <v>14</v>
      </c>
      <c r="P2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9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296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29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96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297" spans="1:20" x14ac:dyDescent="0.3">
      <c r="A297">
        <v>111</v>
      </c>
      <c r="B297">
        <v>3</v>
      </c>
      <c r="C297" t="s">
        <v>15</v>
      </c>
      <c r="D297" s="1">
        <v>19</v>
      </c>
      <c r="E297" s="1">
        <v>32</v>
      </c>
      <c r="F297" s="2">
        <v>1</v>
      </c>
      <c r="G297" s="2" t="str">
        <f t="shared" ca="1" si="33"/>
        <v>Cliente_794</v>
      </c>
      <c r="H297" s="3">
        <f t="shared" ca="1" si="34"/>
        <v>45023</v>
      </c>
      <c r="I297" s="4" t="str">
        <f t="shared" ca="1" si="28"/>
        <v>ESPAÑA</v>
      </c>
      <c r="J297" s="4" t="str">
        <f t="shared" ca="1" si="29"/>
        <v>TARJE.DEBITO</v>
      </c>
      <c r="K297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29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297" s="1">
        <f t="shared" ca="1" si="30"/>
        <v>2</v>
      </c>
      <c r="N297" s="6">
        <f t="shared" ca="1" si="31"/>
        <v>15</v>
      </c>
      <c r="O297" s="4">
        <f t="shared" ca="1" si="32"/>
        <v>14</v>
      </c>
      <c r="P2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297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29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297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298" spans="1:20" x14ac:dyDescent="0.3">
      <c r="A298">
        <v>111</v>
      </c>
      <c r="B298">
        <v>3</v>
      </c>
      <c r="C298" t="s">
        <v>16</v>
      </c>
      <c r="D298" s="1">
        <v>13</v>
      </c>
      <c r="E298" s="1">
        <v>22</v>
      </c>
      <c r="F298" s="2">
        <v>3</v>
      </c>
      <c r="G298" s="2" t="str">
        <f t="shared" ca="1" si="33"/>
        <v>Cliente_127</v>
      </c>
      <c r="H298" s="3">
        <f t="shared" ca="1" si="34"/>
        <v>45017</v>
      </c>
      <c r="I298" s="4" t="str">
        <f t="shared" ca="1" si="28"/>
        <v>PORTUGAL</v>
      </c>
      <c r="J298" s="4" t="str">
        <f t="shared" ca="1" si="29"/>
        <v>EFECTIVO</v>
      </c>
      <c r="K298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298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298" s="1">
        <f t="shared" ca="1" si="30"/>
        <v>1</v>
      </c>
      <c r="N298" s="6">
        <f t="shared" ca="1" si="31"/>
        <v>15</v>
      </c>
      <c r="O298" s="4">
        <f t="shared" ca="1" si="32"/>
        <v>15</v>
      </c>
      <c r="P2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29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29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2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298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299" spans="1:20" x14ac:dyDescent="0.3">
      <c r="A299">
        <v>111</v>
      </c>
      <c r="B299">
        <v>3</v>
      </c>
      <c r="C299" t="s">
        <v>4</v>
      </c>
      <c r="D299" s="1">
        <v>14</v>
      </c>
      <c r="E299" s="1">
        <v>24</v>
      </c>
      <c r="F299" s="2">
        <v>2</v>
      </c>
      <c r="G299" s="2" t="str">
        <f t="shared" ca="1" si="33"/>
        <v>Cliente_631</v>
      </c>
      <c r="H299" s="3">
        <f t="shared" ca="1" si="34"/>
        <v>45021</v>
      </c>
      <c r="I299" s="4" t="str">
        <f t="shared" ca="1" si="28"/>
        <v>ITALIA</v>
      </c>
      <c r="J299" s="4" t="str">
        <f t="shared" ca="1" si="29"/>
        <v>EFECTIVO</v>
      </c>
      <c r="K299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29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299" s="1">
        <f t="shared" ca="1" si="30"/>
        <v>0</v>
      </c>
      <c r="N299" s="6">
        <f t="shared" ca="1" si="31"/>
        <v>14</v>
      </c>
      <c r="O299" s="4">
        <f t="shared" ca="1" si="32"/>
        <v>15</v>
      </c>
      <c r="P2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29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29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2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299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300" spans="1:20" x14ac:dyDescent="0.3">
      <c r="A300">
        <v>111</v>
      </c>
      <c r="B300">
        <v>3</v>
      </c>
      <c r="C300" t="s">
        <v>10</v>
      </c>
      <c r="D300" s="1">
        <v>17</v>
      </c>
      <c r="E300" s="1">
        <v>29</v>
      </c>
      <c r="F300" s="2">
        <v>2</v>
      </c>
      <c r="G300" s="2" t="str">
        <f t="shared" ca="1" si="33"/>
        <v>Cliente_340</v>
      </c>
      <c r="H300" s="3">
        <f t="shared" ca="1" si="34"/>
        <v>45020</v>
      </c>
      <c r="I300" s="4" t="str">
        <f t="shared" ca="1" si="28"/>
        <v>ESPAÑA</v>
      </c>
      <c r="J300" s="4" t="str">
        <f t="shared" ca="1" si="29"/>
        <v>EFECTIVO</v>
      </c>
      <c r="K300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300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300" s="1">
        <f t="shared" ca="1" si="30"/>
        <v>5</v>
      </c>
      <c r="N300" s="6">
        <f t="shared" ca="1" si="31"/>
        <v>14</v>
      </c>
      <c r="O300" s="4">
        <f t="shared" ca="1" si="32"/>
        <v>14</v>
      </c>
      <c r="P3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0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0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00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301" spans="1:20" x14ac:dyDescent="0.3">
      <c r="A301">
        <v>112</v>
      </c>
      <c r="B301">
        <v>6</v>
      </c>
      <c r="C301" t="s">
        <v>18</v>
      </c>
      <c r="D301" s="1">
        <v>12</v>
      </c>
      <c r="E301" s="1">
        <v>20</v>
      </c>
      <c r="F301" s="2">
        <v>1</v>
      </c>
      <c r="G301" s="2" t="str">
        <f t="shared" ca="1" si="33"/>
        <v>Cliente_597</v>
      </c>
      <c r="H301" s="3">
        <f t="shared" ca="1" si="34"/>
        <v>45020</v>
      </c>
      <c r="I301" s="4" t="str">
        <f t="shared" ca="1" si="28"/>
        <v>PORTUGAL</v>
      </c>
      <c r="J301" s="4" t="str">
        <f t="shared" ca="1" si="29"/>
        <v>TARJE.DEBITO</v>
      </c>
      <c r="K301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301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301" s="1">
        <f t="shared" ca="1" si="30"/>
        <v>5</v>
      </c>
      <c r="N301" s="6">
        <f t="shared" ca="1" si="31"/>
        <v>13</v>
      </c>
      <c r="O301" s="4">
        <f t="shared" ca="1" si="32"/>
        <v>15</v>
      </c>
      <c r="P3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0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3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01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302" spans="1:20" x14ac:dyDescent="0.3">
      <c r="A302">
        <v>113</v>
      </c>
      <c r="B302">
        <v>4</v>
      </c>
      <c r="C302" t="s">
        <v>17</v>
      </c>
      <c r="D302" s="1">
        <v>20</v>
      </c>
      <c r="E302" s="1">
        <v>34</v>
      </c>
      <c r="F302" s="2">
        <v>2</v>
      </c>
      <c r="G302" s="2" t="str">
        <f t="shared" ca="1" si="33"/>
        <v>Cliente_224</v>
      </c>
      <c r="H302" s="3">
        <f t="shared" ca="1" si="34"/>
        <v>45019</v>
      </c>
      <c r="I302" s="4" t="str">
        <f t="shared" ca="1" si="28"/>
        <v>ESPAÑA</v>
      </c>
      <c r="J302" s="4" t="str">
        <f t="shared" ca="1" si="29"/>
        <v>EFECTIVO</v>
      </c>
      <c r="K302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302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302" s="1">
        <f t="shared" ca="1" si="30"/>
        <v>1</v>
      </c>
      <c r="N302" s="6">
        <f t="shared" ca="1" si="31"/>
        <v>14</v>
      </c>
      <c r="O302" s="4">
        <f t="shared" ca="1" si="32"/>
        <v>15</v>
      </c>
      <c r="P3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0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02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303" spans="1:20" x14ac:dyDescent="0.3">
      <c r="A303">
        <v>114</v>
      </c>
      <c r="B303">
        <v>7</v>
      </c>
      <c r="C303" t="s">
        <v>5</v>
      </c>
      <c r="D303" s="1">
        <v>18</v>
      </c>
      <c r="E303" s="1">
        <v>30</v>
      </c>
      <c r="F303" s="2">
        <v>3</v>
      </c>
      <c r="G303" s="2" t="str">
        <f t="shared" ca="1" si="33"/>
        <v>Cliente_444</v>
      </c>
      <c r="H303" s="3">
        <f t="shared" ca="1" si="34"/>
        <v>45022</v>
      </c>
      <c r="I303" s="4" t="str">
        <f t="shared" ca="1" si="28"/>
        <v>ESPAÑA</v>
      </c>
      <c r="J303" s="4" t="str">
        <f t="shared" ca="1" si="29"/>
        <v>TARJE.DEBITO</v>
      </c>
      <c r="K303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303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303" s="1">
        <f t="shared" ca="1" si="30"/>
        <v>4</v>
      </c>
      <c r="N303" s="6">
        <f t="shared" ca="1" si="31"/>
        <v>14</v>
      </c>
      <c r="O303" s="4">
        <f t="shared" ca="1" si="32"/>
        <v>14</v>
      </c>
      <c r="P3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0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0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03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304" spans="1:20" x14ac:dyDescent="0.3">
      <c r="A304">
        <v>114</v>
      </c>
      <c r="B304">
        <v>7</v>
      </c>
      <c r="C304" t="s">
        <v>10</v>
      </c>
      <c r="D304" s="1">
        <v>17</v>
      </c>
      <c r="E304" s="1">
        <v>29</v>
      </c>
      <c r="F304" s="2">
        <v>3</v>
      </c>
      <c r="G304" s="2" t="str">
        <f t="shared" ca="1" si="33"/>
        <v>Cliente_727</v>
      </c>
      <c r="H304" s="3">
        <f t="shared" ca="1" si="34"/>
        <v>45023</v>
      </c>
      <c r="I304" s="4" t="str">
        <f t="shared" ca="1" si="28"/>
        <v>ITALIA</v>
      </c>
      <c r="J304" s="4" t="str">
        <f t="shared" ca="1" si="29"/>
        <v>EFECTIVO</v>
      </c>
      <c r="K304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304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304" s="1">
        <f t="shared" ca="1" si="30"/>
        <v>6</v>
      </c>
      <c r="N304" s="6">
        <f t="shared" ca="1" si="31"/>
        <v>15</v>
      </c>
      <c r="O304" s="4">
        <f t="shared" ca="1" si="32"/>
        <v>14</v>
      </c>
      <c r="P3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0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0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04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305" spans="1:20" x14ac:dyDescent="0.3">
      <c r="A305">
        <v>114</v>
      </c>
      <c r="B305">
        <v>7</v>
      </c>
      <c r="C305" t="s">
        <v>21</v>
      </c>
      <c r="D305" s="1">
        <v>10</v>
      </c>
      <c r="E305" s="1">
        <v>18</v>
      </c>
      <c r="F305" s="2">
        <v>3</v>
      </c>
      <c r="G305" s="2" t="str">
        <f t="shared" ca="1" si="33"/>
        <v>Cliente_277</v>
      </c>
      <c r="H305" s="3">
        <f t="shared" ca="1" si="34"/>
        <v>45022</v>
      </c>
      <c r="I305" s="4" t="str">
        <f t="shared" ca="1" si="28"/>
        <v>PORTUGAL</v>
      </c>
      <c r="J305" s="4" t="str">
        <f t="shared" ca="1" si="29"/>
        <v>TARJE.DEBITO</v>
      </c>
      <c r="K30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30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05" s="1">
        <f t="shared" ca="1" si="30"/>
        <v>1</v>
      </c>
      <c r="N305" s="6">
        <f t="shared" ca="1" si="31"/>
        <v>13</v>
      </c>
      <c r="O305" s="4">
        <f t="shared" ca="1" si="32"/>
        <v>14</v>
      </c>
      <c r="P3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0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05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306" spans="1:20" x14ac:dyDescent="0.3">
      <c r="A306">
        <v>114</v>
      </c>
      <c r="B306">
        <v>7</v>
      </c>
      <c r="C306" t="s">
        <v>16</v>
      </c>
      <c r="D306" s="1">
        <v>13</v>
      </c>
      <c r="E306" s="1">
        <v>22</v>
      </c>
      <c r="F306" s="2">
        <v>1</v>
      </c>
      <c r="G306" s="2" t="str">
        <f t="shared" ca="1" si="33"/>
        <v>Cliente_335</v>
      </c>
      <c r="H306" s="3">
        <f t="shared" ca="1" si="34"/>
        <v>45020</v>
      </c>
      <c r="I306" s="4" t="str">
        <f t="shared" ca="1" si="28"/>
        <v>FRANCIA</v>
      </c>
      <c r="J306" s="4" t="str">
        <f t="shared" ca="1" si="29"/>
        <v>TARJE.DEBITO</v>
      </c>
      <c r="K306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30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306" s="1">
        <f t="shared" ca="1" si="30"/>
        <v>1</v>
      </c>
      <c r="N306" s="6">
        <f t="shared" ca="1" si="31"/>
        <v>14</v>
      </c>
      <c r="O306" s="4">
        <f t="shared" ca="1" si="32"/>
        <v>15</v>
      </c>
      <c r="P3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06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30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06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307" spans="1:20" x14ac:dyDescent="0.3">
      <c r="A307">
        <v>115</v>
      </c>
      <c r="B307">
        <v>12</v>
      </c>
      <c r="C307" t="s">
        <v>7</v>
      </c>
      <c r="D307" s="1">
        <v>16</v>
      </c>
      <c r="E307" s="1">
        <v>27</v>
      </c>
      <c r="F307" s="2">
        <v>3</v>
      </c>
      <c r="G307" s="2" t="str">
        <f t="shared" ca="1" si="33"/>
        <v>Cliente_564</v>
      </c>
      <c r="H307" s="3">
        <f t="shared" ca="1" si="34"/>
        <v>45017</v>
      </c>
      <c r="I307" s="4" t="str">
        <f t="shared" ca="1" si="28"/>
        <v>ITALIA</v>
      </c>
      <c r="J307" s="4" t="str">
        <f t="shared" ca="1" si="29"/>
        <v>EFECTIVO</v>
      </c>
      <c r="K307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30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307" s="1">
        <f t="shared" ca="1" si="30"/>
        <v>6</v>
      </c>
      <c r="N307" s="6">
        <f t="shared" ca="1" si="31"/>
        <v>13</v>
      </c>
      <c r="O307" s="4">
        <f t="shared" ca="1" si="32"/>
        <v>15</v>
      </c>
      <c r="P3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0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3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07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308" spans="1:20" x14ac:dyDescent="0.3">
      <c r="A308">
        <v>115</v>
      </c>
      <c r="B308">
        <v>12</v>
      </c>
      <c r="C308" t="s">
        <v>5</v>
      </c>
      <c r="D308" s="1">
        <v>18</v>
      </c>
      <c r="E308" s="1">
        <v>30</v>
      </c>
      <c r="F308" s="2">
        <v>2</v>
      </c>
      <c r="G308" s="2" t="str">
        <f t="shared" ca="1" si="33"/>
        <v>Cliente_269</v>
      </c>
      <c r="H308" s="3">
        <f t="shared" ca="1" si="34"/>
        <v>45017</v>
      </c>
      <c r="I308" s="4" t="str">
        <f t="shared" ca="1" si="28"/>
        <v>FRANCIA</v>
      </c>
      <c r="J308" s="4" t="str">
        <f t="shared" ca="1" si="29"/>
        <v>TARJETA</v>
      </c>
      <c r="K30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30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308" s="1">
        <f t="shared" ca="1" si="30"/>
        <v>2</v>
      </c>
      <c r="N308" s="6">
        <f t="shared" ca="1" si="31"/>
        <v>15</v>
      </c>
      <c r="O308" s="4">
        <f t="shared" ca="1" si="32"/>
        <v>14</v>
      </c>
      <c r="P3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0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08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309" spans="1:20" x14ac:dyDescent="0.3">
      <c r="A309">
        <v>115</v>
      </c>
      <c r="B309">
        <v>12</v>
      </c>
      <c r="C309" t="s">
        <v>15</v>
      </c>
      <c r="D309" s="1">
        <v>19</v>
      </c>
      <c r="E309" s="1">
        <v>32</v>
      </c>
      <c r="F309" s="2">
        <v>3</v>
      </c>
      <c r="G309" s="2" t="str">
        <f t="shared" ca="1" si="33"/>
        <v>Cliente_308</v>
      </c>
      <c r="H309" s="3">
        <f t="shared" ca="1" si="34"/>
        <v>45019</v>
      </c>
      <c r="I309" s="4" t="str">
        <f t="shared" ca="1" si="28"/>
        <v>ITALIA</v>
      </c>
      <c r="J309" s="4" t="str">
        <f t="shared" ca="1" si="29"/>
        <v>TARJETA</v>
      </c>
      <c r="K309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30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309" s="1">
        <f t="shared" ca="1" si="30"/>
        <v>2</v>
      </c>
      <c r="N309" s="6">
        <f t="shared" ca="1" si="31"/>
        <v>13</v>
      </c>
      <c r="O309" s="4">
        <f t="shared" ca="1" si="32"/>
        <v>15</v>
      </c>
      <c r="P3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0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0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30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09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310" spans="1:20" x14ac:dyDescent="0.3">
      <c r="A310">
        <v>116</v>
      </c>
      <c r="B310">
        <v>8</v>
      </c>
      <c r="C310" t="s">
        <v>15</v>
      </c>
      <c r="D310" s="1">
        <v>19</v>
      </c>
      <c r="E310" s="1">
        <v>32</v>
      </c>
      <c r="F310" s="2">
        <v>3</v>
      </c>
      <c r="G310" s="2" t="str">
        <f t="shared" ca="1" si="33"/>
        <v>Cliente_210</v>
      </c>
      <c r="H310" s="3">
        <f t="shared" ca="1" si="34"/>
        <v>45019</v>
      </c>
      <c r="I310" s="4" t="str">
        <f t="shared" ca="1" si="28"/>
        <v>ITALIA</v>
      </c>
      <c r="J310" s="4" t="str">
        <f t="shared" ca="1" si="29"/>
        <v>TARJETA</v>
      </c>
      <c r="K310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31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310" s="1">
        <f t="shared" ca="1" si="30"/>
        <v>6</v>
      </c>
      <c r="N310" s="6">
        <f t="shared" ca="1" si="31"/>
        <v>15</v>
      </c>
      <c r="O310" s="4">
        <f t="shared" ca="1" si="32"/>
        <v>15</v>
      </c>
      <c r="P3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1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1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31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10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311" spans="1:20" x14ac:dyDescent="0.3">
      <c r="A311">
        <v>116</v>
      </c>
      <c r="B311">
        <v>8</v>
      </c>
      <c r="C311" t="s">
        <v>14</v>
      </c>
      <c r="D311" s="1">
        <v>21</v>
      </c>
      <c r="E311" s="1">
        <v>35</v>
      </c>
      <c r="F311" s="2">
        <v>1</v>
      </c>
      <c r="G311" s="2" t="str">
        <f t="shared" ca="1" si="33"/>
        <v>Cliente_999</v>
      </c>
      <c r="H311" s="3">
        <f t="shared" ca="1" si="34"/>
        <v>45018</v>
      </c>
      <c r="I311" s="4" t="str">
        <f t="shared" ca="1" si="28"/>
        <v>FRANCIA</v>
      </c>
      <c r="J311" s="4" t="str">
        <f t="shared" ca="1" si="29"/>
        <v>EFECTIVO</v>
      </c>
      <c r="K31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31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311" s="1">
        <f t="shared" ca="1" si="30"/>
        <v>6</v>
      </c>
      <c r="N311" s="6">
        <f t="shared" ca="1" si="31"/>
        <v>14</v>
      </c>
      <c r="O311" s="4">
        <f t="shared" ca="1" si="32"/>
        <v>15</v>
      </c>
      <c r="P3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1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1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11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312" spans="1:20" x14ac:dyDescent="0.3">
      <c r="A312">
        <v>116</v>
      </c>
      <c r="B312">
        <v>8</v>
      </c>
      <c r="C312" t="s">
        <v>9</v>
      </c>
      <c r="D312" s="1">
        <v>22</v>
      </c>
      <c r="E312" s="1">
        <v>36</v>
      </c>
      <c r="F312" s="2">
        <v>1</v>
      </c>
      <c r="G312" s="2" t="str">
        <f t="shared" ca="1" si="33"/>
        <v>Cliente_119</v>
      </c>
      <c r="H312" s="3">
        <f t="shared" ca="1" si="34"/>
        <v>45018</v>
      </c>
      <c r="I312" s="4" t="str">
        <f t="shared" ca="1" si="28"/>
        <v>ITALIA</v>
      </c>
      <c r="J312" s="4" t="str">
        <f t="shared" ca="1" si="29"/>
        <v>TARJETA</v>
      </c>
      <c r="K31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312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312" s="1">
        <f t="shared" ca="1" si="30"/>
        <v>1</v>
      </c>
      <c r="N312" s="6">
        <f t="shared" ca="1" si="31"/>
        <v>14</v>
      </c>
      <c r="O312" s="4">
        <f t="shared" ca="1" si="32"/>
        <v>15</v>
      </c>
      <c r="P3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1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1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12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313" spans="1:20" x14ac:dyDescent="0.3">
      <c r="A313">
        <v>116</v>
      </c>
      <c r="B313">
        <v>8</v>
      </c>
      <c r="C313" t="s">
        <v>17</v>
      </c>
      <c r="D313" s="1">
        <v>20</v>
      </c>
      <c r="E313" s="1">
        <v>34</v>
      </c>
      <c r="F313" s="2">
        <v>3</v>
      </c>
      <c r="G313" s="2" t="str">
        <f t="shared" ca="1" si="33"/>
        <v>Cliente_946</v>
      </c>
      <c r="H313" s="3">
        <f t="shared" ca="1" si="34"/>
        <v>45020</v>
      </c>
      <c r="I313" s="4" t="str">
        <f t="shared" ca="1" si="28"/>
        <v>ESPAÑA</v>
      </c>
      <c r="J313" s="4" t="str">
        <f t="shared" ca="1" si="29"/>
        <v>EFECTIVO</v>
      </c>
      <c r="K313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313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313" s="1">
        <f t="shared" ca="1" si="30"/>
        <v>5</v>
      </c>
      <c r="N313" s="6">
        <f t="shared" ca="1" si="31"/>
        <v>15</v>
      </c>
      <c r="O313" s="4">
        <f t="shared" ca="1" si="32"/>
        <v>14</v>
      </c>
      <c r="P3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1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1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31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13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314" spans="1:20" x14ac:dyDescent="0.3">
      <c r="A314">
        <v>117</v>
      </c>
      <c r="B314">
        <v>8</v>
      </c>
      <c r="C314" t="s">
        <v>14</v>
      </c>
      <c r="D314" s="1">
        <v>21</v>
      </c>
      <c r="E314" s="1">
        <v>35</v>
      </c>
      <c r="F314" s="2">
        <v>2</v>
      </c>
      <c r="G314" s="2" t="str">
        <f t="shared" ca="1" si="33"/>
        <v>Cliente_369</v>
      </c>
      <c r="H314" s="3">
        <f t="shared" ca="1" si="34"/>
        <v>45019</v>
      </c>
      <c r="I314" s="4" t="str">
        <f t="shared" ca="1" si="28"/>
        <v>ESPAÑA</v>
      </c>
      <c r="J314" s="4" t="str">
        <f t="shared" ca="1" si="29"/>
        <v>TARJETA</v>
      </c>
      <c r="K31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31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14" s="1">
        <f t="shared" ca="1" si="30"/>
        <v>0</v>
      </c>
      <c r="N314" s="6">
        <f t="shared" ca="1" si="31"/>
        <v>13</v>
      </c>
      <c r="O314" s="4">
        <f t="shared" ca="1" si="32"/>
        <v>14</v>
      </c>
      <c r="P3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1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14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315" spans="1:20" x14ac:dyDescent="0.3">
      <c r="A315">
        <v>118</v>
      </c>
      <c r="B315">
        <v>13</v>
      </c>
      <c r="C315" t="s">
        <v>21</v>
      </c>
      <c r="D315" s="1">
        <v>10</v>
      </c>
      <c r="E315" s="1">
        <v>18</v>
      </c>
      <c r="F315" s="2">
        <v>3</v>
      </c>
      <c r="G315" s="2" t="str">
        <f t="shared" ca="1" si="33"/>
        <v>Cliente_632</v>
      </c>
      <c r="H315" s="3">
        <f t="shared" ca="1" si="34"/>
        <v>45019</v>
      </c>
      <c r="I315" s="4" t="str">
        <f t="shared" ca="1" si="28"/>
        <v>ITALIA</v>
      </c>
      <c r="J315" s="4" t="str">
        <f t="shared" ca="1" si="29"/>
        <v>TARJETA</v>
      </c>
      <c r="K31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31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15" s="1">
        <f t="shared" ca="1" si="30"/>
        <v>5</v>
      </c>
      <c r="N315" s="6">
        <f t="shared" ca="1" si="31"/>
        <v>13</v>
      </c>
      <c r="O315" s="4">
        <f t="shared" ca="1" si="32"/>
        <v>14</v>
      </c>
      <c r="P3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1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15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316" spans="1:20" x14ac:dyDescent="0.3">
      <c r="A316">
        <v>118</v>
      </c>
      <c r="B316">
        <v>13</v>
      </c>
      <c r="C316" t="s">
        <v>19</v>
      </c>
      <c r="D316" s="1">
        <v>14</v>
      </c>
      <c r="E316" s="1">
        <v>23</v>
      </c>
      <c r="F316" s="2">
        <v>3</v>
      </c>
      <c r="G316" s="2" t="str">
        <f t="shared" ca="1" si="33"/>
        <v>Cliente_415</v>
      </c>
      <c r="H316" s="3">
        <f t="shared" ca="1" si="34"/>
        <v>45022</v>
      </c>
      <c r="I316" s="4" t="str">
        <f t="shared" ca="1" si="28"/>
        <v>ITALIA</v>
      </c>
      <c r="J316" s="4" t="str">
        <f t="shared" ca="1" si="29"/>
        <v>EFECTIVO</v>
      </c>
      <c r="K316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31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16" s="1">
        <f t="shared" ca="1" si="30"/>
        <v>1</v>
      </c>
      <c r="N316" s="6">
        <f t="shared" ca="1" si="31"/>
        <v>14</v>
      </c>
      <c r="O316" s="4">
        <f t="shared" ca="1" si="32"/>
        <v>14</v>
      </c>
      <c r="P3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1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1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3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16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317" spans="1:20" x14ac:dyDescent="0.3">
      <c r="A317">
        <v>118</v>
      </c>
      <c r="B317">
        <v>13</v>
      </c>
      <c r="C317" t="s">
        <v>7</v>
      </c>
      <c r="D317" s="1">
        <v>16</v>
      </c>
      <c r="E317" s="1">
        <v>27</v>
      </c>
      <c r="F317" s="2">
        <v>2</v>
      </c>
      <c r="G317" s="2" t="str">
        <f t="shared" ca="1" si="33"/>
        <v>Cliente_572</v>
      </c>
      <c r="H317" s="3">
        <f t="shared" ca="1" si="34"/>
        <v>45023</v>
      </c>
      <c r="I317" s="4" t="str">
        <f t="shared" ca="1" si="28"/>
        <v>ITALIA</v>
      </c>
      <c r="J317" s="4" t="str">
        <f t="shared" ca="1" si="29"/>
        <v>TARJETA</v>
      </c>
      <c r="K31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31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317" s="1">
        <f t="shared" ca="1" si="30"/>
        <v>2</v>
      </c>
      <c r="N317" s="6">
        <f t="shared" ca="1" si="31"/>
        <v>14</v>
      </c>
      <c r="O317" s="4">
        <f t="shared" ca="1" si="32"/>
        <v>14</v>
      </c>
      <c r="P3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1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1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3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17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318" spans="1:20" x14ac:dyDescent="0.3">
      <c r="A318">
        <v>118</v>
      </c>
      <c r="B318">
        <v>13</v>
      </c>
      <c r="C318" t="s">
        <v>15</v>
      </c>
      <c r="D318" s="1">
        <v>19</v>
      </c>
      <c r="E318" s="1">
        <v>32</v>
      </c>
      <c r="F318" s="2">
        <v>1</v>
      </c>
      <c r="G318" s="2" t="str">
        <f t="shared" ca="1" si="33"/>
        <v>Cliente_662</v>
      </c>
      <c r="H318" s="3">
        <f t="shared" ca="1" si="34"/>
        <v>45017</v>
      </c>
      <c r="I318" s="4" t="str">
        <f t="shared" ca="1" si="28"/>
        <v>ITALIA</v>
      </c>
      <c r="J318" s="4" t="str">
        <f t="shared" ca="1" si="29"/>
        <v>TARJETA</v>
      </c>
      <c r="K318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318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318" s="1">
        <f t="shared" ca="1" si="30"/>
        <v>1</v>
      </c>
      <c r="N318" s="6">
        <f t="shared" ca="1" si="31"/>
        <v>14</v>
      </c>
      <c r="O318" s="4">
        <f t="shared" ca="1" si="32"/>
        <v>15</v>
      </c>
      <c r="P3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1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1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3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18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319" spans="1:20" x14ac:dyDescent="0.3">
      <c r="A319">
        <v>119</v>
      </c>
      <c r="B319">
        <v>17</v>
      </c>
      <c r="C319" t="s">
        <v>22</v>
      </c>
      <c r="D319" s="1">
        <v>15</v>
      </c>
      <c r="E319" s="1">
        <v>26</v>
      </c>
      <c r="F319" s="2">
        <v>1</v>
      </c>
      <c r="G319" s="2" t="str">
        <f t="shared" ca="1" si="33"/>
        <v>Cliente_865</v>
      </c>
      <c r="H319" s="3">
        <f t="shared" ca="1" si="34"/>
        <v>45022</v>
      </c>
      <c r="I319" s="4" t="str">
        <f t="shared" ca="1" si="28"/>
        <v>ITALIA</v>
      </c>
      <c r="J319" s="4" t="str">
        <f t="shared" ca="1" si="29"/>
        <v>TARJETA</v>
      </c>
      <c r="K319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319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319" s="1">
        <f t="shared" ca="1" si="30"/>
        <v>6</v>
      </c>
      <c r="N319" s="6">
        <f t="shared" ca="1" si="31"/>
        <v>15</v>
      </c>
      <c r="O319" s="4">
        <f t="shared" ca="1" si="32"/>
        <v>14</v>
      </c>
      <c r="P3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1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19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3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19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320" spans="1:20" x14ac:dyDescent="0.3">
      <c r="A320">
        <v>119</v>
      </c>
      <c r="B320">
        <v>17</v>
      </c>
      <c r="C320" t="s">
        <v>9</v>
      </c>
      <c r="D320" s="1">
        <v>22</v>
      </c>
      <c r="E320" s="1">
        <v>36</v>
      </c>
      <c r="F320" s="2">
        <v>2</v>
      </c>
      <c r="G320" s="2" t="str">
        <f t="shared" ca="1" si="33"/>
        <v>Cliente_943</v>
      </c>
      <c r="H320" s="3">
        <f t="shared" ca="1" si="34"/>
        <v>45019</v>
      </c>
      <c r="I320" s="4" t="str">
        <f t="shared" ca="1" si="28"/>
        <v>FRANCIA</v>
      </c>
      <c r="J320" s="4" t="str">
        <f t="shared" ca="1" si="29"/>
        <v>TARJE.DEBITO</v>
      </c>
      <c r="K320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320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320" s="1">
        <f t="shared" ca="1" si="30"/>
        <v>3</v>
      </c>
      <c r="N320" s="6">
        <f t="shared" ca="1" si="31"/>
        <v>14</v>
      </c>
      <c r="O320" s="4">
        <f t="shared" ca="1" si="32"/>
        <v>15</v>
      </c>
      <c r="P3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2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20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321" spans="1:20" x14ac:dyDescent="0.3">
      <c r="A321">
        <v>119</v>
      </c>
      <c r="B321">
        <v>17</v>
      </c>
      <c r="C321" t="s">
        <v>21</v>
      </c>
      <c r="D321" s="1">
        <v>10</v>
      </c>
      <c r="E321" s="1">
        <v>18</v>
      </c>
      <c r="F321" s="2">
        <v>2</v>
      </c>
      <c r="G321" s="2" t="str">
        <f t="shared" ca="1" si="33"/>
        <v>Cliente_663</v>
      </c>
      <c r="H321" s="3">
        <f t="shared" ca="1" si="34"/>
        <v>45017</v>
      </c>
      <c r="I321" s="4" t="str">
        <f t="shared" ca="1" si="28"/>
        <v>ITALIA</v>
      </c>
      <c r="J321" s="4" t="str">
        <f t="shared" ca="1" si="29"/>
        <v>EFECTIVO</v>
      </c>
      <c r="K32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32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321" s="1">
        <f t="shared" ca="1" si="30"/>
        <v>3</v>
      </c>
      <c r="N321" s="6">
        <f t="shared" ca="1" si="31"/>
        <v>14</v>
      </c>
      <c r="O321" s="4">
        <f t="shared" ca="1" si="32"/>
        <v>15</v>
      </c>
      <c r="P3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2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21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322" spans="1:20" x14ac:dyDescent="0.3">
      <c r="A322">
        <v>120</v>
      </c>
      <c r="B322">
        <v>4</v>
      </c>
      <c r="C322" t="s">
        <v>6</v>
      </c>
      <c r="D322" s="1">
        <v>19</v>
      </c>
      <c r="E322" s="1">
        <v>31</v>
      </c>
      <c r="F322" s="2">
        <v>3</v>
      </c>
      <c r="G322" s="2" t="str">
        <f t="shared" ca="1" si="33"/>
        <v>Cliente_787</v>
      </c>
      <c r="H322" s="3">
        <f t="shared" ca="1" si="34"/>
        <v>45020</v>
      </c>
      <c r="I322" s="4" t="str">
        <f t="shared" ref="I322:I385" ca="1" si="35">INDEX(V$1:V$4, RANDBETWEEN(1, 4))</f>
        <v>PORTUGAL</v>
      </c>
      <c r="J322" s="4" t="str">
        <f t="shared" ref="J322:J385" ca="1" si="36">INDEX(W$1:W$3, RANDBETWEEN(1, 3))</f>
        <v>TARJE.DEBITO</v>
      </c>
      <c r="K322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32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322" s="1">
        <f t="shared" ref="M322:M385" ca="1" si="37">RANDBETWEEN(0, 6)</f>
        <v>1</v>
      </c>
      <c r="N322" s="6">
        <f t="shared" ref="N322:N385" ca="1" si="38">RANDBETWEEN(13, 15)</f>
        <v>13</v>
      </c>
      <c r="O322" s="4">
        <f t="shared" ref="O322:O385" ca="1" si="39">RANDBETWEEN(14, 15)</f>
        <v>14</v>
      </c>
      <c r="P3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2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22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323" spans="1:20" x14ac:dyDescent="0.3">
      <c r="A323">
        <v>120</v>
      </c>
      <c r="B323">
        <v>4</v>
      </c>
      <c r="C323" t="s">
        <v>22</v>
      </c>
      <c r="D323" s="1">
        <v>15</v>
      </c>
      <c r="E323" s="1">
        <v>26</v>
      </c>
      <c r="F323" s="2">
        <v>2</v>
      </c>
      <c r="G323" s="2" t="str">
        <f t="shared" ref="G323:G386" ca="1" si="40">CONCATENATE("Cliente_", RANDBETWEEN(1, 1000))</f>
        <v>Cliente_906</v>
      </c>
      <c r="H323" s="3">
        <f t="shared" ca="1" si="34"/>
        <v>45018</v>
      </c>
      <c r="I323" s="4" t="str">
        <f t="shared" ca="1" si="35"/>
        <v>ITALIA</v>
      </c>
      <c r="J323" s="4" t="str">
        <f t="shared" ca="1" si="36"/>
        <v>TARJETA</v>
      </c>
      <c r="K323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323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23" s="1">
        <f t="shared" ca="1" si="37"/>
        <v>0</v>
      </c>
      <c r="N323" s="6">
        <f t="shared" ca="1" si="38"/>
        <v>14</v>
      </c>
      <c r="O323" s="4">
        <f t="shared" ca="1" si="39"/>
        <v>15</v>
      </c>
      <c r="P3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2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3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23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324" spans="1:20" x14ac:dyDescent="0.3">
      <c r="A324">
        <v>121</v>
      </c>
      <c r="B324">
        <v>5</v>
      </c>
      <c r="C324" t="s">
        <v>22</v>
      </c>
      <c r="D324" s="1">
        <v>15</v>
      </c>
      <c r="E324" s="1">
        <v>26</v>
      </c>
      <c r="F324" s="2">
        <v>2</v>
      </c>
      <c r="G324" s="2" t="str">
        <f t="shared" ca="1" si="40"/>
        <v>Cliente_142</v>
      </c>
      <c r="H324" s="3">
        <f t="shared" ca="1" si="34"/>
        <v>45021</v>
      </c>
      <c r="I324" s="4" t="str">
        <f t="shared" ca="1" si="35"/>
        <v>ITALIA</v>
      </c>
      <c r="J324" s="4" t="str">
        <f t="shared" ca="1" si="36"/>
        <v>EFECTIVO</v>
      </c>
      <c r="K324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324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24" s="1">
        <f t="shared" ca="1" si="37"/>
        <v>5</v>
      </c>
      <c r="N324" s="6">
        <f t="shared" ca="1" si="38"/>
        <v>14</v>
      </c>
      <c r="O324" s="4">
        <f t="shared" ca="1" si="39"/>
        <v>15</v>
      </c>
      <c r="P3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2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3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24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325" spans="1:20" x14ac:dyDescent="0.3">
      <c r="A325">
        <v>122</v>
      </c>
      <c r="B325">
        <v>6</v>
      </c>
      <c r="C325" t="s">
        <v>14</v>
      </c>
      <c r="D325" s="1">
        <v>21</v>
      </c>
      <c r="E325" s="1">
        <v>35</v>
      </c>
      <c r="F325" s="2">
        <v>3</v>
      </c>
      <c r="G325" s="2" t="str">
        <f t="shared" ca="1" si="40"/>
        <v>Cliente_682</v>
      </c>
      <c r="H325" s="3">
        <f t="shared" ref="H325:H388" ca="1" si="41">RANDBETWEEN($H$2,$H$3)</f>
        <v>45018</v>
      </c>
      <c r="I325" s="4" t="str">
        <f t="shared" ca="1" si="35"/>
        <v>FRANCIA</v>
      </c>
      <c r="J325" s="4" t="str">
        <f t="shared" ca="1" si="36"/>
        <v>EFECTIVO</v>
      </c>
      <c r="K325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325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325" s="1">
        <f t="shared" ca="1" si="37"/>
        <v>4</v>
      </c>
      <c r="N325" s="6">
        <f t="shared" ca="1" si="38"/>
        <v>15</v>
      </c>
      <c r="O325" s="4">
        <f t="shared" ca="1" si="39"/>
        <v>15</v>
      </c>
      <c r="P3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2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2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3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25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326" spans="1:20" x14ac:dyDescent="0.3">
      <c r="A326">
        <v>123</v>
      </c>
      <c r="B326">
        <v>16</v>
      </c>
      <c r="C326" t="s">
        <v>4</v>
      </c>
      <c r="D326" s="1">
        <v>14</v>
      </c>
      <c r="E326" s="1">
        <v>24</v>
      </c>
      <c r="F326" s="2">
        <v>1</v>
      </c>
      <c r="G326" s="2" t="str">
        <f t="shared" ca="1" si="40"/>
        <v>Cliente_881</v>
      </c>
      <c r="H326" s="3">
        <f t="shared" ca="1" si="41"/>
        <v>45022</v>
      </c>
      <c r="I326" s="4" t="str">
        <f t="shared" ca="1" si="35"/>
        <v>FRANCIA</v>
      </c>
      <c r="J326" s="4" t="str">
        <f t="shared" ca="1" si="36"/>
        <v>TARJE.DEBITO</v>
      </c>
      <c r="K326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326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326" s="1">
        <f t="shared" ca="1" si="37"/>
        <v>0</v>
      </c>
      <c r="N326" s="6">
        <f t="shared" ca="1" si="38"/>
        <v>13</v>
      </c>
      <c r="O326" s="4">
        <f t="shared" ca="1" si="39"/>
        <v>15</v>
      </c>
      <c r="P3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26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3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26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327" spans="1:20" x14ac:dyDescent="0.3">
      <c r="A327">
        <v>124</v>
      </c>
      <c r="B327">
        <v>16</v>
      </c>
      <c r="C327" t="s">
        <v>18</v>
      </c>
      <c r="D327" s="1">
        <v>12</v>
      </c>
      <c r="E327" s="1">
        <v>20</v>
      </c>
      <c r="F327" s="2">
        <v>2</v>
      </c>
      <c r="G327" s="2" t="str">
        <f t="shared" ca="1" si="40"/>
        <v>Cliente_726</v>
      </c>
      <c r="H327" s="3">
        <f t="shared" ca="1" si="41"/>
        <v>45019</v>
      </c>
      <c r="I327" s="4" t="str">
        <f t="shared" ca="1" si="35"/>
        <v>ITALIA</v>
      </c>
      <c r="J327" s="4" t="str">
        <f t="shared" ca="1" si="36"/>
        <v>TARJETA</v>
      </c>
      <c r="K327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327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327" s="1">
        <f t="shared" ca="1" si="37"/>
        <v>2</v>
      </c>
      <c r="N327" s="6">
        <f t="shared" ca="1" si="38"/>
        <v>13</v>
      </c>
      <c r="O327" s="4">
        <f t="shared" ca="1" si="39"/>
        <v>14</v>
      </c>
      <c r="P3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2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27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328" spans="1:20" x14ac:dyDescent="0.3">
      <c r="A328">
        <v>124</v>
      </c>
      <c r="B328">
        <v>16</v>
      </c>
      <c r="C328" t="s">
        <v>23</v>
      </c>
      <c r="D328" s="1">
        <v>15</v>
      </c>
      <c r="E328" s="1">
        <v>25</v>
      </c>
      <c r="F328" s="2">
        <v>1</v>
      </c>
      <c r="G328" s="2" t="str">
        <f t="shared" ca="1" si="40"/>
        <v>Cliente_426</v>
      </c>
      <c r="H328" s="3">
        <f t="shared" ca="1" si="41"/>
        <v>45021</v>
      </c>
      <c r="I328" s="4" t="str">
        <f t="shared" ca="1" si="35"/>
        <v>PORTUGAL</v>
      </c>
      <c r="J328" s="4" t="str">
        <f t="shared" ca="1" si="36"/>
        <v>TARJE.DEBITO</v>
      </c>
      <c r="K328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32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328" s="1">
        <f t="shared" ca="1" si="37"/>
        <v>0</v>
      </c>
      <c r="N328" s="6">
        <f t="shared" ca="1" si="38"/>
        <v>15</v>
      </c>
      <c r="O328" s="4">
        <f t="shared" ca="1" si="39"/>
        <v>14</v>
      </c>
      <c r="P3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2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2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3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28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329" spans="1:20" x14ac:dyDescent="0.3">
      <c r="A329">
        <v>124</v>
      </c>
      <c r="B329">
        <v>16</v>
      </c>
      <c r="C329" t="s">
        <v>11</v>
      </c>
      <c r="D329" s="1">
        <v>20</v>
      </c>
      <c r="E329" s="1">
        <v>33</v>
      </c>
      <c r="F329" s="2">
        <v>3</v>
      </c>
      <c r="G329" s="2" t="str">
        <f t="shared" ca="1" si="40"/>
        <v>Cliente_232</v>
      </c>
      <c r="H329" s="3">
        <f t="shared" ca="1" si="41"/>
        <v>45017</v>
      </c>
      <c r="I329" s="4" t="str">
        <f t="shared" ca="1" si="35"/>
        <v>FRANCIA</v>
      </c>
      <c r="J329" s="4" t="str">
        <f t="shared" ca="1" si="36"/>
        <v>TARJE.DEBITO</v>
      </c>
      <c r="K329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32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329" s="1">
        <f t="shared" ca="1" si="37"/>
        <v>4</v>
      </c>
      <c r="N329" s="6">
        <f t="shared" ca="1" si="38"/>
        <v>15</v>
      </c>
      <c r="O329" s="4">
        <f t="shared" ca="1" si="39"/>
        <v>15</v>
      </c>
      <c r="P3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2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2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3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29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330" spans="1:20" x14ac:dyDescent="0.3">
      <c r="A330">
        <v>124</v>
      </c>
      <c r="B330">
        <v>16</v>
      </c>
      <c r="C330" t="s">
        <v>10</v>
      </c>
      <c r="D330" s="1">
        <v>17</v>
      </c>
      <c r="E330" s="1">
        <v>29</v>
      </c>
      <c r="F330" s="2">
        <v>2</v>
      </c>
      <c r="G330" s="2" t="str">
        <f t="shared" ca="1" si="40"/>
        <v>Cliente_641</v>
      </c>
      <c r="H330" s="3">
        <f t="shared" ca="1" si="41"/>
        <v>45022</v>
      </c>
      <c r="I330" s="4" t="str">
        <f t="shared" ca="1" si="35"/>
        <v>ESPAÑA</v>
      </c>
      <c r="J330" s="4" t="str">
        <f t="shared" ca="1" si="36"/>
        <v>TARJETA</v>
      </c>
      <c r="K330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330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330" s="1">
        <f t="shared" ca="1" si="37"/>
        <v>2</v>
      </c>
      <c r="N330" s="6">
        <f t="shared" ca="1" si="38"/>
        <v>15</v>
      </c>
      <c r="O330" s="4">
        <f t="shared" ca="1" si="39"/>
        <v>14</v>
      </c>
      <c r="P3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3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3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30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331" spans="1:20" x14ac:dyDescent="0.3">
      <c r="A331">
        <v>125</v>
      </c>
      <c r="B331">
        <v>14</v>
      </c>
      <c r="C331" t="s">
        <v>12</v>
      </c>
      <c r="D331" s="1">
        <v>16</v>
      </c>
      <c r="E331" s="1">
        <v>28</v>
      </c>
      <c r="F331" s="2">
        <v>2</v>
      </c>
      <c r="G331" s="2" t="str">
        <f t="shared" ca="1" si="40"/>
        <v>Cliente_71</v>
      </c>
      <c r="H331" s="3">
        <f t="shared" ca="1" si="41"/>
        <v>45017</v>
      </c>
      <c r="I331" s="4" t="str">
        <f t="shared" ca="1" si="35"/>
        <v>ESPAÑA</v>
      </c>
      <c r="J331" s="4" t="str">
        <f t="shared" ca="1" si="36"/>
        <v>TARJE.DEBITO</v>
      </c>
      <c r="K331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33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331" s="1">
        <f t="shared" ca="1" si="37"/>
        <v>1</v>
      </c>
      <c r="N331" s="6">
        <f t="shared" ca="1" si="38"/>
        <v>14</v>
      </c>
      <c r="O331" s="4">
        <f t="shared" ca="1" si="39"/>
        <v>15</v>
      </c>
      <c r="P3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3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3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31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332" spans="1:20" x14ac:dyDescent="0.3">
      <c r="A332">
        <v>125</v>
      </c>
      <c r="B332">
        <v>14</v>
      </c>
      <c r="C332" t="s">
        <v>17</v>
      </c>
      <c r="D332" s="1">
        <v>20</v>
      </c>
      <c r="E332" s="1">
        <v>34</v>
      </c>
      <c r="F332" s="2">
        <v>2</v>
      </c>
      <c r="G332" s="2" t="str">
        <f t="shared" ca="1" si="40"/>
        <v>Cliente_391</v>
      </c>
      <c r="H332" s="3">
        <f t="shared" ca="1" si="41"/>
        <v>45021</v>
      </c>
      <c r="I332" s="4" t="str">
        <f t="shared" ca="1" si="35"/>
        <v>PORTUGAL</v>
      </c>
      <c r="J332" s="4" t="str">
        <f t="shared" ca="1" si="36"/>
        <v>EFECTIVO</v>
      </c>
      <c r="K332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332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332" s="1">
        <f t="shared" ca="1" si="37"/>
        <v>2</v>
      </c>
      <c r="N332" s="6">
        <f t="shared" ca="1" si="38"/>
        <v>14</v>
      </c>
      <c r="O332" s="4">
        <f t="shared" ca="1" si="39"/>
        <v>14</v>
      </c>
      <c r="P3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3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3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3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32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333" spans="1:20" x14ac:dyDescent="0.3">
      <c r="A333">
        <v>125</v>
      </c>
      <c r="B333">
        <v>14</v>
      </c>
      <c r="C333" t="s">
        <v>18</v>
      </c>
      <c r="D333" s="1">
        <v>12</v>
      </c>
      <c r="E333" s="1">
        <v>20</v>
      </c>
      <c r="F333" s="2">
        <v>3</v>
      </c>
      <c r="G333" s="2" t="str">
        <f t="shared" ca="1" si="40"/>
        <v>Cliente_71</v>
      </c>
      <c r="H333" s="3">
        <f t="shared" ca="1" si="41"/>
        <v>45023</v>
      </c>
      <c r="I333" s="4" t="str">
        <f t="shared" ca="1" si="35"/>
        <v>FRANCIA</v>
      </c>
      <c r="J333" s="4" t="str">
        <f t="shared" ca="1" si="36"/>
        <v>TARJE.DEBITO</v>
      </c>
      <c r="K33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33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333" s="1">
        <f t="shared" ca="1" si="37"/>
        <v>2</v>
      </c>
      <c r="N333" s="6">
        <f t="shared" ca="1" si="38"/>
        <v>15</v>
      </c>
      <c r="O333" s="4">
        <f t="shared" ca="1" si="39"/>
        <v>15</v>
      </c>
      <c r="P3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3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3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3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33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334" spans="1:20" x14ac:dyDescent="0.3">
      <c r="A334">
        <v>126</v>
      </c>
      <c r="B334">
        <v>18</v>
      </c>
      <c r="C334" t="s">
        <v>12</v>
      </c>
      <c r="D334" s="1">
        <v>16</v>
      </c>
      <c r="E334" s="1">
        <v>28</v>
      </c>
      <c r="F334" s="2">
        <v>1</v>
      </c>
      <c r="G334" s="2" t="str">
        <f t="shared" ca="1" si="40"/>
        <v>Cliente_32</v>
      </c>
      <c r="H334" s="3">
        <f t="shared" ca="1" si="41"/>
        <v>45022</v>
      </c>
      <c r="I334" s="4" t="str">
        <f t="shared" ca="1" si="35"/>
        <v>FRANCIA</v>
      </c>
      <c r="J334" s="4" t="str">
        <f t="shared" ca="1" si="36"/>
        <v>EFECTIVO</v>
      </c>
      <c r="K334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334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334" s="1">
        <f t="shared" ca="1" si="37"/>
        <v>0</v>
      </c>
      <c r="N334" s="6">
        <f t="shared" ca="1" si="38"/>
        <v>13</v>
      </c>
      <c r="O334" s="4">
        <f t="shared" ca="1" si="39"/>
        <v>15</v>
      </c>
      <c r="P3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3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3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34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335" spans="1:20" x14ac:dyDescent="0.3">
      <c r="A335">
        <v>126</v>
      </c>
      <c r="B335">
        <v>18</v>
      </c>
      <c r="C335" t="s">
        <v>14</v>
      </c>
      <c r="D335" s="1">
        <v>21</v>
      </c>
      <c r="E335" s="1">
        <v>35</v>
      </c>
      <c r="F335" s="2">
        <v>1</v>
      </c>
      <c r="G335" s="2" t="str">
        <f t="shared" ca="1" si="40"/>
        <v>Cliente_167</v>
      </c>
      <c r="H335" s="3">
        <f t="shared" ca="1" si="41"/>
        <v>45018</v>
      </c>
      <c r="I335" s="4" t="str">
        <f t="shared" ca="1" si="35"/>
        <v>ITALIA</v>
      </c>
      <c r="J335" s="4" t="str">
        <f t="shared" ca="1" si="36"/>
        <v>TARJE.DEBITO</v>
      </c>
      <c r="K335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335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335" s="1">
        <f t="shared" ca="1" si="37"/>
        <v>3</v>
      </c>
      <c r="N335" s="6">
        <f t="shared" ca="1" si="38"/>
        <v>14</v>
      </c>
      <c r="O335" s="4">
        <f t="shared" ca="1" si="39"/>
        <v>15</v>
      </c>
      <c r="P3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3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35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336" spans="1:20" x14ac:dyDescent="0.3">
      <c r="A336">
        <v>126</v>
      </c>
      <c r="B336">
        <v>18</v>
      </c>
      <c r="C336" t="s">
        <v>4</v>
      </c>
      <c r="D336" s="1">
        <v>14</v>
      </c>
      <c r="E336" s="1">
        <v>24</v>
      </c>
      <c r="F336" s="2">
        <v>3</v>
      </c>
      <c r="G336" s="2" t="str">
        <f t="shared" ca="1" si="40"/>
        <v>Cliente_506</v>
      </c>
      <c r="H336" s="3">
        <f t="shared" ca="1" si="41"/>
        <v>45022</v>
      </c>
      <c r="I336" s="4" t="str">
        <f t="shared" ca="1" si="35"/>
        <v>ITALIA</v>
      </c>
      <c r="J336" s="4" t="str">
        <f t="shared" ca="1" si="36"/>
        <v>EFECTIVO</v>
      </c>
      <c r="K33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33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36" s="1">
        <f t="shared" ca="1" si="37"/>
        <v>1</v>
      </c>
      <c r="N336" s="6">
        <f t="shared" ca="1" si="38"/>
        <v>15</v>
      </c>
      <c r="O336" s="4">
        <f t="shared" ca="1" si="39"/>
        <v>15</v>
      </c>
      <c r="P3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3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3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33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36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337" spans="1:20" x14ac:dyDescent="0.3">
      <c r="A337">
        <v>126</v>
      </c>
      <c r="B337">
        <v>18</v>
      </c>
      <c r="C337" t="s">
        <v>5</v>
      </c>
      <c r="D337" s="1">
        <v>18</v>
      </c>
      <c r="E337" s="1">
        <v>30</v>
      </c>
      <c r="F337" s="2">
        <v>1</v>
      </c>
      <c r="G337" s="2" t="str">
        <f t="shared" ca="1" si="40"/>
        <v>Cliente_776</v>
      </c>
      <c r="H337" s="3">
        <f t="shared" ca="1" si="41"/>
        <v>45021</v>
      </c>
      <c r="I337" s="4" t="str">
        <f t="shared" ca="1" si="35"/>
        <v>ITALIA</v>
      </c>
      <c r="J337" s="4" t="str">
        <f t="shared" ca="1" si="36"/>
        <v>TARJE.DEBITO</v>
      </c>
      <c r="K337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337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337" s="1">
        <f t="shared" ca="1" si="37"/>
        <v>1</v>
      </c>
      <c r="N337" s="6">
        <f t="shared" ca="1" si="38"/>
        <v>15</v>
      </c>
      <c r="O337" s="4">
        <f t="shared" ca="1" si="39"/>
        <v>14</v>
      </c>
      <c r="P3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3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3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37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338" spans="1:20" x14ac:dyDescent="0.3">
      <c r="A338">
        <v>127</v>
      </c>
      <c r="B338">
        <v>6</v>
      </c>
      <c r="C338" t="s">
        <v>9</v>
      </c>
      <c r="D338" s="1">
        <v>22</v>
      </c>
      <c r="E338" s="1">
        <v>36</v>
      </c>
      <c r="F338" s="2">
        <v>2</v>
      </c>
      <c r="G338" s="2" t="str">
        <f t="shared" ca="1" si="40"/>
        <v>Cliente_737</v>
      </c>
      <c r="H338" s="3">
        <f t="shared" ca="1" si="41"/>
        <v>45019</v>
      </c>
      <c r="I338" s="4" t="str">
        <f t="shared" ca="1" si="35"/>
        <v>ESPAÑA</v>
      </c>
      <c r="J338" s="4" t="str">
        <f t="shared" ca="1" si="36"/>
        <v>EFECTIVO</v>
      </c>
      <c r="K33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338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338" s="1">
        <f t="shared" ca="1" si="37"/>
        <v>6</v>
      </c>
      <c r="N338" s="6">
        <f t="shared" ca="1" si="38"/>
        <v>14</v>
      </c>
      <c r="O338" s="4">
        <f t="shared" ca="1" si="39"/>
        <v>14</v>
      </c>
      <c r="P3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3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3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3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38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339" spans="1:20" x14ac:dyDescent="0.3">
      <c r="A339">
        <v>128</v>
      </c>
      <c r="B339">
        <v>2</v>
      </c>
      <c r="C339" t="s">
        <v>23</v>
      </c>
      <c r="D339" s="1">
        <v>15</v>
      </c>
      <c r="E339" s="1">
        <v>25</v>
      </c>
      <c r="F339" s="2">
        <v>3</v>
      </c>
      <c r="G339" s="2" t="str">
        <f t="shared" ca="1" si="40"/>
        <v>Cliente_262</v>
      </c>
      <c r="H339" s="3">
        <f t="shared" ca="1" si="41"/>
        <v>45020</v>
      </c>
      <c r="I339" s="4" t="str">
        <f t="shared" ca="1" si="35"/>
        <v>ITALIA</v>
      </c>
      <c r="J339" s="4" t="str">
        <f t="shared" ca="1" si="36"/>
        <v>TARJETA</v>
      </c>
      <c r="K339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33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339" s="1">
        <f t="shared" ca="1" si="37"/>
        <v>3</v>
      </c>
      <c r="N339" s="6">
        <f t="shared" ca="1" si="38"/>
        <v>15</v>
      </c>
      <c r="O339" s="4">
        <f t="shared" ca="1" si="39"/>
        <v>15</v>
      </c>
      <c r="P3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3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3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33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39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340" spans="1:20" x14ac:dyDescent="0.3">
      <c r="A340">
        <v>128</v>
      </c>
      <c r="B340">
        <v>2</v>
      </c>
      <c r="C340" t="s">
        <v>21</v>
      </c>
      <c r="D340" s="1">
        <v>10</v>
      </c>
      <c r="E340" s="1">
        <v>18</v>
      </c>
      <c r="F340" s="2">
        <v>3</v>
      </c>
      <c r="G340" s="2" t="str">
        <f t="shared" ca="1" si="40"/>
        <v>Cliente_376</v>
      </c>
      <c r="H340" s="3">
        <f t="shared" ca="1" si="41"/>
        <v>45023</v>
      </c>
      <c r="I340" s="4" t="str">
        <f t="shared" ca="1" si="35"/>
        <v>ITALIA</v>
      </c>
      <c r="J340" s="4" t="str">
        <f t="shared" ca="1" si="36"/>
        <v>TARJE.DEBITO</v>
      </c>
      <c r="K34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34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40" s="1">
        <f t="shared" ca="1" si="37"/>
        <v>2</v>
      </c>
      <c r="N340" s="6">
        <f t="shared" ca="1" si="38"/>
        <v>14</v>
      </c>
      <c r="O340" s="4">
        <f t="shared" ca="1" si="39"/>
        <v>14</v>
      </c>
      <c r="P3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4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4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4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40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341" spans="1:20" x14ac:dyDescent="0.3">
      <c r="A341">
        <v>128</v>
      </c>
      <c r="B341">
        <v>2</v>
      </c>
      <c r="C341" t="s">
        <v>4</v>
      </c>
      <c r="D341" s="1">
        <v>14</v>
      </c>
      <c r="E341" s="1">
        <v>24</v>
      </c>
      <c r="F341" s="2">
        <v>2</v>
      </c>
      <c r="G341" s="2" t="str">
        <f t="shared" ca="1" si="40"/>
        <v>Cliente_838</v>
      </c>
      <c r="H341" s="3">
        <f t="shared" ca="1" si="41"/>
        <v>45023</v>
      </c>
      <c r="I341" s="4" t="str">
        <f t="shared" ca="1" si="35"/>
        <v>PORTUGAL</v>
      </c>
      <c r="J341" s="4" t="str">
        <f t="shared" ca="1" si="36"/>
        <v>EFECTIVO</v>
      </c>
      <c r="K341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341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341" s="1">
        <f t="shared" ca="1" si="37"/>
        <v>1</v>
      </c>
      <c r="N341" s="6">
        <f t="shared" ca="1" si="38"/>
        <v>15</v>
      </c>
      <c r="O341" s="4">
        <f t="shared" ca="1" si="39"/>
        <v>15</v>
      </c>
      <c r="P3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4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4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3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41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342" spans="1:20" x14ac:dyDescent="0.3">
      <c r="A342">
        <v>128</v>
      </c>
      <c r="B342">
        <v>2</v>
      </c>
      <c r="C342" t="s">
        <v>6</v>
      </c>
      <c r="D342" s="1">
        <v>19</v>
      </c>
      <c r="E342" s="1">
        <v>31</v>
      </c>
      <c r="F342" s="2">
        <v>2</v>
      </c>
      <c r="G342" s="2" t="str">
        <f t="shared" ca="1" si="40"/>
        <v>Cliente_137</v>
      </c>
      <c r="H342" s="3">
        <f t="shared" ca="1" si="41"/>
        <v>45019</v>
      </c>
      <c r="I342" s="4" t="str">
        <f t="shared" ca="1" si="35"/>
        <v>ITALIA</v>
      </c>
      <c r="J342" s="4" t="str">
        <f t="shared" ca="1" si="36"/>
        <v>TARJE.DEBITO</v>
      </c>
      <c r="K342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34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342" s="1">
        <f t="shared" ca="1" si="37"/>
        <v>3</v>
      </c>
      <c r="N342" s="6">
        <f t="shared" ca="1" si="38"/>
        <v>14</v>
      </c>
      <c r="O342" s="4">
        <f t="shared" ca="1" si="39"/>
        <v>14</v>
      </c>
      <c r="P3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4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4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42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343" spans="1:20" x14ac:dyDescent="0.3">
      <c r="A343">
        <v>129</v>
      </c>
      <c r="B343">
        <v>16</v>
      </c>
      <c r="C343" t="s">
        <v>13</v>
      </c>
      <c r="D343" s="1">
        <v>11</v>
      </c>
      <c r="E343" s="1">
        <v>19</v>
      </c>
      <c r="F343" s="2">
        <v>3</v>
      </c>
      <c r="G343" s="2" t="str">
        <f t="shared" ca="1" si="40"/>
        <v>Cliente_93</v>
      </c>
      <c r="H343" s="3">
        <f t="shared" ca="1" si="41"/>
        <v>45022</v>
      </c>
      <c r="I343" s="4" t="str">
        <f t="shared" ca="1" si="35"/>
        <v>ESPAÑA</v>
      </c>
      <c r="J343" s="4" t="str">
        <f t="shared" ca="1" si="36"/>
        <v>TARJE.DEBITO</v>
      </c>
      <c r="K343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343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343" s="1">
        <f t="shared" ca="1" si="37"/>
        <v>3</v>
      </c>
      <c r="N343" s="6">
        <f t="shared" ca="1" si="38"/>
        <v>14</v>
      </c>
      <c r="O343" s="4">
        <f t="shared" ca="1" si="39"/>
        <v>15</v>
      </c>
      <c r="P3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4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43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344" spans="1:20" x14ac:dyDescent="0.3">
      <c r="A344">
        <v>129</v>
      </c>
      <c r="B344">
        <v>16</v>
      </c>
      <c r="C344" t="s">
        <v>18</v>
      </c>
      <c r="D344" s="1">
        <v>12</v>
      </c>
      <c r="E344" s="1">
        <v>20</v>
      </c>
      <c r="F344" s="2">
        <v>1</v>
      </c>
      <c r="G344" s="2" t="str">
        <f t="shared" ca="1" si="40"/>
        <v>Cliente_483</v>
      </c>
      <c r="H344" s="3">
        <f t="shared" ca="1" si="41"/>
        <v>45020</v>
      </c>
      <c r="I344" s="4" t="str">
        <f t="shared" ca="1" si="35"/>
        <v>FRANCIA</v>
      </c>
      <c r="J344" s="4" t="str">
        <f t="shared" ca="1" si="36"/>
        <v>EFECTIVO</v>
      </c>
      <c r="K344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344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344" s="1">
        <f t="shared" ca="1" si="37"/>
        <v>5</v>
      </c>
      <c r="N344" s="6">
        <f t="shared" ca="1" si="38"/>
        <v>14</v>
      </c>
      <c r="O344" s="4">
        <f t="shared" ca="1" si="39"/>
        <v>15</v>
      </c>
      <c r="P3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4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4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3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44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345" spans="1:20" x14ac:dyDescent="0.3">
      <c r="A345">
        <v>129</v>
      </c>
      <c r="B345">
        <v>16</v>
      </c>
      <c r="C345" t="s">
        <v>10</v>
      </c>
      <c r="D345" s="1">
        <v>17</v>
      </c>
      <c r="E345" s="1">
        <v>29</v>
      </c>
      <c r="F345" s="2">
        <v>1</v>
      </c>
      <c r="G345" s="2" t="str">
        <f t="shared" ca="1" si="40"/>
        <v>Cliente_665</v>
      </c>
      <c r="H345" s="3">
        <f t="shared" ca="1" si="41"/>
        <v>45022</v>
      </c>
      <c r="I345" s="4" t="str">
        <f t="shared" ca="1" si="35"/>
        <v>PORTUGAL</v>
      </c>
      <c r="J345" s="4" t="str">
        <f t="shared" ca="1" si="36"/>
        <v>TARJETA</v>
      </c>
      <c r="K345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345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345" s="1">
        <f t="shared" ca="1" si="37"/>
        <v>6</v>
      </c>
      <c r="N345" s="6">
        <f t="shared" ca="1" si="38"/>
        <v>13</v>
      </c>
      <c r="O345" s="4">
        <f t="shared" ca="1" si="39"/>
        <v>15</v>
      </c>
      <c r="P3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4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4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3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45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346" spans="1:20" x14ac:dyDescent="0.3">
      <c r="A346">
        <v>130</v>
      </c>
      <c r="B346">
        <v>10</v>
      </c>
      <c r="C346" t="s">
        <v>14</v>
      </c>
      <c r="D346" s="1">
        <v>21</v>
      </c>
      <c r="E346" s="1">
        <v>35</v>
      </c>
      <c r="F346" s="2">
        <v>1</v>
      </c>
      <c r="G346" s="2" t="str">
        <f t="shared" ca="1" si="40"/>
        <v>Cliente_256</v>
      </c>
      <c r="H346" s="3">
        <f t="shared" ca="1" si="41"/>
        <v>45021</v>
      </c>
      <c r="I346" s="4" t="str">
        <f t="shared" ca="1" si="35"/>
        <v>FRANCIA</v>
      </c>
      <c r="J346" s="4" t="str">
        <f t="shared" ca="1" si="36"/>
        <v>TARJETA</v>
      </c>
      <c r="K346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346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346" s="1">
        <f t="shared" ca="1" si="37"/>
        <v>4</v>
      </c>
      <c r="N346" s="6">
        <f t="shared" ca="1" si="38"/>
        <v>15</v>
      </c>
      <c r="O346" s="4">
        <f t="shared" ca="1" si="39"/>
        <v>15</v>
      </c>
      <c r="P3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4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46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46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347" spans="1:20" x14ac:dyDescent="0.3">
      <c r="A347">
        <v>131</v>
      </c>
      <c r="B347">
        <v>7</v>
      </c>
      <c r="C347" t="s">
        <v>8</v>
      </c>
      <c r="D347" s="1">
        <v>25</v>
      </c>
      <c r="E347" s="1">
        <v>40</v>
      </c>
      <c r="F347" s="2">
        <v>1</v>
      </c>
      <c r="G347" s="2" t="str">
        <f t="shared" ca="1" si="40"/>
        <v>Cliente_137</v>
      </c>
      <c r="H347" s="3">
        <f t="shared" ca="1" si="41"/>
        <v>45017</v>
      </c>
      <c r="I347" s="4" t="str">
        <f t="shared" ca="1" si="35"/>
        <v>ESPAÑA</v>
      </c>
      <c r="J347" s="4" t="str">
        <f t="shared" ca="1" si="36"/>
        <v>TARJETA</v>
      </c>
      <c r="K347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347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347" s="1">
        <f t="shared" ca="1" si="37"/>
        <v>6</v>
      </c>
      <c r="N347" s="6">
        <f t="shared" ca="1" si="38"/>
        <v>14</v>
      </c>
      <c r="O347" s="4">
        <f t="shared" ca="1" si="39"/>
        <v>14</v>
      </c>
      <c r="P3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47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347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34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47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348" spans="1:20" x14ac:dyDescent="0.3">
      <c r="A348">
        <v>131</v>
      </c>
      <c r="B348">
        <v>7</v>
      </c>
      <c r="C348" t="s">
        <v>21</v>
      </c>
      <c r="D348" s="1">
        <v>10</v>
      </c>
      <c r="E348" s="1">
        <v>18</v>
      </c>
      <c r="F348" s="2">
        <v>3</v>
      </c>
      <c r="G348" s="2" t="str">
        <f t="shared" ca="1" si="40"/>
        <v>Cliente_259</v>
      </c>
      <c r="H348" s="3">
        <f t="shared" ca="1" si="41"/>
        <v>45023</v>
      </c>
      <c r="I348" s="4" t="str">
        <f t="shared" ca="1" si="35"/>
        <v>ITALIA</v>
      </c>
      <c r="J348" s="4" t="str">
        <f t="shared" ca="1" si="36"/>
        <v>TARJETA</v>
      </c>
      <c r="K348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34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48" s="1">
        <f t="shared" ca="1" si="37"/>
        <v>6</v>
      </c>
      <c r="N348" s="6">
        <f t="shared" ca="1" si="38"/>
        <v>14</v>
      </c>
      <c r="O348" s="4">
        <f t="shared" ca="1" si="39"/>
        <v>14</v>
      </c>
      <c r="P3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4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4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4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48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349" spans="1:20" x14ac:dyDescent="0.3">
      <c r="A349">
        <v>131</v>
      </c>
      <c r="B349">
        <v>7</v>
      </c>
      <c r="C349" t="s">
        <v>20</v>
      </c>
      <c r="D349" s="1">
        <v>13</v>
      </c>
      <c r="E349" s="1">
        <v>21</v>
      </c>
      <c r="F349" s="2">
        <v>3</v>
      </c>
      <c r="G349" s="2" t="str">
        <f t="shared" ca="1" si="40"/>
        <v>Cliente_119</v>
      </c>
      <c r="H349" s="3">
        <f t="shared" ca="1" si="41"/>
        <v>45019</v>
      </c>
      <c r="I349" s="4" t="str">
        <f t="shared" ca="1" si="35"/>
        <v>ESPAÑA</v>
      </c>
      <c r="J349" s="4" t="str">
        <f t="shared" ca="1" si="36"/>
        <v>TARJETA</v>
      </c>
      <c r="K349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349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349" s="1">
        <f t="shared" ca="1" si="37"/>
        <v>3</v>
      </c>
      <c r="N349" s="6">
        <f t="shared" ca="1" si="38"/>
        <v>14</v>
      </c>
      <c r="O349" s="4">
        <f t="shared" ca="1" si="39"/>
        <v>15</v>
      </c>
      <c r="P3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4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4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49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350" spans="1:20" x14ac:dyDescent="0.3">
      <c r="A350">
        <v>132</v>
      </c>
      <c r="B350">
        <v>9</v>
      </c>
      <c r="C350" t="s">
        <v>19</v>
      </c>
      <c r="D350" s="1">
        <v>14</v>
      </c>
      <c r="E350" s="1">
        <v>23</v>
      </c>
      <c r="F350" s="2">
        <v>1</v>
      </c>
      <c r="G350" s="2" t="str">
        <f t="shared" ca="1" si="40"/>
        <v>Cliente_670</v>
      </c>
      <c r="H350" s="3">
        <f t="shared" ca="1" si="41"/>
        <v>45021</v>
      </c>
      <c r="I350" s="4" t="str">
        <f t="shared" ca="1" si="35"/>
        <v>FRANCIA</v>
      </c>
      <c r="J350" s="4" t="str">
        <f t="shared" ca="1" si="36"/>
        <v>EFECTIVO</v>
      </c>
      <c r="K350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350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350" s="1">
        <f t="shared" ca="1" si="37"/>
        <v>2</v>
      </c>
      <c r="N350" s="6">
        <f t="shared" ca="1" si="38"/>
        <v>15</v>
      </c>
      <c r="O350" s="4">
        <f t="shared" ca="1" si="39"/>
        <v>15</v>
      </c>
      <c r="P3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5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50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3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50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351" spans="1:20" x14ac:dyDescent="0.3">
      <c r="A351">
        <v>132</v>
      </c>
      <c r="B351">
        <v>9</v>
      </c>
      <c r="C351" t="s">
        <v>9</v>
      </c>
      <c r="D351" s="1">
        <v>22</v>
      </c>
      <c r="E351" s="1">
        <v>36</v>
      </c>
      <c r="F351" s="2">
        <v>1</v>
      </c>
      <c r="G351" s="2" t="str">
        <f t="shared" ca="1" si="40"/>
        <v>Cliente_273</v>
      </c>
      <c r="H351" s="3">
        <f t="shared" ca="1" si="41"/>
        <v>45017</v>
      </c>
      <c r="I351" s="4" t="str">
        <f t="shared" ca="1" si="35"/>
        <v>FRANCIA</v>
      </c>
      <c r="J351" s="4" t="str">
        <f t="shared" ca="1" si="36"/>
        <v>TARJETA</v>
      </c>
      <c r="K35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35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351" s="1">
        <f t="shared" ca="1" si="37"/>
        <v>3</v>
      </c>
      <c r="N351" s="6">
        <f t="shared" ca="1" si="38"/>
        <v>15</v>
      </c>
      <c r="O351" s="4">
        <f t="shared" ca="1" si="39"/>
        <v>15</v>
      </c>
      <c r="P3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5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5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51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352" spans="1:20" x14ac:dyDescent="0.3">
      <c r="A352">
        <v>132</v>
      </c>
      <c r="B352">
        <v>9</v>
      </c>
      <c r="C352" t="s">
        <v>20</v>
      </c>
      <c r="D352" s="1">
        <v>13</v>
      </c>
      <c r="E352" s="1">
        <v>21</v>
      </c>
      <c r="F352" s="2">
        <v>2</v>
      </c>
      <c r="G352" s="2" t="str">
        <f t="shared" ca="1" si="40"/>
        <v>Cliente_843</v>
      </c>
      <c r="H352" s="3">
        <f t="shared" ca="1" si="41"/>
        <v>45020</v>
      </c>
      <c r="I352" s="4" t="str">
        <f t="shared" ca="1" si="35"/>
        <v>FRANCIA</v>
      </c>
      <c r="J352" s="4" t="str">
        <f t="shared" ca="1" si="36"/>
        <v>TARJETA</v>
      </c>
      <c r="K352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352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352" s="1">
        <f t="shared" ca="1" si="37"/>
        <v>4</v>
      </c>
      <c r="N352" s="6">
        <f t="shared" ca="1" si="38"/>
        <v>14</v>
      </c>
      <c r="O352" s="4">
        <f t="shared" ca="1" si="39"/>
        <v>14</v>
      </c>
      <c r="P3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5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5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5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52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353" spans="1:20" x14ac:dyDescent="0.3">
      <c r="A353">
        <v>132</v>
      </c>
      <c r="B353">
        <v>9</v>
      </c>
      <c r="C353" t="s">
        <v>14</v>
      </c>
      <c r="D353" s="1">
        <v>21</v>
      </c>
      <c r="E353" s="1">
        <v>35</v>
      </c>
      <c r="F353" s="2">
        <v>3</v>
      </c>
      <c r="G353" s="2" t="str">
        <f t="shared" ca="1" si="40"/>
        <v>Cliente_865</v>
      </c>
      <c r="H353" s="3">
        <f t="shared" ca="1" si="41"/>
        <v>45017</v>
      </c>
      <c r="I353" s="4" t="str">
        <f t="shared" ca="1" si="35"/>
        <v>PORTUGAL</v>
      </c>
      <c r="J353" s="4" t="str">
        <f t="shared" ca="1" si="36"/>
        <v>TARJETA</v>
      </c>
      <c r="K353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353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353" s="1">
        <f t="shared" ca="1" si="37"/>
        <v>0</v>
      </c>
      <c r="N353" s="6">
        <f t="shared" ca="1" si="38"/>
        <v>15</v>
      </c>
      <c r="O353" s="4">
        <f t="shared" ca="1" si="39"/>
        <v>15</v>
      </c>
      <c r="P3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5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5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3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53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354" spans="1:20" x14ac:dyDescent="0.3">
      <c r="A354">
        <v>133</v>
      </c>
      <c r="B354">
        <v>20</v>
      </c>
      <c r="C354" t="s">
        <v>15</v>
      </c>
      <c r="D354" s="1">
        <v>19</v>
      </c>
      <c r="E354" s="1">
        <v>32</v>
      </c>
      <c r="F354" s="2">
        <v>1</v>
      </c>
      <c r="G354" s="2" t="str">
        <f t="shared" ca="1" si="40"/>
        <v>Cliente_884</v>
      </c>
      <c r="H354" s="3">
        <f t="shared" ca="1" si="41"/>
        <v>45019</v>
      </c>
      <c r="I354" s="4" t="str">
        <f t="shared" ca="1" si="35"/>
        <v>PORTUGAL</v>
      </c>
      <c r="J354" s="4" t="str">
        <f t="shared" ca="1" si="36"/>
        <v>TARJE.DEBITO</v>
      </c>
      <c r="K354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35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354" s="1">
        <f t="shared" ca="1" si="37"/>
        <v>4</v>
      </c>
      <c r="N354" s="6">
        <f t="shared" ca="1" si="38"/>
        <v>15</v>
      </c>
      <c r="O354" s="4">
        <f t="shared" ca="1" si="39"/>
        <v>15</v>
      </c>
      <c r="P3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5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5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35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54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355" spans="1:20" x14ac:dyDescent="0.3">
      <c r="A355">
        <v>133</v>
      </c>
      <c r="B355">
        <v>20</v>
      </c>
      <c r="C355" t="s">
        <v>17</v>
      </c>
      <c r="D355" s="1">
        <v>20</v>
      </c>
      <c r="E355" s="1">
        <v>34</v>
      </c>
      <c r="F355" s="2">
        <v>1</v>
      </c>
      <c r="G355" s="2" t="str">
        <f t="shared" ca="1" si="40"/>
        <v>Cliente_524</v>
      </c>
      <c r="H355" s="3">
        <f t="shared" ca="1" si="41"/>
        <v>45019</v>
      </c>
      <c r="I355" s="4" t="str">
        <f t="shared" ca="1" si="35"/>
        <v>PORTUGAL</v>
      </c>
      <c r="J355" s="4" t="str">
        <f t="shared" ca="1" si="36"/>
        <v>TARJE.DEBITO</v>
      </c>
      <c r="K355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35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355" s="1">
        <f t="shared" ca="1" si="37"/>
        <v>3</v>
      </c>
      <c r="N355" s="6">
        <f t="shared" ca="1" si="38"/>
        <v>14</v>
      </c>
      <c r="O355" s="4">
        <f t="shared" ca="1" si="39"/>
        <v>14</v>
      </c>
      <c r="P3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5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5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55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356" spans="1:20" x14ac:dyDescent="0.3">
      <c r="A356">
        <v>133</v>
      </c>
      <c r="B356">
        <v>20</v>
      </c>
      <c r="C356" t="s">
        <v>6</v>
      </c>
      <c r="D356" s="1">
        <v>19</v>
      </c>
      <c r="E356" s="1">
        <v>31</v>
      </c>
      <c r="F356" s="2">
        <v>2</v>
      </c>
      <c r="G356" s="2" t="str">
        <f t="shared" ca="1" si="40"/>
        <v>Cliente_130</v>
      </c>
      <c r="H356" s="3">
        <f t="shared" ca="1" si="41"/>
        <v>45021</v>
      </c>
      <c r="I356" s="4" t="str">
        <f t="shared" ca="1" si="35"/>
        <v>FRANCIA</v>
      </c>
      <c r="J356" s="4" t="str">
        <f t="shared" ca="1" si="36"/>
        <v>EFECTIVO</v>
      </c>
      <c r="K35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35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356" s="1">
        <f t="shared" ca="1" si="37"/>
        <v>6</v>
      </c>
      <c r="N356" s="6">
        <f t="shared" ca="1" si="38"/>
        <v>14</v>
      </c>
      <c r="O356" s="4">
        <f t="shared" ca="1" si="39"/>
        <v>14</v>
      </c>
      <c r="P3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5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5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5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56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357" spans="1:20" x14ac:dyDescent="0.3">
      <c r="A357">
        <v>133</v>
      </c>
      <c r="B357">
        <v>20</v>
      </c>
      <c r="C357" t="s">
        <v>21</v>
      </c>
      <c r="D357" s="1">
        <v>10</v>
      </c>
      <c r="E357" s="1">
        <v>18</v>
      </c>
      <c r="F357" s="2">
        <v>3</v>
      </c>
      <c r="G357" s="2" t="str">
        <f t="shared" ca="1" si="40"/>
        <v>Cliente_95</v>
      </c>
      <c r="H357" s="3">
        <f t="shared" ca="1" si="41"/>
        <v>45017</v>
      </c>
      <c r="I357" s="4" t="str">
        <f t="shared" ca="1" si="35"/>
        <v>FRANCIA</v>
      </c>
      <c r="J357" s="4" t="str">
        <f t="shared" ca="1" si="36"/>
        <v>EFECTIVO</v>
      </c>
      <c r="K35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35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57" s="1">
        <f t="shared" ca="1" si="37"/>
        <v>3</v>
      </c>
      <c r="N357" s="6">
        <f t="shared" ca="1" si="38"/>
        <v>14</v>
      </c>
      <c r="O357" s="4">
        <f t="shared" ca="1" si="39"/>
        <v>14</v>
      </c>
      <c r="P3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5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5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57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358" spans="1:20" x14ac:dyDescent="0.3">
      <c r="A358">
        <v>134</v>
      </c>
      <c r="B358">
        <v>3</v>
      </c>
      <c r="C358" t="s">
        <v>4</v>
      </c>
      <c r="D358" s="1">
        <v>14</v>
      </c>
      <c r="E358" s="1">
        <v>24</v>
      </c>
      <c r="F358" s="2">
        <v>1</v>
      </c>
      <c r="G358" s="2" t="str">
        <f t="shared" ca="1" si="40"/>
        <v>Cliente_192</v>
      </c>
      <c r="H358" s="3">
        <f t="shared" ca="1" si="41"/>
        <v>45021</v>
      </c>
      <c r="I358" s="4" t="str">
        <f t="shared" ca="1" si="35"/>
        <v>ESPAÑA</v>
      </c>
      <c r="J358" s="4" t="str">
        <f t="shared" ca="1" si="36"/>
        <v>TARJE.DEBITO</v>
      </c>
      <c r="K358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35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358" s="1">
        <f t="shared" ca="1" si="37"/>
        <v>1</v>
      </c>
      <c r="N358" s="6">
        <f t="shared" ca="1" si="38"/>
        <v>13</v>
      </c>
      <c r="O358" s="4">
        <f t="shared" ca="1" si="39"/>
        <v>15</v>
      </c>
      <c r="P3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5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3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58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359" spans="1:20" x14ac:dyDescent="0.3">
      <c r="A359">
        <v>134</v>
      </c>
      <c r="B359">
        <v>3</v>
      </c>
      <c r="C359" t="s">
        <v>15</v>
      </c>
      <c r="D359" s="1">
        <v>19</v>
      </c>
      <c r="E359" s="1">
        <v>32</v>
      </c>
      <c r="F359" s="2">
        <v>3</v>
      </c>
      <c r="G359" s="2" t="str">
        <f t="shared" ca="1" si="40"/>
        <v>Cliente_513</v>
      </c>
      <c r="H359" s="3">
        <f t="shared" ca="1" si="41"/>
        <v>45020</v>
      </c>
      <c r="I359" s="4" t="str">
        <f t="shared" ca="1" si="35"/>
        <v>FRANCIA</v>
      </c>
      <c r="J359" s="4" t="str">
        <f t="shared" ca="1" si="36"/>
        <v>EFECTIVO</v>
      </c>
      <c r="K359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35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359" s="1">
        <f t="shared" ca="1" si="37"/>
        <v>4</v>
      </c>
      <c r="N359" s="6">
        <f t="shared" ca="1" si="38"/>
        <v>13</v>
      </c>
      <c r="O359" s="4">
        <f t="shared" ca="1" si="39"/>
        <v>14</v>
      </c>
      <c r="P3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5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5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3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59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360" spans="1:20" x14ac:dyDescent="0.3">
      <c r="A360">
        <v>135</v>
      </c>
      <c r="B360">
        <v>11</v>
      </c>
      <c r="C360" t="s">
        <v>6</v>
      </c>
      <c r="D360" s="1">
        <v>19</v>
      </c>
      <c r="E360" s="1">
        <v>31</v>
      </c>
      <c r="F360" s="2">
        <v>3</v>
      </c>
      <c r="G360" s="2" t="str">
        <f t="shared" ca="1" si="40"/>
        <v>Cliente_938</v>
      </c>
      <c r="H360" s="3">
        <f t="shared" ca="1" si="41"/>
        <v>45018</v>
      </c>
      <c r="I360" s="4" t="str">
        <f t="shared" ca="1" si="35"/>
        <v>ESPAÑA</v>
      </c>
      <c r="J360" s="4" t="str">
        <f t="shared" ca="1" si="36"/>
        <v>TARJETA</v>
      </c>
      <c r="K360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36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360" s="1">
        <f t="shared" ca="1" si="37"/>
        <v>6</v>
      </c>
      <c r="N360" s="6">
        <f t="shared" ca="1" si="38"/>
        <v>14</v>
      </c>
      <c r="O360" s="4">
        <f t="shared" ca="1" si="39"/>
        <v>14</v>
      </c>
      <c r="P3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6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60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60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361" spans="1:20" x14ac:dyDescent="0.3">
      <c r="A361">
        <v>135</v>
      </c>
      <c r="B361">
        <v>11</v>
      </c>
      <c r="C361" t="s">
        <v>8</v>
      </c>
      <c r="D361" s="1">
        <v>25</v>
      </c>
      <c r="E361" s="1">
        <v>40</v>
      </c>
      <c r="F361" s="2">
        <v>2</v>
      </c>
      <c r="G361" s="2" t="str">
        <f t="shared" ca="1" si="40"/>
        <v>Cliente_803</v>
      </c>
      <c r="H361" s="3">
        <f t="shared" ca="1" si="41"/>
        <v>45022</v>
      </c>
      <c r="I361" s="4" t="str">
        <f t="shared" ca="1" si="35"/>
        <v>ESPAÑA</v>
      </c>
      <c r="J361" s="4" t="str">
        <f t="shared" ca="1" si="36"/>
        <v>TARJETA</v>
      </c>
      <c r="K361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361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361" s="1">
        <f t="shared" ca="1" si="37"/>
        <v>6</v>
      </c>
      <c r="N361" s="6">
        <f t="shared" ca="1" si="38"/>
        <v>15</v>
      </c>
      <c r="O361" s="4">
        <f t="shared" ca="1" si="39"/>
        <v>15</v>
      </c>
      <c r="P3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6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36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3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61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362" spans="1:20" x14ac:dyDescent="0.3">
      <c r="A362">
        <v>135</v>
      </c>
      <c r="B362">
        <v>11</v>
      </c>
      <c r="C362" t="s">
        <v>10</v>
      </c>
      <c r="D362" s="1">
        <v>17</v>
      </c>
      <c r="E362" s="1">
        <v>29</v>
      </c>
      <c r="F362" s="2">
        <v>3</v>
      </c>
      <c r="G362" s="2" t="str">
        <f t="shared" ca="1" si="40"/>
        <v>Cliente_686</v>
      </c>
      <c r="H362" s="3">
        <f t="shared" ca="1" si="41"/>
        <v>45023</v>
      </c>
      <c r="I362" s="4" t="str">
        <f t="shared" ca="1" si="35"/>
        <v>ITALIA</v>
      </c>
      <c r="J362" s="4" t="str">
        <f t="shared" ca="1" si="36"/>
        <v>TARJETA</v>
      </c>
      <c r="K362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362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362" s="1">
        <f t="shared" ca="1" si="37"/>
        <v>5</v>
      </c>
      <c r="N362" s="6">
        <f t="shared" ca="1" si="38"/>
        <v>13</v>
      </c>
      <c r="O362" s="4">
        <f t="shared" ca="1" si="39"/>
        <v>14</v>
      </c>
      <c r="P3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6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3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62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363" spans="1:20" x14ac:dyDescent="0.3">
      <c r="A363">
        <v>136</v>
      </c>
      <c r="B363">
        <v>6</v>
      </c>
      <c r="C363" t="s">
        <v>8</v>
      </c>
      <c r="D363" s="1">
        <v>25</v>
      </c>
      <c r="E363" s="1">
        <v>40</v>
      </c>
      <c r="F363" s="2">
        <v>2</v>
      </c>
      <c r="G363" s="2" t="str">
        <f t="shared" ca="1" si="40"/>
        <v>Cliente_803</v>
      </c>
      <c r="H363" s="3">
        <f t="shared" ca="1" si="41"/>
        <v>45019</v>
      </c>
      <c r="I363" s="4" t="str">
        <f t="shared" ca="1" si="35"/>
        <v>PORTUGAL</v>
      </c>
      <c r="J363" s="4" t="str">
        <f t="shared" ca="1" si="36"/>
        <v>TARJETA</v>
      </c>
      <c r="K363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363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363" s="1">
        <f t="shared" ca="1" si="37"/>
        <v>3</v>
      </c>
      <c r="N363" s="6">
        <f t="shared" ca="1" si="38"/>
        <v>15</v>
      </c>
      <c r="O363" s="4">
        <f t="shared" ca="1" si="39"/>
        <v>15</v>
      </c>
      <c r="P3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6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36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3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63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364" spans="1:20" x14ac:dyDescent="0.3">
      <c r="A364">
        <v>137</v>
      </c>
      <c r="B364">
        <v>13</v>
      </c>
      <c r="C364" t="s">
        <v>20</v>
      </c>
      <c r="D364" s="1">
        <v>13</v>
      </c>
      <c r="E364" s="1">
        <v>21</v>
      </c>
      <c r="F364" s="2">
        <v>3</v>
      </c>
      <c r="G364" s="2" t="str">
        <f t="shared" ca="1" si="40"/>
        <v>Cliente_774</v>
      </c>
      <c r="H364" s="3">
        <f t="shared" ca="1" si="41"/>
        <v>45020</v>
      </c>
      <c r="I364" s="4" t="str">
        <f t="shared" ca="1" si="35"/>
        <v>ESPAÑA</v>
      </c>
      <c r="J364" s="4" t="str">
        <f t="shared" ca="1" si="36"/>
        <v>TARJETA</v>
      </c>
      <c r="K364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364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364" s="1">
        <f t="shared" ca="1" si="37"/>
        <v>2</v>
      </c>
      <c r="N364" s="6">
        <f t="shared" ca="1" si="38"/>
        <v>14</v>
      </c>
      <c r="O364" s="4">
        <f t="shared" ca="1" si="39"/>
        <v>14</v>
      </c>
      <c r="P3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6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6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64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365" spans="1:20" x14ac:dyDescent="0.3">
      <c r="A365">
        <v>138</v>
      </c>
      <c r="B365">
        <v>6</v>
      </c>
      <c r="C365" t="s">
        <v>6</v>
      </c>
      <c r="D365" s="1">
        <v>19</v>
      </c>
      <c r="E365" s="1">
        <v>31</v>
      </c>
      <c r="F365" s="2">
        <v>2</v>
      </c>
      <c r="G365" s="2" t="str">
        <f t="shared" ca="1" si="40"/>
        <v>Cliente_935</v>
      </c>
      <c r="H365" s="3">
        <f t="shared" ca="1" si="41"/>
        <v>45023</v>
      </c>
      <c r="I365" s="4" t="str">
        <f t="shared" ca="1" si="35"/>
        <v>PORTUGAL</v>
      </c>
      <c r="J365" s="4" t="str">
        <f t="shared" ca="1" si="36"/>
        <v>TARJE.DEBITO</v>
      </c>
      <c r="K365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36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365" s="1">
        <f t="shared" ca="1" si="37"/>
        <v>2</v>
      </c>
      <c r="N365" s="6">
        <f t="shared" ca="1" si="38"/>
        <v>15</v>
      </c>
      <c r="O365" s="4">
        <f t="shared" ca="1" si="39"/>
        <v>15</v>
      </c>
      <c r="P3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6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6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6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65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366" spans="1:20" x14ac:dyDescent="0.3">
      <c r="A366">
        <v>138</v>
      </c>
      <c r="B366">
        <v>6</v>
      </c>
      <c r="C366" t="s">
        <v>13</v>
      </c>
      <c r="D366" s="1">
        <v>11</v>
      </c>
      <c r="E366" s="1">
        <v>19</v>
      </c>
      <c r="F366" s="2">
        <v>2</v>
      </c>
      <c r="G366" s="2" t="str">
        <f t="shared" ca="1" si="40"/>
        <v>Cliente_99</v>
      </c>
      <c r="H366" s="3">
        <f t="shared" ca="1" si="41"/>
        <v>45020</v>
      </c>
      <c r="I366" s="4" t="str">
        <f t="shared" ca="1" si="35"/>
        <v>FRANCIA</v>
      </c>
      <c r="J366" s="4" t="str">
        <f t="shared" ca="1" si="36"/>
        <v>EFECTIVO</v>
      </c>
      <c r="K366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366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366" s="1">
        <f t="shared" ca="1" si="37"/>
        <v>3</v>
      </c>
      <c r="N366" s="6">
        <f t="shared" ca="1" si="38"/>
        <v>14</v>
      </c>
      <c r="O366" s="4">
        <f t="shared" ca="1" si="39"/>
        <v>14</v>
      </c>
      <c r="P3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6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6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6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66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367" spans="1:20" x14ac:dyDescent="0.3">
      <c r="A367">
        <v>138</v>
      </c>
      <c r="B367">
        <v>6</v>
      </c>
      <c r="C367" t="s">
        <v>22</v>
      </c>
      <c r="D367" s="1">
        <v>15</v>
      </c>
      <c r="E367" s="1">
        <v>26</v>
      </c>
      <c r="F367" s="2">
        <v>3</v>
      </c>
      <c r="G367" s="2" t="str">
        <f t="shared" ca="1" si="40"/>
        <v>Cliente_792</v>
      </c>
      <c r="H367" s="3">
        <f t="shared" ca="1" si="41"/>
        <v>45017</v>
      </c>
      <c r="I367" s="4" t="str">
        <f t="shared" ca="1" si="35"/>
        <v>PORTUGAL</v>
      </c>
      <c r="J367" s="4" t="str">
        <f t="shared" ca="1" si="36"/>
        <v>TARJETA</v>
      </c>
      <c r="K367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367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367" s="1">
        <f t="shared" ca="1" si="37"/>
        <v>5</v>
      </c>
      <c r="N367" s="6">
        <f t="shared" ca="1" si="38"/>
        <v>13</v>
      </c>
      <c r="O367" s="4">
        <f t="shared" ca="1" si="39"/>
        <v>14</v>
      </c>
      <c r="P3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6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3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67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368" spans="1:20" x14ac:dyDescent="0.3">
      <c r="A368">
        <v>138</v>
      </c>
      <c r="B368">
        <v>6</v>
      </c>
      <c r="C368" t="s">
        <v>5</v>
      </c>
      <c r="D368" s="1">
        <v>18</v>
      </c>
      <c r="E368" s="1">
        <v>30</v>
      </c>
      <c r="F368" s="2">
        <v>2</v>
      </c>
      <c r="G368" s="2" t="str">
        <f t="shared" ca="1" si="40"/>
        <v>Cliente_751</v>
      </c>
      <c r="H368" s="3">
        <f t="shared" ca="1" si="41"/>
        <v>45020</v>
      </c>
      <c r="I368" s="4" t="str">
        <f t="shared" ca="1" si="35"/>
        <v>PORTUGAL</v>
      </c>
      <c r="J368" s="4" t="str">
        <f t="shared" ca="1" si="36"/>
        <v>EFECTIVO</v>
      </c>
      <c r="K36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36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368" s="1">
        <f t="shared" ca="1" si="37"/>
        <v>4</v>
      </c>
      <c r="N368" s="6">
        <f t="shared" ca="1" si="38"/>
        <v>15</v>
      </c>
      <c r="O368" s="4">
        <f t="shared" ca="1" si="39"/>
        <v>15</v>
      </c>
      <c r="P3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6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6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6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68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369" spans="1:20" x14ac:dyDescent="0.3">
      <c r="A369">
        <v>139</v>
      </c>
      <c r="B369">
        <v>16</v>
      </c>
      <c r="C369" t="s">
        <v>14</v>
      </c>
      <c r="D369" s="1">
        <v>21</v>
      </c>
      <c r="E369" s="1">
        <v>35</v>
      </c>
      <c r="F369" s="2">
        <v>1</v>
      </c>
      <c r="G369" s="2" t="str">
        <f t="shared" ca="1" si="40"/>
        <v>Cliente_918</v>
      </c>
      <c r="H369" s="3">
        <f t="shared" ca="1" si="41"/>
        <v>45022</v>
      </c>
      <c r="I369" s="4" t="str">
        <f t="shared" ca="1" si="35"/>
        <v>ESPAÑA</v>
      </c>
      <c r="J369" s="4" t="str">
        <f t="shared" ca="1" si="36"/>
        <v>TARJE.DEBITO</v>
      </c>
      <c r="K369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369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369" s="1">
        <f t="shared" ca="1" si="37"/>
        <v>0</v>
      </c>
      <c r="N369" s="6">
        <f t="shared" ca="1" si="38"/>
        <v>14</v>
      </c>
      <c r="O369" s="4">
        <f t="shared" ca="1" si="39"/>
        <v>15</v>
      </c>
      <c r="P3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6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6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69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370" spans="1:20" x14ac:dyDescent="0.3">
      <c r="A370">
        <v>140</v>
      </c>
      <c r="B370">
        <v>11</v>
      </c>
      <c r="C370" t="s">
        <v>23</v>
      </c>
      <c r="D370" s="1">
        <v>15</v>
      </c>
      <c r="E370" s="1">
        <v>25</v>
      </c>
      <c r="F370" s="2">
        <v>2</v>
      </c>
      <c r="G370" s="2" t="str">
        <f t="shared" ca="1" si="40"/>
        <v>Cliente_231</v>
      </c>
      <c r="H370" s="3">
        <f t="shared" ca="1" si="41"/>
        <v>45022</v>
      </c>
      <c r="I370" s="4" t="str">
        <f t="shared" ca="1" si="35"/>
        <v>ITALIA</v>
      </c>
      <c r="J370" s="4" t="str">
        <f t="shared" ca="1" si="36"/>
        <v>EFECTIVO</v>
      </c>
      <c r="K370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37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70" s="1">
        <f t="shared" ca="1" si="37"/>
        <v>5</v>
      </c>
      <c r="N370" s="6">
        <f t="shared" ca="1" si="38"/>
        <v>14</v>
      </c>
      <c r="O370" s="4">
        <f t="shared" ca="1" si="39"/>
        <v>15</v>
      </c>
      <c r="P3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7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37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70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371" spans="1:20" x14ac:dyDescent="0.3">
      <c r="A371">
        <v>140</v>
      </c>
      <c r="B371">
        <v>11</v>
      </c>
      <c r="C371" t="s">
        <v>14</v>
      </c>
      <c r="D371" s="1">
        <v>21</v>
      </c>
      <c r="E371" s="1">
        <v>35</v>
      </c>
      <c r="F371" s="2">
        <v>3</v>
      </c>
      <c r="G371" s="2" t="str">
        <f t="shared" ca="1" si="40"/>
        <v>Cliente_726</v>
      </c>
      <c r="H371" s="3">
        <f t="shared" ca="1" si="41"/>
        <v>45018</v>
      </c>
      <c r="I371" s="4" t="str">
        <f t="shared" ca="1" si="35"/>
        <v>FRANCIA</v>
      </c>
      <c r="J371" s="4" t="str">
        <f t="shared" ca="1" si="36"/>
        <v>EFECTIVO</v>
      </c>
      <c r="K371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371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371" s="1">
        <f t="shared" ca="1" si="37"/>
        <v>6</v>
      </c>
      <c r="N371" s="6">
        <f t="shared" ca="1" si="38"/>
        <v>14</v>
      </c>
      <c r="O371" s="4">
        <f t="shared" ca="1" si="39"/>
        <v>15</v>
      </c>
      <c r="P3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7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37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71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372" spans="1:20" x14ac:dyDescent="0.3">
      <c r="A372">
        <v>140</v>
      </c>
      <c r="B372">
        <v>11</v>
      </c>
      <c r="C372" t="s">
        <v>21</v>
      </c>
      <c r="D372" s="1">
        <v>10</v>
      </c>
      <c r="E372" s="1">
        <v>18</v>
      </c>
      <c r="F372" s="2">
        <v>2</v>
      </c>
      <c r="G372" s="2" t="str">
        <f t="shared" ca="1" si="40"/>
        <v>Cliente_472</v>
      </c>
      <c r="H372" s="3">
        <f t="shared" ca="1" si="41"/>
        <v>45020</v>
      </c>
      <c r="I372" s="4" t="str">
        <f t="shared" ca="1" si="35"/>
        <v>ITALIA</v>
      </c>
      <c r="J372" s="4" t="str">
        <f t="shared" ca="1" si="36"/>
        <v>TARJE.DEBITO</v>
      </c>
      <c r="K37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37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372" s="1">
        <f t="shared" ca="1" si="37"/>
        <v>1</v>
      </c>
      <c r="N372" s="6">
        <f t="shared" ca="1" si="38"/>
        <v>15</v>
      </c>
      <c r="O372" s="4">
        <f t="shared" ca="1" si="39"/>
        <v>15</v>
      </c>
      <c r="P3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7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7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72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373" spans="1:20" x14ac:dyDescent="0.3">
      <c r="A373">
        <v>141</v>
      </c>
      <c r="B373">
        <v>4</v>
      </c>
      <c r="C373" t="s">
        <v>20</v>
      </c>
      <c r="D373" s="1">
        <v>13</v>
      </c>
      <c r="E373" s="1">
        <v>21</v>
      </c>
      <c r="F373" s="2">
        <v>1</v>
      </c>
      <c r="G373" s="2" t="str">
        <f t="shared" ca="1" si="40"/>
        <v>Cliente_115</v>
      </c>
      <c r="H373" s="3">
        <f t="shared" ca="1" si="41"/>
        <v>45018</v>
      </c>
      <c r="I373" s="4" t="str">
        <f t="shared" ca="1" si="35"/>
        <v>ESPAÑA</v>
      </c>
      <c r="J373" s="4" t="str">
        <f t="shared" ca="1" si="36"/>
        <v>TARJE.DEBITO</v>
      </c>
      <c r="K373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373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373" s="1">
        <f t="shared" ca="1" si="37"/>
        <v>2</v>
      </c>
      <c r="N373" s="6">
        <f t="shared" ca="1" si="38"/>
        <v>14</v>
      </c>
      <c r="O373" s="4">
        <f t="shared" ca="1" si="39"/>
        <v>14</v>
      </c>
      <c r="P3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7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7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3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73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374" spans="1:20" x14ac:dyDescent="0.3">
      <c r="A374">
        <v>142</v>
      </c>
      <c r="B374">
        <v>14</v>
      </c>
      <c r="C374" t="s">
        <v>4</v>
      </c>
      <c r="D374" s="1">
        <v>14</v>
      </c>
      <c r="E374" s="1">
        <v>24</v>
      </c>
      <c r="F374" s="2">
        <v>3</v>
      </c>
      <c r="G374" s="2" t="str">
        <f t="shared" ca="1" si="40"/>
        <v>Cliente_674</v>
      </c>
      <c r="H374" s="3">
        <f t="shared" ca="1" si="41"/>
        <v>45023</v>
      </c>
      <c r="I374" s="4" t="str">
        <f t="shared" ca="1" si="35"/>
        <v>ITALIA</v>
      </c>
      <c r="J374" s="4" t="str">
        <f t="shared" ca="1" si="36"/>
        <v>EFECTIVO</v>
      </c>
      <c r="K374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37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74" s="1">
        <f t="shared" ca="1" si="37"/>
        <v>3</v>
      </c>
      <c r="N374" s="6">
        <f t="shared" ca="1" si="38"/>
        <v>13</v>
      </c>
      <c r="O374" s="4">
        <f t="shared" ca="1" si="39"/>
        <v>15</v>
      </c>
      <c r="P3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7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3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74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375" spans="1:20" x14ac:dyDescent="0.3">
      <c r="A375">
        <v>142</v>
      </c>
      <c r="B375">
        <v>14</v>
      </c>
      <c r="C375" t="s">
        <v>19</v>
      </c>
      <c r="D375" s="1">
        <v>14</v>
      </c>
      <c r="E375" s="1">
        <v>23</v>
      </c>
      <c r="F375" s="2">
        <v>3</v>
      </c>
      <c r="G375" s="2" t="str">
        <f t="shared" ca="1" si="40"/>
        <v>Cliente_374</v>
      </c>
      <c r="H375" s="3">
        <f t="shared" ca="1" si="41"/>
        <v>45020</v>
      </c>
      <c r="I375" s="4" t="str">
        <f t="shared" ca="1" si="35"/>
        <v>ITALIA</v>
      </c>
      <c r="J375" s="4" t="str">
        <f t="shared" ca="1" si="36"/>
        <v>EFECTIVO</v>
      </c>
      <c r="K375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37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75" s="1">
        <f t="shared" ca="1" si="37"/>
        <v>6</v>
      </c>
      <c r="N375" s="6">
        <f t="shared" ca="1" si="38"/>
        <v>15</v>
      </c>
      <c r="O375" s="4">
        <f t="shared" ca="1" si="39"/>
        <v>15</v>
      </c>
      <c r="P3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7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75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3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75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376" spans="1:20" x14ac:dyDescent="0.3">
      <c r="A376">
        <v>142</v>
      </c>
      <c r="B376">
        <v>14</v>
      </c>
      <c r="C376" t="s">
        <v>8</v>
      </c>
      <c r="D376" s="1">
        <v>25</v>
      </c>
      <c r="E376" s="1">
        <v>40</v>
      </c>
      <c r="F376" s="2">
        <v>1</v>
      </c>
      <c r="G376" s="2" t="str">
        <f t="shared" ca="1" si="40"/>
        <v>Cliente_305</v>
      </c>
      <c r="H376" s="3">
        <f t="shared" ca="1" si="41"/>
        <v>45023</v>
      </c>
      <c r="I376" s="4" t="str">
        <f t="shared" ca="1" si="35"/>
        <v>ESPAÑA</v>
      </c>
      <c r="J376" s="4" t="str">
        <f t="shared" ca="1" si="36"/>
        <v>TARJETA</v>
      </c>
      <c r="K376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376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376" s="1">
        <f t="shared" ca="1" si="37"/>
        <v>2</v>
      </c>
      <c r="N376" s="6">
        <f t="shared" ca="1" si="38"/>
        <v>13</v>
      </c>
      <c r="O376" s="4">
        <f t="shared" ca="1" si="39"/>
        <v>14</v>
      </c>
      <c r="P3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376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3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76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377" spans="1:20" x14ac:dyDescent="0.3">
      <c r="A377">
        <v>143</v>
      </c>
      <c r="B377">
        <v>9</v>
      </c>
      <c r="C377" t="s">
        <v>23</v>
      </c>
      <c r="D377" s="1">
        <v>15</v>
      </c>
      <c r="E377" s="1">
        <v>25</v>
      </c>
      <c r="F377" s="2">
        <v>2</v>
      </c>
      <c r="G377" s="2" t="str">
        <f t="shared" ca="1" si="40"/>
        <v>Cliente_276</v>
      </c>
      <c r="H377" s="3">
        <f t="shared" ca="1" si="41"/>
        <v>45017</v>
      </c>
      <c r="I377" s="4" t="str">
        <f t="shared" ca="1" si="35"/>
        <v>ESPAÑA</v>
      </c>
      <c r="J377" s="4" t="str">
        <f t="shared" ca="1" si="36"/>
        <v>TARJETA</v>
      </c>
      <c r="K377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37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377" s="1">
        <f t="shared" ca="1" si="37"/>
        <v>4</v>
      </c>
      <c r="N377" s="6">
        <f t="shared" ca="1" si="38"/>
        <v>14</v>
      </c>
      <c r="O377" s="4">
        <f t="shared" ca="1" si="39"/>
        <v>14</v>
      </c>
      <c r="P3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7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37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37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77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378" spans="1:20" x14ac:dyDescent="0.3">
      <c r="A378">
        <v>144</v>
      </c>
      <c r="B378">
        <v>18</v>
      </c>
      <c r="C378" t="s">
        <v>9</v>
      </c>
      <c r="D378" s="1">
        <v>22</v>
      </c>
      <c r="E378" s="1">
        <v>36</v>
      </c>
      <c r="F378" s="2">
        <v>1</v>
      </c>
      <c r="G378" s="2" t="str">
        <f t="shared" ca="1" si="40"/>
        <v>Cliente_384</v>
      </c>
      <c r="H378" s="3">
        <f t="shared" ca="1" si="41"/>
        <v>45018</v>
      </c>
      <c r="I378" s="4" t="str">
        <f t="shared" ca="1" si="35"/>
        <v>ITALIA</v>
      </c>
      <c r="J378" s="4" t="str">
        <f t="shared" ca="1" si="36"/>
        <v>TARJETA</v>
      </c>
      <c r="K378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378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378" s="1">
        <f t="shared" ca="1" si="37"/>
        <v>5</v>
      </c>
      <c r="N378" s="6">
        <f t="shared" ca="1" si="38"/>
        <v>14</v>
      </c>
      <c r="O378" s="4">
        <f t="shared" ca="1" si="39"/>
        <v>15</v>
      </c>
      <c r="P3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7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7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7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78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379" spans="1:20" x14ac:dyDescent="0.3">
      <c r="A379">
        <v>144</v>
      </c>
      <c r="B379">
        <v>18</v>
      </c>
      <c r="C379" t="s">
        <v>13</v>
      </c>
      <c r="D379" s="1">
        <v>11</v>
      </c>
      <c r="E379" s="1">
        <v>19</v>
      </c>
      <c r="F379" s="2">
        <v>3</v>
      </c>
      <c r="G379" s="2" t="str">
        <f t="shared" ca="1" si="40"/>
        <v>Cliente_359</v>
      </c>
      <c r="H379" s="3">
        <f t="shared" ca="1" si="41"/>
        <v>45023</v>
      </c>
      <c r="I379" s="4" t="str">
        <f t="shared" ca="1" si="35"/>
        <v>ITALIA</v>
      </c>
      <c r="J379" s="4" t="str">
        <f t="shared" ca="1" si="36"/>
        <v>TARJE.DEBITO</v>
      </c>
      <c r="K379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379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379" s="1">
        <f t="shared" ca="1" si="37"/>
        <v>6</v>
      </c>
      <c r="N379" s="6">
        <f t="shared" ca="1" si="38"/>
        <v>14</v>
      </c>
      <c r="O379" s="4">
        <f t="shared" ca="1" si="39"/>
        <v>14</v>
      </c>
      <c r="P3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7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7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79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380" spans="1:20" x14ac:dyDescent="0.3">
      <c r="A380">
        <v>144</v>
      </c>
      <c r="B380">
        <v>18</v>
      </c>
      <c r="C380" t="s">
        <v>10</v>
      </c>
      <c r="D380" s="1">
        <v>17</v>
      </c>
      <c r="E380" s="1">
        <v>29</v>
      </c>
      <c r="F380" s="2">
        <v>2</v>
      </c>
      <c r="G380" s="2" t="str">
        <f t="shared" ca="1" si="40"/>
        <v>Cliente_134</v>
      </c>
      <c r="H380" s="3">
        <f t="shared" ca="1" si="41"/>
        <v>45017</v>
      </c>
      <c r="I380" s="4" t="str">
        <f t="shared" ca="1" si="35"/>
        <v>ITALIA</v>
      </c>
      <c r="J380" s="4" t="str">
        <f t="shared" ca="1" si="36"/>
        <v>TARJETA</v>
      </c>
      <c r="K380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380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380" s="1">
        <f t="shared" ca="1" si="37"/>
        <v>3</v>
      </c>
      <c r="N380" s="6">
        <f t="shared" ca="1" si="38"/>
        <v>15</v>
      </c>
      <c r="O380" s="4">
        <f t="shared" ca="1" si="39"/>
        <v>15</v>
      </c>
      <c r="P3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8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80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381" spans="1:20" x14ac:dyDescent="0.3">
      <c r="A381">
        <v>144</v>
      </c>
      <c r="B381">
        <v>18</v>
      </c>
      <c r="C381" t="s">
        <v>17</v>
      </c>
      <c r="D381" s="1">
        <v>20</v>
      </c>
      <c r="E381" s="1">
        <v>34</v>
      </c>
      <c r="F381" s="2">
        <v>1</v>
      </c>
      <c r="G381" s="2" t="str">
        <f t="shared" ca="1" si="40"/>
        <v>Cliente_594</v>
      </c>
      <c r="H381" s="3">
        <f t="shared" ca="1" si="41"/>
        <v>45018</v>
      </c>
      <c r="I381" s="4" t="str">
        <f t="shared" ca="1" si="35"/>
        <v>PORTUGAL</v>
      </c>
      <c r="J381" s="4" t="str">
        <f t="shared" ca="1" si="36"/>
        <v>TARJE.DEBITO</v>
      </c>
      <c r="K381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38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381" s="1">
        <f t="shared" ca="1" si="37"/>
        <v>0</v>
      </c>
      <c r="N381" s="6">
        <f t="shared" ca="1" si="38"/>
        <v>15</v>
      </c>
      <c r="O381" s="4">
        <f t="shared" ca="1" si="39"/>
        <v>15</v>
      </c>
      <c r="P3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8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8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38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81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382" spans="1:20" x14ac:dyDescent="0.3">
      <c r="A382">
        <v>145</v>
      </c>
      <c r="B382">
        <v>2</v>
      </c>
      <c r="C382" t="s">
        <v>16</v>
      </c>
      <c r="D382" s="1">
        <v>13</v>
      </c>
      <c r="E382" s="1">
        <v>22</v>
      </c>
      <c r="F382" s="2">
        <v>3</v>
      </c>
      <c r="G382" s="2" t="str">
        <f t="shared" ca="1" si="40"/>
        <v>Cliente_603</v>
      </c>
      <c r="H382" s="3">
        <f t="shared" ca="1" si="41"/>
        <v>45018</v>
      </c>
      <c r="I382" s="4" t="str">
        <f t="shared" ca="1" si="35"/>
        <v>ITALIA</v>
      </c>
      <c r="J382" s="4" t="str">
        <f t="shared" ca="1" si="36"/>
        <v>TARJETA</v>
      </c>
      <c r="K382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382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382" s="1">
        <f t="shared" ca="1" si="37"/>
        <v>6</v>
      </c>
      <c r="N382" s="6">
        <f t="shared" ca="1" si="38"/>
        <v>15</v>
      </c>
      <c r="O382" s="4">
        <f t="shared" ca="1" si="39"/>
        <v>15</v>
      </c>
      <c r="P3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8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82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3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82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383" spans="1:20" x14ac:dyDescent="0.3">
      <c r="A383">
        <v>145</v>
      </c>
      <c r="B383">
        <v>2</v>
      </c>
      <c r="C383" t="s">
        <v>5</v>
      </c>
      <c r="D383" s="1">
        <v>18</v>
      </c>
      <c r="E383" s="1">
        <v>30</v>
      </c>
      <c r="F383" s="2">
        <v>2</v>
      </c>
      <c r="G383" s="2" t="str">
        <f t="shared" ca="1" si="40"/>
        <v>Cliente_602</v>
      </c>
      <c r="H383" s="3">
        <f t="shared" ca="1" si="41"/>
        <v>45019</v>
      </c>
      <c r="I383" s="4" t="str">
        <f t="shared" ca="1" si="35"/>
        <v>PORTUGAL</v>
      </c>
      <c r="J383" s="4" t="str">
        <f t="shared" ca="1" si="36"/>
        <v>TARJE.DEBITO</v>
      </c>
      <c r="K38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38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383" s="1">
        <f t="shared" ca="1" si="37"/>
        <v>2</v>
      </c>
      <c r="N383" s="6">
        <f t="shared" ca="1" si="38"/>
        <v>14</v>
      </c>
      <c r="O383" s="4">
        <f t="shared" ca="1" si="39"/>
        <v>15</v>
      </c>
      <c r="P3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8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83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384" spans="1:20" x14ac:dyDescent="0.3">
      <c r="A384">
        <v>146</v>
      </c>
      <c r="B384">
        <v>8</v>
      </c>
      <c r="C384" t="s">
        <v>6</v>
      </c>
      <c r="D384" s="1">
        <v>19</v>
      </c>
      <c r="E384" s="1">
        <v>31</v>
      </c>
      <c r="F384" s="2">
        <v>2</v>
      </c>
      <c r="G384" s="2" t="str">
        <f t="shared" ca="1" si="40"/>
        <v>Cliente_227</v>
      </c>
      <c r="H384" s="3">
        <f t="shared" ca="1" si="41"/>
        <v>45022</v>
      </c>
      <c r="I384" s="4" t="str">
        <f t="shared" ca="1" si="35"/>
        <v>ESPAÑA</v>
      </c>
      <c r="J384" s="4" t="str">
        <f t="shared" ca="1" si="36"/>
        <v>TARJETA</v>
      </c>
      <c r="K38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38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384" s="1">
        <f t="shared" ca="1" si="37"/>
        <v>1</v>
      </c>
      <c r="N384" s="6">
        <f t="shared" ca="1" si="38"/>
        <v>13</v>
      </c>
      <c r="O384" s="4">
        <f t="shared" ca="1" si="39"/>
        <v>14</v>
      </c>
      <c r="P3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8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84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385" spans="1:20" x14ac:dyDescent="0.3">
      <c r="A385">
        <v>147</v>
      </c>
      <c r="B385">
        <v>5</v>
      </c>
      <c r="C385" t="s">
        <v>8</v>
      </c>
      <c r="D385" s="1">
        <v>25</v>
      </c>
      <c r="E385" s="1">
        <v>40</v>
      </c>
      <c r="F385" s="2">
        <v>1</v>
      </c>
      <c r="G385" s="2" t="str">
        <f t="shared" ca="1" si="40"/>
        <v>Cliente_380</v>
      </c>
      <c r="H385" s="3">
        <f t="shared" ca="1" si="41"/>
        <v>45019</v>
      </c>
      <c r="I385" s="4" t="str">
        <f t="shared" ca="1" si="35"/>
        <v>PORTUGAL</v>
      </c>
      <c r="J385" s="4" t="str">
        <f t="shared" ca="1" si="36"/>
        <v>TARJE.DEBITO</v>
      </c>
      <c r="K385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385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385" s="1">
        <f t="shared" ca="1" si="37"/>
        <v>3</v>
      </c>
      <c r="N385" s="6">
        <f t="shared" ca="1" si="38"/>
        <v>15</v>
      </c>
      <c r="O385" s="4">
        <f t="shared" ca="1" si="39"/>
        <v>14</v>
      </c>
      <c r="P3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385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3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85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386" spans="1:20" x14ac:dyDescent="0.3">
      <c r="A386">
        <v>147</v>
      </c>
      <c r="B386">
        <v>5</v>
      </c>
      <c r="C386" t="s">
        <v>16</v>
      </c>
      <c r="D386" s="1">
        <v>13</v>
      </c>
      <c r="E386" s="1">
        <v>22</v>
      </c>
      <c r="F386" s="2">
        <v>2</v>
      </c>
      <c r="G386" s="2" t="str">
        <f t="shared" ca="1" si="40"/>
        <v>Cliente_367</v>
      </c>
      <c r="H386" s="3">
        <f t="shared" ca="1" si="41"/>
        <v>45021</v>
      </c>
      <c r="I386" s="4" t="str">
        <f t="shared" ref="I386:I449" ca="1" si="42">INDEX(V$1:V$4, RANDBETWEEN(1, 4))</f>
        <v>ITALIA</v>
      </c>
      <c r="J386" s="4" t="str">
        <f t="shared" ref="J386:J449" ca="1" si="43">INDEX(W$1:W$3, RANDBETWEEN(1, 3))</f>
        <v>EFECTIVO</v>
      </c>
      <c r="K386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38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386" s="1">
        <f t="shared" ref="M386:M449" ca="1" si="44">RANDBETWEEN(0, 6)</f>
        <v>3</v>
      </c>
      <c r="N386" s="6">
        <f t="shared" ref="N386:N449" ca="1" si="45">RANDBETWEEN(13, 15)</f>
        <v>13</v>
      </c>
      <c r="O386" s="4">
        <f t="shared" ref="O386:O449" ca="1" si="46">RANDBETWEEN(14, 15)</f>
        <v>14</v>
      </c>
      <c r="P3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8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38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86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387" spans="1:20" x14ac:dyDescent="0.3">
      <c r="A387">
        <v>148</v>
      </c>
      <c r="B387">
        <v>10</v>
      </c>
      <c r="C387" t="s">
        <v>10</v>
      </c>
      <c r="D387" s="1">
        <v>17</v>
      </c>
      <c r="E387" s="1">
        <v>29</v>
      </c>
      <c r="F387" s="2">
        <v>2</v>
      </c>
      <c r="G387" s="2" t="str">
        <f t="shared" ref="G387:G450" ca="1" si="47">CONCATENATE("Cliente_", RANDBETWEEN(1, 1000))</f>
        <v>Cliente_992</v>
      </c>
      <c r="H387" s="3">
        <f t="shared" ca="1" si="41"/>
        <v>45017</v>
      </c>
      <c r="I387" s="4" t="str">
        <f t="shared" ca="1" si="42"/>
        <v>ITALIA</v>
      </c>
      <c r="J387" s="4" t="str">
        <f t="shared" ca="1" si="43"/>
        <v>TARJETA</v>
      </c>
      <c r="K387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387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387" s="1">
        <f t="shared" ca="1" si="44"/>
        <v>4</v>
      </c>
      <c r="N387" s="6">
        <f t="shared" ca="1" si="45"/>
        <v>15</v>
      </c>
      <c r="O387" s="4">
        <f t="shared" ca="1" si="46"/>
        <v>15</v>
      </c>
      <c r="P3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8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8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87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388" spans="1:20" x14ac:dyDescent="0.3">
      <c r="A388">
        <v>148</v>
      </c>
      <c r="B388">
        <v>10</v>
      </c>
      <c r="C388" t="s">
        <v>17</v>
      </c>
      <c r="D388" s="1">
        <v>20</v>
      </c>
      <c r="E388" s="1">
        <v>34</v>
      </c>
      <c r="F388" s="2">
        <v>2</v>
      </c>
      <c r="G388" s="2" t="str">
        <f t="shared" ca="1" si="47"/>
        <v>Cliente_437</v>
      </c>
      <c r="H388" s="3">
        <f t="shared" ca="1" si="41"/>
        <v>45022</v>
      </c>
      <c r="I388" s="4" t="str">
        <f t="shared" ca="1" si="42"/>
        <v>ESPAÑA</v>
      </c>
      <c r="J388" s="4" t="str">
        <f t="shared" ca="1" si="43"/>
        <v>TARJETA</v>
      </c>
      <c r="K388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38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388" s="1">
        <f t="shared" ca="1" si="44"/>
        <v>6</v>
      </c>
      <c r="N388" s="6">
        <f t="shared" ca="1" si="45"/>
        <v>15</v>
      </c>
      <c r="O388" s="4">
        <f t="shared" ca="1" si="46"/>
        <v>14</v>
      </c>
      <c r="P3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8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8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3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88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389" spans="1:20" x14ac:dyDescent="0.3">
      <c r="A389">
        <v>148</v>
      </c>
      <c r="B389">
        <v>10</v>
      </c>
      <c r="C389" t="s">
        <v>18</v>
      </c>
      <c r="D389" s="1">
        <v>12</v>
      </c>
      <c r="E389" s="1">
        <v>20</v>
      </c>
      <c r="F389" s="2">
        <v>3</v>
      </c>
      <c r="G389" s="2" t="str">
        <f t="shared" ca="1" si="47"/>
        <v>Cliente_402</v>
      </c>
      <c r="H389" s="3">
        <f t="shared" ref="H389:H452" ca="1" si="48">RANDBETWEEN($H$2,$H$3)</f>
        <v>45023</v>
      </c>
      <c r="I389" s="4" t="str">
        <f t="shared" ca="1" si="42"/>
        <v>PORTUGAL</v>
      </c>
      <c r="J389" s="4" t="str">
        <f t="shared" ca="1" si="43"/>
        <v>TARJETA</v>
      </c>
      <c r="K389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389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389" s="1">
        <f t="shared" ca="1" si="44"/>
        <v>2</v>
      </c>
      <c r="N389" s="6">
        <f t="shared" ca="1" si="45"/>
        <v>15</v>
      </c>
      <c r="O389" s="4">
        <f t="shared" ca="1" si="46"/>
        <v>15</v>
      </c>
      <c r="P3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8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8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8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89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390" spans="1:20" x14ac:dyDescent="0.3">
      <c r="A390">
        <v>148</v>
      </c>
      <c r="B390">
        <v>10</v>
      </c>
      <c r="C390" t="s">
        <v>22</v>
      </c>
      <c r="D390" s="1">
        <v>15</v>
      </c>
      <c r="E390" s="1">
        <v>26</v>
      </c>
      <c r="F390" s="2">
        <v>1</v>
      </c>
      <c r="G390" s="2" t="str">
        <f t="shared" ca="1" si="47"/>
        <v>Cliente_884</v>
      </c>
      <c r="H390" s="3">
        <f t="shared" ca="1" si="48"/>
        <v>45022</v>
      </c>
      <c r="I390" s="4" t="str">
        <f t="shared" ca="1" si="42"/>
        <v>PORTUGAL</v>
      </c>
      <c r="J390" s="4" t="str">
        <f t="shared" ca="1" si="43"/>
        <v>TARJE.DEBITO</v>
      </c>
      <c r="K390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39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390" s="1">
        <f t="shared" ca="1" si="44"/>
        <v>4</v>
      </c>
      <c r="N390" s="6">
        <f t="shared" ca="1" si="45"/>
        <v>15</v>
      </c>
      <c r="O390" s="4">
        <f t="shared" ca="1" si="46"/>
        <v>14</v>
      </c>
      <c r="P3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39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3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90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391" spans="1:20" x14ac:dyDescent="0.3">
      <c r="A391">
        <v>149</v>
      </c>
      <c r="B391">
        <v>18</v>
      </c>
      <c r="C391" t="s">
        <v>17</v>
      </c>
      <c r="D391" s="1">
        <v>20</v>
      </c>
      <c r="E391" s="1">
        <v>34</v>
      </c>
      <c r="F391" s="2">
        <v>3</v>
      </c>
      <c r="G391" s="2" t="str">
        <f t="shared" ca="1" si="47"/>
        <v>Cliente_194</v>
      </c>
      <c r="H391" s="3">
        <f t="shared" ca="1" si="48"/>
        <v>45023</v>
      </c>
      <c r="I391" s="4" t="str">
        <f t="shared" ca="1" si="42"/>
        <v>ESPAÑA</v>
      </c>
      <c r="J391" s="4" t="str">
        <f t="shared" ca="1" si="43"/>
        <v>TARJETA</v>
      </c>
      <c r="K39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39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391" s="1">
        <f t="shared" ca="1" si="44"/>
        <v>4</v>
      </c>
      <c r="N391" s="6">
        <f t="shared" ca="1" si="45"/>
        <v>13</v>
      </c>
      <c r="O391" s="4">
        <f t="shared" ca="1" si="46"/>
        <v>15</v>
      </c>
      <c r="P3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39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39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91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392" spans="1:20" x14ac:dyDescent="0.3">
      <c r="A392">
        <v>149</v>
      </c>
      <c r="B392">
        <v>18</v>
      </c>
      <c r="C392" t="s">
        <v>5</v>
      </c>
      <c r="D392" s="1">
        <v>18</v>
      </c>
      <c r="E392" s="1">
        <v>30</v>
      </c>
      <c r="F392" s="2">
        <v>1</v>
      </c>
      <c r="G392" s="2" t="str">
        <f t="shared" ca="1" si="47"/>
        <v>Cliente_991</v>
      </c>
      <c r="H392" s="3">
        <f t="shared" ca="1" si="48"/>
        <v>45022</v>
      </c>
      <c r="I392" s="4" t="str">
        <f t="shared" ca="1" si="42"/>
        <v>ITALIA</v>
      </c>
      <c r="J392" s="4" t="str">
        <f t="shared" ca="1" si="43"/>
        <v>EFECTIVO</v>
      </c>
      <c r="K392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392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392" s="1">
        <f t="shared" ca="1" si="44"/>
        <v>4</v>
      </c>
      <c r="N392" s="6">
        <f t="shared" ca="1" si="45"/>
        <v>14</v>
      </c>
      <c r="O392" s="4">
        <f t="shared" ca="1" si="46"/>
        <v>15</v>
      </c>
      <c r="P3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9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3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392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393" spans="1:20" x14ac:dyDescent="0.3">
      <c r="A393">
        <v>149</v>
      </c>
      <c r="B393">
        <v>18</v>
      </c>
      <c r="C393" t="s">
        <v>21</v>
      </c>
      <c r="D393" s="1">
        <v>10</v>
      </c>
      <c r="E393" s="1">
        <v>18</v>
      </c>
      <c r="F393" s="2">
        <v>2</v>
      </c>
      <c r="G393" s="2" t="str">
        <f t="shared" ca="1" si="47"/>
        <v>Cliente_204</v>
      </c>
      <c r="H393" s="3">
        <f t="shared" ca="1" si="48"/>
        <v>45020</v>
      </c>
      <c r="I393" s="4" t="str">
        <f t="shared" ca="1" si="42"/>
        <v>ITALIA</v>
      </c>
      <c r="J393" s="4" t="str">
        <f t="shared" ca="1" si="43"/>
        <v>TARJE.DEBITO</v>
      </c>
      <c r="K393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393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393" s="1">
        <f t="shared" ca="1" si="44"/>
        <v>0</v>
      </c>
      <c r="N393" s="6">
        <f t="shared" ca="1" si="45"/>
        <v>15</v>
      </c>
      <c r="O393" s="4">
        <f t="shared" ca="1" si="46"/>
        <v>14</v>
      </c>
      <c r="P3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9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93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394" spans="1:20" x14ac:dyDescent="0.3">
      <c r="A394">
        <v>149</v>
      </c>
      <c r="B394">
        <v>18</v>
      </c>
      <c r="C394" t="s">
        <v>10</v>
      </c>
      <c r="D394" s="1">
        <v>17</v>
      </c>
      <c r="E394" s="1">
        <v>29</v>
      </c>
      <c r="F394" s="2">
        <v>2</v>
      </c>
      <c r="G394" s="2" t="str">
        <f t="shared" ca="1" si="47"/>
        <v>Cliente_358</v>
      </c>
      <c r="H394" s="3">
        <f t="shared" ca="1" si="48"/>
        <v>45017</v>
      </c>
      <c r="I394" s="4" t="str">
        <f t="shared" ca="1" si="42"/>
        <v>ITALIA</v>
      </c>
      <c r="J394" s="4" t="str">
        <f t="shared" ca="1" si="43"/>
        <v>TARJETA</v>
      </c>
      <c r="K394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394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394" s="1">
        <f t="shared" ca="1" si="44"/>
        <v>1</v>
      </c>
      <c r="N394" s="6">
        <f t="shared" ca="1" si="45"/>
        <v>14</v>
      </c>
      <c r="O394" s="4">
        <f t="shared" ca="1" si="46"/>
        <v>15</v>
      </c>
      <c r="P3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39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94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395" spans="1:20" x14ac:dyDescent="0.3">
      <c r="A395">
        <v>150</v>
      </c>
      <c r="B395">
        <v>18</v>
      </c>
      <c r="C395" t="s">
        <v>16</v>
      </c>
      <c r="D395" s="1">
        <v>13</v>
      </c>
      <c r="E395" s="1">
        <v>22</v>
      </c>
      <c r="F395" s="2">
        <v>2</v>
      </c>
      <c r="G395" s="2" t="str">
        <f t="shared" ca="1" si="47"/>
        <v>Cliente_844</v>
      </c>
      <c r="H395" s="3">
        <f t="shared" ca="1" si="48"/>
        <v>45017</v>
      </c>
      <c r="I395" s="4" t="str">
        <f t="shared" ca="1" si="42"/>
        <v>ESPAÑA</v>
      </c>
      <c r="J395" s="4" t="str">
        <f t="shared" ca="1" si="43"/>
        <v>EFECTIVO</v>
      </c>
      <c r="K395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39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395" s="1">
        <f t="shared" ca="1" si="44"/>
        <v>1</v>
      </c>
      <c r="N395" s="6">
        <f t="shared" ca="1" si="45"/>
        <v>13</v>
      </c>
      <c r="O395" s="4">
        <f t="shared" ca="1" si="46"/>
        <v>15</v>
      </c>
      <c r="P3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9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3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95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396" spans="1:20" x14ac:dyDescent="0.3">
      <c r="A396">
        <v>150</v>
      </c>
      <c r="B396">
        <v>18</v>
      </c>
      <c r="C396" t="s">
        <v>11</v>
      </c>
      <c r="D396" s="1">
        <v>20</v>
      </c>
      <c r="E396" s="1">
        <v>33</v>
      </c>
      <c r="F396" s="2">
        <v>2</v>
      </c>
      <c r="G396" s="2" t="str">
        <f t="shared" ca="1" si="47"/>
        <v>Cliente_205</v>
      </c>
      <c r="H396" s="3">
        <f t="shared" ca="1" si="48"/>
        <v>45022</v>
      </c>
      <c r="I396" s="4" t="str">
        <f t="shared" ca="1" si="42"/>
        <v>ESPAÑA</v>
      </c>
      <c r="J396" s="4" t="str">
        <f t="shared" ca="1" si="43"/>
        <v>TARJETA</v>
      </c>
      <c r="K39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39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396" s="1">
        <f t="shared" ca="1" si="44"/>
        <v>5</v>
      </c>
      <c r="N396" s="6">
        <f t="shared" ca="1" si="45"/>
        <v>14</v>
      </c>
      <c r="O396" s="4">
        <f t="shared" ca="1" si="46"/>
        <v>14</v>
      </c>
      <c r="P3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39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396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39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96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397" spans="1:20" x14ac:dyDescent="0.3">
      <c r="A397">
        <v>150</v>
      </c>
      <c r="B397">
        <v>18</v>
      </c>
      <c r="C397" t="s">
        <v>18</v>
      </c>
      <c r="D397" s="1">
        <v>12</v>
      </c>
      <c r="E397" s="1">
        <v>20</v>
      </c>
      <c r="F397" s="2">
        <v>2</v>
      </c>
      <c r="G397" s="2" t="str">
        <f t="shared" ca="1" si="47"/>
        <v>Cliente_275</v>
      </c>
      <c r="H397" s="3">
        <f t="shared" ca="1" si="48"/>
        <v>45018</v>
      </c>
      <c r="I397" s="4" t="str">
        <f t="shared" ca="1" si="42"/>
        <v>FRANCIA</v>
      </c>
      <c r="J397" s="4" t="str">
        <f t="shared" ca="1" si="43"/>
        <v>TARJETA</v>
      </c>
      <c r="K397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397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397" s="1">
        <f t="shared" ca="1" si="44"/>
        <v>1</v>
      </c>
      <c r="N397" s="6">
        <f t="shared" ca="1" si="45"/>
        <v>14</v>
      </c>
      <c r="O397" s="4">
        <f t="shared" ca="1" si="46"/>
        <v>15</v>
      </c>
      <c r="P3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9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3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397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398" spans="1:20" x14ac:dyDescent="0.3">
      <c r="A398">
        <v>151</v>
      </c>
      <c r="B398">
        <v>6</v>
      </c>
      <c r="C398" t="s">
        <v>19</v>
      </c>
      <c r="D398" s="1">
        <v>14</v>
      </c>
      <c r="E398" s="1">
        <v>23</v>
      </c>
      <c r="F398" s="2">
        <v>3</v>
      </c>
      <c r="G398" s="2" t="str">
        <f t="shared" ca="1" si="47"/>
        <v>Cliente_837</v>
      </c>
      <c r="H398" s="3">
        <f t="shared" ca="1" si="48"/>
        <v>45017</v>
      </c>
      <c r="I398" s="4" t="str">
        <f t="shared" ca="1" si="42"/>
        <v>FRANCIA</v>
      </c>
      <c r="J398" s="4" t="str">
        <f t="shared" ca="1" si="43"/>
        <v>TARJETA</v>
      </c>
      <c r="K39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39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398" s="1">
        <f t="shared" ca="1" si="44"/>
        <v>6</v>
      </c>
      <c r="N398" s="6">
        <f t="shared" ca="1" si="45"/>
        <v>14</v>
      </c>
      <c r="O398" s="4">
        <f t="shared" ca="1" si="46"/>
        <v>15</v>
      </c>
      <c r="P3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39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3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98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399" spans="1:20" x14ac:dyDescent="0.3">
      <c r="A399">
        <v>151</v>
      </c>
      <c r="B399">
        <v>6</v>
      </c>
      <c r="C399" t="s">
        <v>20</v>
      </c>
      <c r="D399" s="1">
        <v>13</v>
      </c>
      <c r="E399" s="1">
        <v>21</v>
      </c>
      <c r="F399" s="2">
        <v>3</v>
      </c>
      <c r="G399" s="2" t="str">
        <f t="shared" ca="1" si="47"/>
        <v>Cliente_166</v>
      </c>
      <c r="H399" s="3">
        <f t="shared" ca="1" si="48"/>
        <v>45018</v>
      </c>
      <c r="I399" s="4" t="str">
        <f t="shared" ca="1" si="42"/>
        <v>ESPAÑA</v>
      </c>
      <c r="J399" s="4" t="str">
        <f t="shared" ca="1" si="43"/>
        <v>TARJE.DEBITO</v>
      </c>
      <c r="K399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399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399" s="1">
        <f t="shared" ca="1" si="44"/>
        <v>5</v>
      </c>
      <c r="N399" s="6">
        <f t="shared" ca="1" si="45"/>
        <v>14</v>
      </c>
      <c r="O399" s="4">
        <f t="shared" ca="1" si="46"/>
        <v>15</v>
      </c>
      <c r="P3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39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39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3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399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400" spans="1:20" x14ac:dyDescent="0.3">
      <c r="A400">
        <v>152</v>
      </c>
      <c r="B400">
        <v>5</v>
      </c>
      <c r="C400" t="s">
        <v>12</v>
      </c>
      <c r="D400" s="1">
        <v>16</v>
      </c>
      <c r="E400" s="1">
        <v>28</v>
      </c>
      <c r="F400" s="2">
        <v>2</v>
      </c>
      <c r="G400" s="2" t="str">
        <f t="shared" ca="1" si="47"/>
        <v>Cliente_660</v>
      </c>
      <c r="H400" s="3">
        <f t="shared" ca="1" si="48"/>
        <v>45021</v>
      </c>
      <c r="I400" s="4" t="str">
        <f t="shared" ca="1" si="42"/>
        <v>ITALIA</v>
      </c>
      <c r="J400" s="4" t="str">
        <f t="shared" ca="1" si="43"/>
        <v>TARJETA</v>
      </c>
      <c r="K400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40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400" s="1">
        <f t="shared" ca="1" si="44"/>
        <v>6</v>
      </c>
      <c r="N400" s="6">
        <f t="shared" ca="1" si="45"/>
        <v>15</v>
      </c>
      <c r="O400" s="4">
        <f t="shared" ca="1" si="46"/>
        <v>15</v>
      </c>
      <c r="P4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0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0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00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401" spans="1:20" x14ac:dyDescent="0.3">
      <c r="A401">
        <v>153</v>
      </c>
      <c r="B401">
        <v>10</v>
      </c>
      <c r="C401" t="s">
        <v>11</v>
      </c>
      <c r="D401" s="1">
        <v>20</v>
      </c>
      <c r="E401" s="1">
        <v>33</v>
      </c>
      <c r="F401" s="2">
        <v>3</v>
      </c>
      <c r="G401" s="2" t="str">
        <f t="shared" ca="1" si="47"/>
        <v>Cliente_462</v>
      </c>
      <c r="H401" s="3">
        <f t="shared" ca="1" si="48"/>
        <v>45022</v>
      </c>
      <c r="I401" s="4" t="str">
        <f t="shared" ca="1" si="42"/>
        <v>ESPAÑA</v>
      </c>
      <c r="J401" s="4" t="str">
        <f t="shared" ca="1" si="43"/>
        <v>TARJETA</v>
      </c>
      <c r="K401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40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401" s="1">
        <f t="shared" ca="1" si="44"/>
        <v>5</v>
      </c>
      <c r="N401" s="6">
        <f t="shared" ca="1" si="45"/>
        <v>14</v>
      </c>
      <c r="O401" s="4">
        <f t="shared" ca="1" si="46"/>
        <v>15</v>
      </c>
      <c r="P4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01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40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01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402" spans="1:20" x14ac:dyDescent="0.3">
      <c r="A402">
        <v>153</v>
      </c>
      <c r="B402">
        <v>10</v>
      </c>
      <c r="C402" t="s">
        <v>4</v>
      </c>
      <c r="D402" s="1">
        <v>14</v>
      </c>
      <c r="E402" s="1">
        <v>24</v>
      </c>
      <c r="F402" s="2">
        <v>1</v>
      </c>
      <c r="G402" s="2" t="str">
        <f t="shared" ca="1" si="47"/>
        <v>Cliente_76</v>
      </c>
      <c r="H402" s="3">
        <f t="shared" ca="1" si="48"/>
        <v>45018</v>
      </c>
      <c r="I402" s="4" t="str">
        <f t="shared" ca="1" si="42"/>
        <v>ITALIA</v>
      </c>
      <c r="J402" s="4" t="str">
        <f t="shared" ca="1" si="43"/>
        <v>TARJETA</v>
      </c>
      <c r="K402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40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402" s="1">
        <f t="shared" ca="1" si="44"/>
        <v>2</v>
      </c>
      <c r="N402" s="6">
        <f t="shared" ca="1" si="45"/>
        <v>14</v>
      </c>
      <c r="O402" s="4">
        <f t="shared" ca="1" si="46"/>
        <v>14</v>
      </c>
      <c r="P4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0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0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40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02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403" spans="1:20" x14ac:dyDescent="0.3">
      <c r="A403">
        <v>153</v>
      </c>
      <c r="B403">
        <v>10</v>
      </c>
      <c r="C403" t="s">
        <v>8</v>
      </c>
      <c r="D403" s="1">
        <v>25</v>
      </c>
      <c r="E403" s="1">
        <v>40</v>
      </c>
      <c r="F403" s="2">
        <v>2</v>
      </c>
      <c r="G403" s="2" t="str">
        <f t="shared" ca="1" si="47"/>
        <v>Cliente_398</v>
      </c>
      <c r="H403" s="3">
        <f t="shared" ca="1" si="48"/>
        <v>45023</v>
      </c>
      <c r="I403" s="4" t="str">
        <f t="shared" ca="1" si="42"/>
        <v>PORTUGAL</v>
      </c>
      <c r="J403" s="4" t="str">
        <f t="shared" ca="1" si="43"/>
        <v>EFECTIVO</v>
      </c>
      <c r="K403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403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403" s="1">
        <f t="shared" ca="1" si="44"/>
        <v>0</v>
      </c>
      <c r="N403" s="6">
        <f t="shared" ca="1" si="45"/>
        <v>15</v>
      </c>
      <c r="O403" s="4">
        <f t="shared" ca="1" si="46"/>
        <v>15</v>
      </c>
      <c r="P4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0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40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0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03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404" spans="1:20" x14ac:dyDescent="0.3">
      <c r="A404">
        <v>154</v>
      </c>
      <c r="B404">
        <v>11</v>
      </c>
      <c r="C404" t="s">
        <v>9</v>
      </c>
      <c r="D404" s="1">
        <v>22</v>
      </c>
      <c r="E404" s="1">
        <v>36</v>
      </c>
      <c r="F404" s="2">
        <v>3</v>
      </c>
      <c r="G404" s="2" t="str">
        <f t="shared" ca="1" si="47"/>
        <v>Cliente_527</v>
      </c>
      <c r="H404" s="3">
        <f t="shared" ca="1" si="48"/>
        <v>45022</v>
      </c>
      <c r="I404" s="4" t="str">
        <f t="shared" ca="1" si="42"/>
        <v>PORTUGAL</v>
      </c>
      <c r="J404" s="4" t="str">
        <f t="shared" ca="1" si="43"/>
        <v>TARJE.DEBITO</v>
      </c>
      <c r="K404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404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404" s="1">
        <f t="shared" ca="1" si="44"/>
        <v>5</v>
      </c>
      <c r="N404" s="6">
        <f t="shared" ca="1" si="45"/>
        <v>13</v>
      </c>
      <c r="O404" s="4">
        <f t="shared" ca="1" si="46"/>
        <v>15</v>
      </c>
      <c r="P4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0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0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04" s="14">
        <f ca="1">spaces_3iWczBNnn5rbfoUlE0Jd_uploads_git_blob_d9e80ffbcef8a4adc6d29edd78618add5df[[#This Row],[MONTO TOTAL]]+spaces_3iWczBNnn5rbfoUlE0Jd_uploads_git_blob_d9e80ffbcef8a4adc6d29edd78618add5df[[#This Row],[PROPINA]]</f>
        <v>113</v>
      </c>
    </row>
    <row r="405" spans="1:20" x14ac:dyDescent="0.3">
      <c r="A405">
        <v>154</v>
      </c>
      <c r="B405">
        <v>11</v>
      </c>
      <c r="C405" t="s">
        <v>21</v>
      </c>
      <c r="D405" s="1">
        <v>10</v>
      </c>
      <c r="E405" s="1">
        <v>18</v>
      </c>
      <c r="F405" s="2">
        <v>2</v>
      </c>
      <c r="G405" s="2" t="str">
        <f t="shared" ca="1" si="47"/>
        <v>Cliente_828</v>
      </c>
      <c r="H405" s="3">
        <f t="shared" ca="1" si="48"/>
        <v>45023</v>
      </c>
      <c r="I405" s="4" t="str">
        <f t="shared" ca="1" si="42"/>
        <v>ESPAÑA</v>
      </c>
      <c r="J405" s="4" t="str">
        <f t="shared" ca="1" si="43"/>
        <v>EFECTIVO</v>
      </c>
      <c r="K40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40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405" s="1">
        <f t="shared" ca="1" si="44"/>
        <v>0</v>
      </c>
      <c r="N405" s="6">
        <f t="shared" ca="1" si="45"/>
        <v>13</v>
      </c>
      <c r="O405" s="4">
        <f t="shared" ca="1" si="46"/>
        <v>15</v>
      </c>
      <c r="P4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0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0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05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406" spans="1:20" x14ac:dyDescent="0.3">
      <c r="A406">
        <v>155</v>
      </c>
      <c r="B406">
        <v>7</v>
      </c>
      <c r="C406" t="s">
        <v>7</v>
      </c>
      <c r="D406" s="1">
        <v>16</v>
      </c>
      <c r="E406" s="1">
        <v>27</v>
      </c>
      <c r="F406" s="2">
        <v>2</v>
      </c>
      <c r="G406" s="2" t="str">
        <f t="shared" ca="1" si="47"/>
        <v>Cliente_530</v>
      </c>
      <c r="H406" s="3">
        <f t="shared" ca="1" si="48"/>
        <v>45023</v>
      </c>
      <c r="I406" s="4" t="str">
        <f t="shared" ca="1" si="42"/>
        <v>FRANCIA</v>
      </c>
      <c r="J406" s="4" t="str">
        <f t="shared" ca="1" si="43"/>
        <v>TARJE.DEBITO</v>
      </c>
      <c r="K406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406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406" s="1">
        <f t="shared" ca="1" si="44"/>
        <v>0</v>
      </c>
      <c r="N406" s="6">
        <f t="shared" ca="1" si="45"/>
        <v>13</v>
      </c>
      <c r="O406" s="4">
        <f t="shared" ca="1" si="46"/>
        <v>14</v>
      </c>
      <c r="P4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06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40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06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407" spans="1:20" x14ac:dyDescent="0.3">
      <c r="A407">
        <v>155</v>
      </c>
      <c r="B407">
        <v>7</v>
      </c>
      <c r="C407" t="s">
        <v>6</v>
      </c>
      <c r="D407" s="1">
        <v>19</v>
      </c>
      <c r="E407" s="1">
        <v>31</v>
      </c>
      <c r="F407" s="2">
        <v>2</v>
      </c>
      <c r="G407" s="2" t="str">
        <f t="shared" ca="1" si="47"/>
        <v>Cliente_506</v>
      </c>
      <c r="H407" s="3">
        <f t="shared" ca="1" si="48"/>
        <v>45020</v>
      </c>
      <c r="I407" s="4" t="str">
        <f t="shared" ca="1" si="42"/>
        <v>FRANCIA</v>
      </c>
      <c r="J407" s="4" t="str">
        <f t="shared" ca="1" si="43"/>
        <v>TARJE.DEBITO</v>
      </c>
      <c r="K407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407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407" s="1">
        <f t="shared" ca="1" si="44"/>
        <v>0</v>
      </c>
      <c r="N407" s="6">
        <f t="shared" ca="1" si="45"/>
        <v>13</v>
      </c>
      <c r="O407" s="4">
        <f t="shared" ca="1" si="46"/>
        <v>14</v>
      </c>
      <c r="P4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0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0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07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408" spans="1:20" x14ac:dyDescent="0.3">
      <c r="A408">
        <v>155</v>
      </c>
      <c r="B408">
        <v>7</v>
      </c>
      <c r="C408" t="s">
        <v>18</v>
      </c>
      <c r="D408" s="1">
        <v>12</v>
      </c>
      <c r="E408" s="1">
        <v>20</v>
      </c>
      <c r="F408" s="2">
        <v>1</v>
      </c>
      <c r="G408" s="2" t="str">
        <f t="shared" ca="1" si="47"/>
        <v>Cliente_211</v>
      </c>
      <c r="H408" s="3">
        <f t="shared" ca="1" si="48"/>
        <v>45021</v>
      </c>
      <c r="I408" s="4" t="str">
        <f t="shared" ca="1" si="42"/>
        <v>ESPAÑA</v>
      </c>
      <c r="J408" s="4" t="str">
        <f t="shared" ca="1" si="43"/>
        <v>TARJE.DEBITO</v>
      </c>
      <c r="K408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408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408" s="1">
        <f t="shared" ca="1" si="44"/>
        <v>4</v>
      </c>
      <c r="N408" s="6">
        <f t="shared" ca="1" si="45"/>
        <v>13</v>
      </c>
      <c r="O408" s="4">
        <f t="shared" ca="1" si="46"/>
        <v>15</v>
      </c>
      <c r="P4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0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40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08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409" spans="1:20" x14ac:dyDescent="0.3">
      <c r="A409">
        <v>156</v>
      </c>
      <c r="B409">
        <v>6</v>
      </c>
      <c r="C409" t="s">
        <v>12</v>
      </c>
      <c r="D409" s="1">
        <v>16</v>
      </c>
      <c r="E409" s="1">
        <v>28</v>
      </c>
      <c r="F409" s="2">
        <v>2</v>
      </c>
      <c r="G409" s="2" t="str">
        <f t="shared" ca="1" si="47"/>
        <v>Cliente_104</v>
      </c>
      <c r="H409" s="3">
        <f t="shared" ca="1" si="48"/>
        <v>45021</v>
      </c>
      <c r="I409" s="4" t="str">
        <f t="shared" ca="1" si="42"/>
        <v>ESPAÑA</v>
      </c>
      <c r="J409" s="4" t="str">
        <f t="shared" ca="1" si="43"/>
        <v>EFECTIVO</v>
      </c>
      <c r="K409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40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409" s="1">
        <f t="shared" ca="1" si="44"/>
        <v>6</v>
      </c>
      <c r="N409" s="6">
        <f t="shared" ca="1" si="45"/>
        <v>14</v>
      </c>
      <c r="O409" s="4">
        <f t="shared" ca="1" si="46"/>
        <v>15</v>
      </c>
      <c r="P4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0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0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09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410" spans="1:20" x14ac:dyDescent="0.3">
      <c r="A410">
        <v>157</v>
      </c>
      <c r="B410">
        <v>13</v>
      </c>
      <c r="C410" t="s">
        <v>23</v>
      </c>
      <c r="D410" s="1">
        <v>15</v>
      </c>
      <c r="E410" s="1">
        <v>25</v>
      </c>
      <c r="F410" s="2">
        <v>3</v>
      </c>
      <c r="G410" s="2" t="str">
        <f t="shared" ca="1" si="47"/>
        <v>Cliente_364</v>
      </c>
      <c r="H410" s="3">
        <f t="shared" ca="1" si="48"/>
        <v>45020</v>
      </c>
      <c r="I410" s="4" t="str">
        <f t="shared" ca="1" si="42"/>
        <v>PORTUGAL</v>
      </c>
      <c r="J410" s="4" t="str">
        <f t="shared" ca="1" si="43"/>
        <v>TARJE.DEBITO</v>
      </c>
      <c r="K410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41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410" s="1">
        <f t="shared" ca="1" si="44"/>
        <v>6</v>
      </c>
      <c r="N410" s="6">
        <f t="shared" ca="1" si="45"/>
        <v>15</v>
      </c>
      <c r="O410" s="4">
        <f t="shared" ca="1" si="46"/>
        <v>15</v>
      </c>
      <c r="P4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1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1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1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10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411" spans="1:20" x14ac:dyDescent="0.3">
      <c r="A411">
        <v>157</v>
      </c>
      <c r="B411">
        <v>13</v>
      </c>
      <c r="C411" t="s">
        <v>12</v>
      </c>
      <c r="D411" s="1">
        <v>16</v>
      </c>
      <c r="E411" s="1">
        <v>28</v>
      </c>
      <c r="F411" s="2">
        <v>1</v>
      </c>
      <c r="G411" s="2" t="str">
        <f t="shared" ca="1" si="47"/>
        <v>Cliente_143</v>
      </c>
      <c r="H411" s="3">
        <f t="shared" ca="1" si="48"/>
        <v>45023</v>
      </c>
      <c r="I411" s="4" t="str">
        <f t="shared" ca="1" si="42"/>
        <v>PORTUGAL</v>
      </c>
      <c r="J411" s="4" t="str">
        <f t="shared" ca="1" si="43"/>
        <v>TARJE.DEBITO</v>
      </c>
      <c r="K411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411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411" s="1">
        <f t="shared" ca="1" si="44"/>
        <v>5</v>
      </c>
      <c r="N411" s="6">
        <f t="shared" ca="1" si="45"/>
        <v>14</v>
      </c>
      <c r="O411" s="4">
        <f t="shared" ca="1" si="46"/>
        <v>15</v>
      </c>
      <c r="P4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1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11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412" spans="1:20" x14ac:dyDescent="0.3">
      <c r="A412">
        <v>157</v>
      </c>
      <c r="B412">
        <v>13</v>
      </c>
      <c r="C412" t="s">
        <v>5</v>
      </c>
      <c r="D412" s="1">
        <v>18</v>
      </c>
      <c r="E412" s="1">
        <v>30</v>
      </c>
      <c r="F412" s="2">
        <v>2</v>
      </c>
      <c r="G412" s="2" t="str">
        <f t="shared" ca="1" si="47"/>
        <v>Cliente_902</v>
      </c>
      <c r="H412" s="3">
        <f t="shared" ca="1" si="48"/>
        <v>45022</v>
      </c>
      <c r="I412" s="4" t="str">
        <f t="shared" ca="1" si="42"/>
        <v>ESPAÑA</v>
      </c>
      <c r="J412" s="4" t="str">
        <f t="shared" ca="1" si="43"/>
        <v>EFECTIVO</v>
      </c>
      <c r="K412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412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412" s="1">
        <f t="shared" ca="1" si="44"/>
        <v>0</v>
      </c>
      <c r="N412" s="6">
        <f t="shared" ca="1" si="45"/>
        <v>15</v>
      </c>
      <c r="O412" s="4">
        <f t="shared" ca="1" si="46"/>
        <v>15</v>
      </c>
      <c r="P4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1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1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1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12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413" spans="1:20" x14ac:dyDescent="0.3">
      <c r="A413">
        <v>157</v>
      </c>
      <c r="B413">
        <v>13</v>
      </c>
      <c r="C413" t="s">
        <v>9</v>
      </c>
      <c r="D413" s="1">
        <v>22</v>
      </c>
      <c r="E413" s="1">
        <v>36</v>
      </c>
      <c r="F413" s="2">
        <v>3</v>
      </c>
      <c r="G413" s="2" t="str">
        <f t="shared" ca="1" si="47"/>
        <v>Cliente_115</v>
      </c>
      <c r="H413" s="3">
        <f t="shared" ca="1" si="48"/>
        <v>45023</v>
      </c>
      <c r="I413" s="4" t="str">
        <f t="shared" ca="1" si="42"/>
        <v>ITALIA</v>
      </c>
      <c r="J413" s="4" t="str">
        <f t="shared" ca="1" si="43"/>
        <v>TARJE.DEBITO</v>
      </c>
      <c r="K413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413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413" s="1">
        <f t="shared" ca="1" si="44"/>
        <v>3</v>
      </c>
      <c r="N413" s="6">
        <f t="shared" ca="1" si="45"/>
        <v>13</v>
      </c>
      <c r="O413" s="4">
        <f t="shared" ca="1" si="46"/>
        <v>15</v>
      </c>
      <c r="P4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1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1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13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414" spans="1:20" x14ac:dyDescent="0.3">
      <c r="A414">
        <v>158</v>
      </c>
      <c r="B414">
        <v>5</v>
      </c>
      <c r="C414" t="s">
        <v>13</v>
      </c>
      <c r="D414" s="1">
        <v>11</v>
      </c>
      <c r="E414" s="1">
        <v>19</v>
      </c>
      <c r="F414" s="2">
        <v>1</v>
      </c>
      <c r="G414" s="2" t="str">
        <f t="shared" ca="1" si="47"/>
        <v>Cliente_917</v>
      </c>
      <c r="H414" s="3">
        <f t="shared" ca="1" si="48"/>
        <v>45020</v>
      </c>
      <c r="I414" s="4" t="str">
        <f t="shared" ca="1" si="42"/>
        <v>FRANCIA</v>
      </c>
      <c r="J414" s="4" t="str">
        <f t="shared" ca="1" si="43"/>
        <v>TARJE.DEBITO</v>
      </c>
      <c r="K414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414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414" s="1">
        <f t="shared" ca="1" si="44"/>
        <v>4</v>
      </c>
      <c r="N414" s="6">
        <f t="shared" ca="1" si="45"/>
        <v>13</v>
      </c>
      <c r="O414" s="4">
        <f t="shared" ca="1" si="46"/>
        <v>14</v>
      </c>
      <c r="P4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1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41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14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415" spans="1:20" x14ac:dyDescent="0.3">
      <c r="A415">
        <v>158</v>
      </c>
      <c r="B415">
        <v>5</v>
      </c>
      <c r="C415" t="s">
        <v>22</v>
      </c>
      <c r="D415" s="1">
        <v>15</v>
      </c>
      <c r="E415" s="1">
        <v>26</v>
      </c>
      <c r="F415" s="2">
        <v>3</v>
      </c>
      <c r="G415" s="2" t="str">
        <f t="shared" ca="1" si="47"/>
        <v>Cliente_33</v>
      </c>
      <c r="H415" s="3">
        <f t="shared" ca="1" si="48"/>
        <v>45020</v>
      </c>
      <c r="I415" s="4" t="str">
        <f t="shared" ca="1" si="42"/>
        <v>PORTUGAL</v>
      </c>
      <c r="J415" s="4" t="str">
        <f t="shared" ca="1" si="43"/>
        <v>TARJETA</v>
      </c>
      <c r="K415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41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415" s="1">
        <f t="shared" ca="1" si="44"/>
        <v>0</v>
      </c>
      <c r="N415" s="6">
        <f t="shared" ca="1" si="45"/>
        <v>14</v>
      </c>
      <c r="O415" s="4">
        <f t="shared" ca="1" si="46"/>
        <v>15</v>
      </c>
      <c r="P4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1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4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15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416" spans="1:20" x14ac:dyDescent="0.3">
      <c r="A416">
        <v>158</v>
      </c>
      <c r="B416">
        <v>5</v>
      </c>
      <c r="C416" t="s">
        <v>9</v>
      </c>
      <c r="D416" s="1">
        <v>22</v>
      </c>
      <c r="E416" s="1">
        <v>36</v>
      </c>
      <c r="F416" s="2">
        <v>3</v>
      </c>
      <c r="G416" s="2" t="str">
        <f t="shared" ca="1" si="47"/>
        <v>Cliente_409</v>
      </c>
      <c r="H416" s="3">
        <f t="shared" ca="1" si="48"/>
        <v>45023</v>
      </c>
      <c r="I416" s="4" t="str">
        <f t="shared" ca="1" si="42"/>
        <v>ESPAÑA</v>
      </c>
      <c r="J416" s="4" t="str">
        <f t="shared" ca="1" si="43"/>
        <v>TARJE.DEBITO</v>
      </c>
      <c r="K416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416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416" s="1">
        <f t="shared" ca="1" si="44"/>
        <v>3</v>
      </c>
      <c r="N416" s="6">
        <f t="shared" ca="1" si="45"/>
        <v>13</v>
      </c>
      <c r="O416" s="4">
        <f t="shared" ca="1" si="46"/>
        <v>14</v>
      </c>
      <c r="P4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1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16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417" spans="1:20" x14ac:dyDescent="0.3">
      <c r="A417">
        <v>158</v>
      </c>
      <c r="B417">
        <v>5</v>
      </c>
      <c r="C417" t="s">
        <v>14</v>
      </c>
      <c r="D417" s="1">
        <v>21</v>
      </c>
      <c r="E417" s="1">
        <v>35</v>
      </c>
      <c r="F417" s="2">
        <v>3</v>
      </c>
      <c r="G417" s="2" t="str">
        <f t="shared" ca="1" si="47"/>
        <v>Cliente_929</v>
      </c>
      <c r="H417" s="3">
        <f t="shared" ca="1" si="48"/>
        <v>45017</v>
      </c>
      <c r="I417" s="4" t="str">
        <f t="shared" ca="1" si="42"/>
        <v>FRANCIA</v>
      </c>
      <c r="J417" s="4" t="str">
        <f t="shared" ca="1" si="43"/>
        <v>TARJE.DEBITO</v>
      </c>
      <c r="K417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417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417" s="1">
        <f t="shared" ca="1" si="44"/>
        <v>0</v>
      </c>
      <c r="N417" s="6">
        <f t="shared" ca="1" si="45"/>
        <v>14</v>
      </c>
      <c r="O417" s="4">
        <f t="shared" ca="1" si="46"/>
        <v>15</v>
      </c>
      <c r="P4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17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1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17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418" spans="1:20" x14ac:dyDescent="0.3">
      <c r="A418">
        <v>159</v>
      </c>
      <c r="B418">
        <v>16</v>
      </c>
      <c r="C418" t="s">
        <v>10</v>
      </c>
      <c r="D418" s="1">
        <v>17</v>
      </c>
      <c r="E418" s="1">
        <v>29</v>
      </c>
      <c r="F418" s="2">
        <v>3</v>
      </c>
      <c r="G418" s="2" t="str">
        <f t="shared" ca="1" si="47"/>
        <v>Cliente_388</v>
      </c>
      <c r="H418" s="3">
        <f t="shared" ca="1" si="48"/>
        <v>45017</v>
      </c>
      <c r="I418" s="4" t="str">
        <f t="shared" ca="1" si="42"/>
        <v>FRANCIA</v>
      </c>
      <c r="J418" s="4" t="str">
        <f t="shared" ca="1" si="43"/>
        <v>TARJETA</v>
      </c>
      <c r="K418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418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418" s="1">
        <f t="shared" ca="1" si="44"/>
        <v>2</v>
      </c>
      <c r="N418" s="6">
        <f t="shared" ca="1" si="45"/>
        <v>14</v>
      </c>
      <c r="O418" s="4">
        <f t="shared" ca="1" si="46"/>
        <v>15</v>
      </c>
      <c r="P4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1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1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18" s="14">
        <f ca="1">spaces_3iWczBNnn5rbfoUlE0Jd_uploads_git_blob_d9e80ffbcef8a4adc6d29edd78618add5df[[#This Row],[MONTO TOTAL]]+spaces_3iWczBNnn5rbfoUlE0Jd_uploads_git_blob_d9e80ffbcef8a4adc6d29edd78618add5df[[#This Row],[PROPINA]]</f>
        <v>89</v>
      </c>
    </row>
    <row r="419" spans="1:20" x14ac:dyDescent="0.3">
      <c r="A419">
        <v>159</v>
      </c>
      <c r="B419">
        <v>16</v>
      </c>
      <c r="C419" t="s">
        <v>6</v>
      </c>
      <c r="D419" s="1">
        <v>19</v>
      </c>
      <c r="E419" s="1">
        <v>31</v>
      </c>
      <c r="F419" s="2">
        <v>1</v>
      </c>
      <c r="G419" s="2" t="str">
        <f t="shared" ca="1" si="47"/>
        <v>Cliente_476</v>
      </c>
      <c r="H419" s="3">
        <f t="shared" ca="1" si="48"/>
        <v>45020</v>
      </c>
      <c r="I419" s="4" t="str">
        <f t="shared" ca="1" si="42"/>
        <v>PORTUGAL</v>
      </c>
      <c r="J419" s="4" t="str">
        <f t="shared" ca="1" si="43"/>
        <v>EFECTIVO</v>
      </c>
      <c r="K419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41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419" s="1">
        <f t="shared" ca="1" si="44"/>
        <v>3</v>
      </c>
      <c r="N419" s="6">
        <f t="shared" ca="1" si="45"/>
        <v>15</v>
      </c>
      <c r="O419" s="4">
        <f t="shared" ca="1" si="46"/>
        <v>15</v>
      </c>
      <c r="P4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1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1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19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420" spans="1:20" x14ac:dyDescent="0.3">
      <c r="A420">
        <v>159</v>
      </c>
      <c r="B420">
        <v>16</v>
      </c>
      <c r="C420" t="s">
        <v>21</v>
      </c>
      <c r="D420" s="1">
        <v>10</v>
      </c>
      <c r="E420" s="1">
        <v>18</v>
      </c>
      <c r="F420" s="2">
        <v>2</v>
      </c>
      <c r="G420" s="2" t="str">
        <f t="shared" ca="1" si="47"/>
        <v>Cliente_27</v>
      </c>
      <c r="H420" s="3">
        <f t="shared" ca="1" si="48"/>
        <v>45020</v>
      </c>
      <c r="I420" s="4" t="str">
        <f t="shared" ca="1" si="42"/>
        <v>ITALIA</v>
      </c>
      <c r="J420" s="4" t="str">
        <f t="shared" ca="1" si="43"/>
        <v>EFECTIVO</v>
      </c>
      <c r="K42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42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420" s="1">
        <f t="shared" ca="1" si="44"/>
        <v>6</v>
      </c>
      <c r="N420" s="6">
        <f t="shared" ca="1" si="45"/>
        <v>14</v>
      </c>
      <c r="O420" s="4">
        <f t="shared" ca="1" si="46"/>
        <v>15</v>
      </c>
      <c r="P4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2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20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421" spans="1:20" x14ac:dyDescent="0.3">
      <c r="A421">
        <v>159</v>
      </c>
      <c r="B421">
        <v>16</v>
      </c>
      <c r="C421" t="s">
        <v>11</v>
      </c>
      <c r="D421" s="1">
        <v>20</v>
      </c>
      <c r="E421" s="1">
        <v>33</v>
      </c>
      <c r="F421" s="2">
        <v>3</v>
      </c>
      <c r="G421" s="2" t="str">
        <f t="shared" ca="1" si="47"/>
        <v>Cliente_842</v>
      </c>
      <c r="H421" s="3">
        <f t="shared" ca="1" si="48"/>
        <v>45021</v>
      </c>
      <c r="I421" s="4" t="str">
        <f t="shared" ca="1" si="42"/>
        <v>ESPAÑA</v>
      </c>
      <c r="J421" s="4" t="str">
        <f t="shared" ca="1" si="43"/>
        <v>TARJETA</v>
      </c>
      <c r="K421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42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421" s="1">
        <f t="shared" ca="1" si="44"/>
        <v>2</v>
      </c>
      <c r="N421" s="6">
        <f t="shared" ca="1" si="45"/>
        <v>14</v>
      </c>
      <c r="O421" s="4">
        <f t="shared" ca="1" si="46"/>
        <v>14</v>
      </c>
      <c r="P4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2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21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42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21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422" spans="1:20" x14ac:dyDescent="0.3">
      <c r="A422">
        <v>160</v>
      </c>
      <c r="B422">
        <v>19</v>
      </c>
      <c r="C422" t="s">
        <v>9</v>
      </c>
      <c r="D422" s="1">
        <v>22</v>
      </c>
      <c r="E422" s="1">
        <v>36</v>
      </c>
      <c r="F422" s="2">
        <v>3</v>
      </c>
      <c r="G422" s="2" t="str">
        <f t="shared" ca="1" si="47"/>
        <v>Cliente_956</v>
      </c>
      <c r="H422" s="3">
        <f t="shared" ca="1" si="48"/>
        <v>45022</v>
      </c>
      <c r="I422" s="4" t="str">
        <f t="shared" ca="1" si="42"/>
        <v>ESPAÑA</v>
      </c>
      <c r="J422" s="4" t="str">
        <f t="shared" ca="1" si="43"/>
        <v>TARJE.DEBITO</v>
      </c>
      <c r="K42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42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422" s="1">
        <f t="shared" ca="1" si="44"/>
        <v>3</v>
      </c>
      <c r="N422" s="6">
        <f t="shared" ca="1" si="45"/>
        <v>15</v>
      </c>
      <c r="O422" s="4">
        <f t="shared" ca="1" si="46"/>
        <v>15</v>
      </c>
      <c r="P4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2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2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22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423" spans="1:20" x14ac:dyDescent="0.3">
      <c r="A423">
        <v>160</v>
      </c>
      <c r="B423">
        <v>19</v>
      </c>
      <c r="C423" t="s">
        <v>4</v>
      </c>
      <c r="D423" s="1">
        <v>14</v>
      </c>
      <c r="E423" s="1">
        <v>24</v>
      </c>
      <c r="F423" s="2">
        <v>2</v>
      </c>
      <c r="G423" s="2" t="str">
        <f t="shared" ca="1" si="47"/>
        <v>Cliente_406</v>
      </c>
      <c r="H423" s="3">
        <f t="shared" ca="1" si="48"/>
        <v>45023</v>
      </c>
      <c r="I423" s="4" t="str">
        <f t="shared" ca="1" si="42"/>
        <v>ITALIA</v>
      </c>
      <c r="J423" s="4" t="str">
        <f t="shared" ca="1" si="43"/>
        <v>TARJETA</v>
      </c>
      <c r="K42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42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423" s="1">
        <f t="shared" ca="1" si="44"/>
        <v>2</v>
      </c>
      <c r="N423" s="6">
        <f t="shared" ca="1" si="45"/>
        <v>13</v>
      </c>
      <c r="O423" s="4">
        <f t="shared" ca="1" si="46"/>
        <v>15</v>
      </c>
      <c r="P4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2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4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23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424" spans="1:20" x14ac:dyDescent="0.3">
      <c r="A424">
        <v>161</v>
      </c>
      <c r="B424">
        <v>13</v>
      </c>
      <c r="C424" t="s">
        <v>12</v>
      </c>
      <c r="D424" s="1">
        <v>16</v>
      </c>
      <c r="E424" s="1">
        <v>28</v>
      </c>
      <c r="F424" s="2">
        <v>3</v>
      </c>
      <c r="G424" s="2" t="str">
        <f t="shared" ca="1" si="47"/>
        <v>Cliente_978</v>
      </c>
      <c r="H424" s="3">
        <f t="shared" ca="1" si="48"/>
        <v>45022</v>
      </c>
      <c r="I424" s="4" t="str">
        <f t="shared" ca="1" si="42"/>
        <v>ITALIA</v>
      </c>
      <c r="J424" s="4" t="str">
        <f t="shared" ca="1" si="43"/>
        <v>EFECTIVO</v>
      </c>
      <c r="K424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42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424" s="1">
        <f t="shared" ca="1" si="44"/>
        <v>6</v>
      </c>
      <c r="N424" s="6">
        <f t="shared" ca="1" si="45"/>
        <v>14</v>
      </c>
      <c r="O424" s="4">
        <f t="shared" ca="1" si="46"/>
        <v>14</v>
      </c>
      <c r="P4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2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2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2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24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425" spans="1:20" x14ac:dyDescent="0.3">
      <c r="A425">
        <v>162</v>
      </c>
      <c r="B425">
        <v>14</v>
      </c>
      <c r="C425" t="s">
        <v>4</v>
      </c>
      <c r="D425" s="1">
        <v>14</v>
      </c>
      <c r="E425" s="1">
        <v>24</v>
      </c>
      <c r="F425" s="2">
        <v>3</v>
      </c>
      <c r="G425" s="2" t="str">
        <f t="shared" ca="1" si="47"/>
        <v>Cliente_591</v>
      </c>
      <c r="H425" s="3">
        <f t="shared" ca="1" si="48"/>
        <v>45017</v>
      </c>
      <c r="I425" s="4" t="str">
        <f t="shared" ca="1" si="42"/>
        <v>ITALIA</v>
      </c>
      <c r="J425" s="4" t="str">
        <f t="shared" ca="1" si="43"/>
        <v>EFECTIVO</v>
      </c>
      <c r="K425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42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425" s="1">
        <f t="shared" ca="1" si="44"/>
        <v>3</v>
      </c>
      <c r="N425" s="6">
        <f t="shared" ca="1" si="45"/>
        <v>15</v>
      </c>
      <c r="O425" s="4">
        <f t="shared" ca="1" si="46"/>
        <v>15</v>
      </c>
      <c r="P4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2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2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25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426" spans="1:20" x14ac:dyDescent="0.3">
      <c r="A426">
        <v>163</v>
      </c>
      <c r="B426">
        <v>6</v>
      </c>
      <c r="C426" t="s">
        <v>6</v>
      </c>
      <c r="D426" s="1">
        <v>19</v>
      </c>
      <c r="E426" s="1">
        <v>31</v>
      </c>
      <c r="F426" s="2">
        <v>3</v>
      </c>
      <c r="G426" s="2" t="str">
        <f t="shared" ca="1" si="47"/>
        <v>Cliente_471</v>
      </c>
      <c r="H426" s="3">
        <f t="shared" ca="1" si="48"/>
        <v>45020</v>
      </c>
      <c r="I426" s="4" t="str">
        <f t="shared" ca="1" si="42"/>
        <v>ITALIA</v>
      </c>
      <c r="J426" s="4" t="str">
        <f t="shared" ca="1" si="43"/>
        <v>TARJE.DEBITO</v>
      </c>
      <c r="K426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42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426" s="1">
        <f t="shared" ca="1" si="44"/>
        <v>3</v>
      </c>
      <c r="N426" s="6">
        <f t="shared" ca="1" si="45"/>
        <v>13</v>
      </c>
      <c r="O426" s="4">
        <f t="shared" ca="1" si="46"/>
        <v>15</v>
      </c>
      <c r="P4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2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2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26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427" spans="1:20" x14ac:dyDescent="0.3">
      <c r="A427">
        <v>163</v>
      </c>
      <c r="B427">
        <v>6</v>
      </c>
      <c r="C427" t="s">
        <v>5</v>
      </c>
      <c r="D427" s="1">
        <v>18</v>
      </c>
      <c r="E427" s="1">
        <v>30</v>
      </c>
      <c r="F427" s="2">
        <v>3</v>
      </c>
      <c r="G427" s="2" t="str">
        <f t="shared" ca="1" si="47"/>
        <v>Cliente_927</v>
      </c>
      <c r="H427" s="3">
        <f t="shared" ca="1" si="48"/>
        <v>45022</v>
      </c>
      <c r="I427" s="4" t="str">
        <f t="shared" ca="1" si="42"/>
        <v>ESPAÑA</v>
      </c>
      <c r="J427" s="4" t="str">
        <f t="shared" ca="1" si="43"/>
        <v>TARJETA</v>
      </c>
      <c r="K42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42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427" s="1">
        <f t="shared" ca="1" si="44"/>
        <v>3</v>
      </c>
      <c r="N427" s="6">
        <f t="shared" ca="1" si="45"/>
        <v>14</v>
      </c>
      <c r="O427" s="4">
        <f t="shared" ca="1" si="46"/>
        <v>15</v>
      </c>
      <c r="P4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2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2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27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428" spans="1:20" x14ac:dyDescent="0.3">
      <c r="A428">
        <v>163</v>
      </c>
      <c r="B428">
        <v>6</v>
      </c>
      <c r="C428" t="s">
        <v>11</v>
      </c>
      <c r="D428" s="1">
        <v>20</v>
      </c>
      <c r="E428" s="1">
        <v>33</v>
      </c>
      <c r="F428" s="2">
        <v>2</v>
      </c>
      <c r="G428" s="2" t="str">
        <f t="shared" ca="1" si="47"/>
        <v>Cliente_610</v>
      </c>
      <c r="H428" s="3">
        <f t="shared" ca="1" si="48"/>
        <v>45018</v>
      </c>
      <c r="I428" s="4" t="str">
        <f t="shared" ca="1" si="42"/>
        <v>FRANCIA</v>
      </c>
      <c r="J428" s="4" t="str">
        <f t="shared" ca="1" si="43"/>
        <v>TARJETA</v>
      </c>
      <c r="K428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42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428" s="1">
        <f t="shared" ca="1" si="44"/>
        <v>0</v>
      </c>
      <c r="N428" s="6">
        <f t="shared" ca="1" si="45"/>
        <v>15</v>
      </c>
      <c r="O428" s="4">
        <f t="shared" ca="1" si="46"/>
        <v>14</v>
      </c>
      <c r="P4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28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42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28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429" spans="1:20" x14ac:dyDescent="0.3">
      <c r="A429">
        <v>163</v>
      </c>
      <c r="B429">
        <v>6</v>
      </c>
      <c r="C429" t="s">
        <v>16</v>
      </c>
      <c r="D429" s="1">
        <v>13</v>
      </c>
      <c r="E429" s="1">
        <v>22</v>
      </c>
      <c r="F429" s="2">
        <v>1</v>
      </c>
      <c r="G429" s="2" t="str">
        <f t="shared" ca="1" si="47"/>
        <v>Cliente_743</v>
      </c>
      <c r="H429" s="3">
        <f t="shared" ca="1" si="48"/>
        <v>45021</v>
      </c>
      <c r="I429" s="4" t="str">
        <f t="shared" ca="1" si="42"/>
        <v>ITALIA</v>
      </c>
      <c r="J429" s="4" t="str">
        <f t="shared" ca="1" si="43"/>
        <v>TARJE.DEBITO</v>
      </c>
      <c r="K429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42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429" s="1">
        <f t="shared" ca="1" si="44"/>
        <v>3</v>
      </c>
      <c r="N429" s="6">
        <f t="shared" ca="1" si="45"/>
        <v>14</v>
      </c>
      <c r="O429" s="4">
        <f t="shared" ca="1" si="46"/>
        <v>15</v>
      </c>
      <c r="P4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2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2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4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29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430" spans="1:20" x14ac:dyDescent="0.3">
      <c r="A430">
        <v>164</v>
      </c>
      <c r="B430">
        <v>8</v>
      </c>
      <c r="C430" t="s">
        <v>16</v>
      </c>
      <c r="D430" s="1">
        <v>13</v>
      </c>
      <c r="E430" s="1">
        <v>22</v>
      </c>
      <c r="F430" s="2">
        <v>1</v>
      </c>
      <c r="G430" s="2" t="str">
        <f t="shared" ca="1" si="47"/>
        <v>Cliente_388</v>
      </c>
      <c r="H430" s="3">
        <f t="shared" ca="1" si="48"/>
        <v>45021</v>
      </c>
      <c r="I430" s="4" t="str">
        <f t="shared" ca="1" si="42"/>
        <v>ESPAÑA</v>
      </c>
      <c r="J430" s="4" t="str">
        <f t="shared" ca="1" si="43"/>
        <v>TARJETA</v>
      </c>
      <c r="K430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430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430" s="1">
        <f t="shared" ca="1" si="44"/>
        <v>5</v>
      </c>
      <c r="N430" s="6">
        <f t="shared" ca="1" si="45"/>
        <v>14</v>
      </c>
      <c r="O430" s="4">
        <f t="shared" ca="1" si="46"/>
        <v>14</v>
      </c>
      <c r="P4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3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30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4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30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431" spans="1:20" x14ac:dyDescent="0.3">
      <c r="A431">
        <v>164</v>
      </c>
      <c r="B431">
        <v>8</v>
      </c>
      <c r="C431" t="s">
        <v>9</v>
      </c>
      <c r="D431" s="1">
        <v>22</v>
      </c>
      <c r="E431" s="1">
        <v>36</v>
      </c>
      <c r="F431" s="2">
        <v>1</v>
      </c>
      <c r="G431" s="2" t="str">
        <f t="shared" ca="1" si="47"/>
        <v>Cliente_218</v>
      </c>
      <c r="H431" s="3">
        <f t="shared" ca="1" si="48"/>
        <v>45021</v>
      </c>
      <c r="I431" s="4" t="str">
        <f t="shared" ca="1" si="42"/>
        <v>ESPAÑA</v>
      </c>
      <c r="J431" s="4" t="str">
        <f t="shared" ca="1" si="43"/>
        <v>TARJE.DEBITO</v>
      </c>
      <c r="K43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43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431" s="1">
        <f t="shared" ca="1" si="44"/>
        <v>5</v>
      </c>
      <c r="N431" s="6">
        <f t="shared" ca="1" si="45"/>
        <v>14</v>
      </c>
      <c r="O431" s="4">
        <f t="shared" ca="1" si="46"/>
        <v>15</v>
      </c>
      <c r="P4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3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43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31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432" spans="1:20" x14ac:dyDescent="0.3">
      <c r="A432">
        <v>164</v>
      </c>
      <c r="B432">
        <v>8</v>
      </c>
      <c r="C432" t="s">
        <v>15</v>
      </c>
      <c r="D432" s="1">
        <v>19</v>
      </c>
      <c r="E432" s="1">
        <v>32</v>
      </c>
      <c r="F432" s="2">
        <v>2</v>
      </c>
      <c r="G432" s="2" t="str">
        <f t="shared" ca="1" si="47"/>
        <v>Cliente_583</v>
      </c>
      <c r="H432" s="3">
        <f t="shared" ca="1" si="48"/>
        <v>45021</v>
      </c>
      <c r="I432" s="4" t="str">
        <f t="shared" ca="1" si="42"/>
        <v>PORTUGAL</v>
      </c>
      <c r="J432" s="4" t="str">
        <f t="shared" ca="1" si="43"/>
        <v>TARJETA</v>
      </c>
      <c r="K432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43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432" s="1">
        <f t="shared" ca="1" si="44"/>
        <v>0</v>
      </c>
      <c r="N432" s="6">
        <f t="shared" ca="1" si="45"/>
        <v>14</v>
      </c>
      <c r="O432" s="4">
        <f t="shared" ca="1" si="46"/>
        <v>14</v>
      </c>
      <c r="P4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3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32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43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32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433" spans="1:20" x14ac:dyDescent="0.3">
      <c r="A433">
        <v>164</v>
      </c>
      <c r="B433">
        <v>8</v>
      </c>
      <c r="C433" t="s">
        <v>4</v>
      </c>
      <c r="D433" s="1">
        <v>14</v>
      </c>
      <c r="E433" s="1">
        <v>24</v>
      </c>
      <c r="F433" s="2">
        <v>2</v>
      </c>
      <c r="G433" s="2" t="str">
        <f t="shared" ca="1" si="47"/>
        <v>Cliente_263</v>
      </c>
      <c r="H433" s="3">
        <f t="shared" ca="1" si="48"/>
        <v>45022</v>
      </c>
      <c r="I433" s="4" t="str">
        <f t="shared" ca="1" si="42"/>
        <v>PORTUGAL</v>
      </c>
      <c r="J433" s="4" t="str">
        <f t="shared" ca="1" si="43"/>
        <v>EFECTIVO</v>
      </c>
      <c r="K43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43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433" s="1">
        <f t="shared" ca="1" si="44"/>
        <v>1</v>
      </c>
      <c r="N433" s="6">
        <f t="shared" ca="1" si="45"/>
        <v>15</v>
      </c>
      <c r="O433" s="4">
        <f t="shared" ca="1" si="46"/>
        <v>14</v>
      </c>
      <c r="P4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3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4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33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434" spans="1:20" x14ac:dyDescent="0.3">
      <c r="A434">
        <v>165</v>
      </c>
      <c r="B434">
        <v>10</v>
      </c>
      <c r="C434" t="s">
        <v>4</v>
      </c>
      <c r="D434" s="1">
        <v>14</v>
      </c>
      <c r="E434" s="1">
        <v>24</v>
      </c>
      <c r="F434" s="2">
        <v>2</v>
      </c>
      <c r="G434" s="2" t="str">
        <f t="shared" ca="1" si="47"/>
        <v>Cliente_821</v>
      </c>
      <c r="H434" s="3">
        <f t="shared" ca="1" si="48"/>
        <v>45021</v>
      </c>
      <c r="I434" s="4" t="str">
        <f t="shared" ca="1" si="42"/>
        <v>FRANCIA</v>
      </c>
      <c r="J434" s="4" t="str">
        <f t="shared" ca="1" si="43"/>
        <v>TARJE.DEBITO</v>
      </c>
      <c r="K434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434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434" s="1">
        <f t="shared" ca="1" si="44"/>
        <v>0</v>
      </c>
      <c r="N434" s="6">
        <f t="shared" ca="1" si="45"/>
        <v>13</v>
      </c>
      <c r="O434" s="4">
        <f t="shared" ca="1" si="46"/>
        <v>14</v>
      </c>
      <c r="P4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34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4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34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435" spans="1:20" x14ac:dyDescent="0.3">
      <c r="A435">
        <v>165</v>
      </c>
      <c r="B435">
        <v>10</v>
      </c>
      <c r="C435" t="s">
        <v>20</v>
      </c>
      <c r="D435" s="1">
        <v>13</v>
      </c>
      <c r="E435" s="1">
        <v>21</v>
      </c>
      <c r="F435" s="2">
        <v>2</v>
      </c>
      <c r="G435" s="2" t="str">
        <f t="shared" ca="1" si="47"/>
        <v>Cliente_902</v>
      </c>
      <c r="H435" s="3">
        <f t="shared" ca="1" si="48"/>
        <v>45022</v>
      </c>
      <c r="I435" s="4" t="str">
        <f t="shared" ca="1" si="42"/>
        <v>FRANCIA</v>
      </c>
      <c r="J435" s="4" t="str">
        <f t="shared" ca="1" si="43"/>
        <v>EFECTIVO</v>
      </c>
      <c r="K435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43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435" s="1">
        <f t="shared" ca="1" si="44"/>
        <v>1</v>
      </c>
      <c r="N435" s="6">
        <f t="shared" ca="1" si="45"/>
        <v>13</v>
      </c>
      <c r="O435" s="4">
        <f t="shared" ca="1" si="46"/>
        <v>14</v>
      </c>
      <c r="P4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3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3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35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436" spans="1:20" x14ac:dyDescent="0.3">
      <c r="A436">
        <v>166</v>
      </c>
      <c r="B436">
        <v>12</v>
      </c>
      <c r="C436" t="s">
        <v>19</v>
      </c>
      <c r="D436" s="1">
        <v>14</v>
      </c>
      <c r="E436" s="1">
        <v>23</v>
      </c>
      <c r="F436" s="2">
        <v>2</v>
      </c>
      <c r="G436" s="2" t="str">
        <f t="shared" ca="1" si="47"/>
        <v>Cliente_508</v>
      </c>
      <c r="H436" s="3">
        <f t="shared" ca="1" si="48"/>
        <v>45023</v>
      </c>
      <c r="I436" s="4" t="str">
        <f t="shared" ca="1" si="42"/>
        <v>ESPAÑA</v>
      </c>
      <c r="J436" s="4" t="str">
        <f t="shared" ca="1" si="43"/>
        <v>TARJETA</v>
      </c>
      <c r="K436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43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436" s="1">
        <f t="shared" ca="1" si="44"/>
        <v>5</v>
      </c>
      <c r="N436" s="6">
        <f t="shared" ca="1" si="45"/>
        <v>13</v>
      </c>
      <c r="O436" s="4">
        <f t="shared" ca="1" si="46"/>
        <v>14</v>
      </c>
      <c r="P4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3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4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36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437" spans="1:20" x14ac:dyDescent="0.3">
      <c r="A437">
        <v>167</v>
      </c>
      <c r="B437">
        <v>5</v>
      </c>
      <c r="C437" t="s">
        <v>13</v>
      </c>
      <c r="D437" s="1">
        <v>11</v>
      </c>
      <c r="E437" s="1">
        <v>19</v>
      </c>
      <c r="F437" s="2">
        <v>1</v>
      </c>
      <c r="G437" s="2" t="str">
        <f t="shared" ca="1" si="47"/>
        <v>Cliente_302</v>
      </c>
      <c r="H437" s="3">
        <f t="shared" ca="1" si="48"/>
        <v>45018</v>
      </c>
      <c r="I437" s="4" t="str">
        <f t="shared" ca="1" si="42"/>
        <v>ITALIA</v>
      </c>
      <c r="J437" s="4" t="str">
        <f t="shared" ca="1" si="43"/>
        <v>TARJETA</v>
      </c>
      <c r="K437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437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437" s="1">
        <f t="shared" ca="1" si="44"/>
        <v>1</v>
      </c>
      <c r="N437" s="6">
        <f t="shared" ca="1" si="45"/>
        <v>13</v>
      </c>
      <c r="O437" s="4">
        <f t="shared" ca="1" si="46"/>
        <v>15</v>
      </c>
      <c r="P4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3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4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37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438" spans="1:20" x14ac:dyDescent="0.3">
      <c r="A438">
        <v>167</v>
      </c>
      <c r="B438">
        <v>5</v>
      </c>
      <c r="C438" t="s">
        <v>17</v>
      </c>
      <c r="D438" s="1">
        <v>20</v>
      </c>
      <c r="E438" s="1">
        <v>34</v>
      </c>
      <c r="F438" s="2">
        <v>3</v>
      </c>
      <c r="G438" s="2" t="str">
        <f t="shared" ca="1" si="47"/>
        <v>Cliente_383</v>
      </c>
      <c r="H438" s="3">
        <f t="shared" ca="1" si="48"/>
        <v>45021</v>
      </c>
      <c r="I438" s="4" t="str">
        <f t="shared" ca="1" si="42"/>
        <v>ITALIA</v>
      </c>
      <c r="J438" s="4" t="str">
        <f t="shared" ca="1" si="43"/>
        <v>TARJETA</v>
      </c>
      <c r="K438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43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438" s="1">
        <f t="shared" ca="1" si="44"/>
        <v>1</v>
      </c>
      <c r="N438" s="6">
        <f t="shared" ca="1" si="45"/>
        <v>14</v>
      </c>
      <c r="O438" s="4">
        <f t="shared" ca="1" si="46"/>
        <v>15</v>
      </c>
      <c r="P4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3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38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439" spans="1:20" x14ac:dyDescent="0.3">
      <c r="A439">
        <v>167</v>
      </c>
      <c r="B439">
        <v>5</v>
      </c>
      <c r="C439" t="s">
        <v>6</v>
      </c>
      <c r="D439" s="1">
        <v>19</v>
      </c>
      <c r="E439" s="1">
        <v>31</v>
      </c>
      <c r="F439" s="2">
        <v>1</v>
      </c>
      <c r="G439" s="2" t="str">
        <f t="shared" ca="1" si="47"/>
        <v>Cliente_997</v>
      </c>
      <c r="H439" s="3">
        <f t="shared" ca="1" si="48"/>
        <v>45023</v>
      </c>
      <c r="I439" s="4" t="str">
        <f t="shared" ca="1" si="42"/>
        <v>FRANCIA</v>
      </c>
      <c r="J439" s="4" t="str">
        <f t="shared" ca="1" si="43"/>
        <v>TARJE.DEBITO</v>
      </c>
      <c r="K439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43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439" s="1">
        <f t="shared" ca="1" si="44"/>
        <v>4</v>
      </c>
      <c r="N439" s="6">
        <f t="shared" ca="1" si="45"/>
        <v>14</v>
      </c>
      <c r="O439" s="4">
        <f t="shared" ca="1" si="46"/>
        <v>15</v>
      </c>
      <c r="P4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3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3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39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440" spans="1:20" x14ac:dyDescent="0.3">
      <c r="A440">
        <v>168</v>
      </c>
      <c r="B440">
        <v>17</v>
      </c>
      <c r="C440" t="s">
        <v>16</v>
      </c>
      <c r="D440" s="1">
        <v>13</v>
      </c>
      <c r="E440" s="1">
        <v>22</v>
      </c>
      <c r="F440" s="2">
        <v>2</v>
      </c>
      <c r="G440" s="2" t="str">
        <f t="shared" ca="1" si="47"/>
        <v>Cliente_873</v>
      </c>
      <c r="H440" s="3">
        <f t="shared" ca="1" si="48"/>
        <v>45017</v>
      </c>
      <c r="I440" s="4" t="str">
        <f t="shared" ca="1" si="42"/>
        <v>FRANCIA</v>
      </c>
      <c r="J440" s="4" t="str">
        <f t="shared" ca="1" si="43"/>
        <v>EFECTIVO</v>
      </c>
      <c r="K440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44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440" s="1">
        <f t="shared" ca="1" si="44"/>
        <v>4</v>
      </c>
      <c r="N440" s="6">
        <f t="shared" ca="1" si="45"/>
        <v>13</v>
      </c>
      <c r="O440" s="4">
        <f t="shared" ca="1" si="46"/>
        <v>14</v>
      </c>
      <c r="P4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40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4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40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441" spans="1:20" x14ac:dyDescent="0.3">
      <c r="A441">
        <v>169</v>
      </c>
      <c r="B441">
        <v>19</v>
      </c>
      <c r="C441" t="s">
        <v>20</v>
      </c>
      <c r="D441" s="1">
        <v>13</v>
      </c>
      <c r="E441" s="1">
        <v>21</v>
      </c>
      <c r="F441" s="2">
        <v>2</v>
      </c>
      <c r="G441" s="2" t="str">
        <f t="shared" ca="1" si="47"/>
        <v>Cliente_26</v>
      </c>
      <c r="H441" s="3">
        <f t="shared" ca="1" si="48"/>
        <v>45020</v>
      </c>
      <c r="I441" s="4" t="str">
        <f t="shared" ca="1" si="42"/>
        <v>PORTUGAL</v>
      </c>
      <c r="J441" s="4" t="str">
        <f t="shared" ca="1" si="43"/>
        <v>TARJETA</v>
      </c>
      <c r="K441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44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441" s="1">
        <f t="shared" ca="1" si="44"/>
        <v>6</v>
      </c>
      <c r="N441" s="6">
        <f t="shared" ca="1" si="45"/>
        <v>14</v>
      </c>
      <c r="O441" s="4">
        <f t="shared" ca="1" si="46"/>
        <v>15</v>
      </c>
      <c r="P4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4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41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442" spans="1:20" x14ac:dyDescent="0.3">
      <c r="A442">
        <v>169</v>
      </c>
      <c r="B442">
        <v>19</v>
      </c>
      <c r="C442" t="s">
        <v>17</v>
      </c>
      <c r="D442" s="1">
        <v>20</v>
      </c>
      <c r="E442" s="1">
        <v>34</v>
      </c>
      <c r="F442" s="2">
        <v>2</v>
      </c>
      <c r="G442" s="2" t="str">
        <f t="shared" ca="1" si="47"/>
        <v>Cliente_120</v>
      </c>
      <c r="H442" s="3">
        <f t="shared" ca="1" si="48"/>
        <v>45020</v>
      </c>
      <c r="I442" s="4" t="str">
        <f t="shared" ca="1" si="42"/>
        <v>ESPAÑA</v>
      </c>
      <c r="J442" s="4" t="str">
        <f t="shared" ca="1" si="43"/>
        <v>EFECTIVO</v>
      </c>
      <c r="K442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442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442" s="1">
        <f t="shared" ca="1" si="44"/>
        <v>0</v>
      </c>
      <c r="N442" s="6">
        <f t="shared" ca="1" si="45"/>
        <v>14</v>
      </c>
      <c r="O442" s="4">
        <f t="shared" ca="1" si="46"/>
        <v>15</v>
      </c>
      <c r="P4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4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4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42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443" spans="1:20" x14ac:dyDescent="0.3">
      <c r="A443">
        <v>169</v>
      </c>
      <c r="B443">
        <v>19</v>
      </c>
      <c r="C443" t="s">
        <v>16</v>
      </c>
      <c r="D443" s="1">
        <v>13</v>
      </c>
      <c r="E443" s="1">
        <v>22</v>
      </c>
      <c r="F443" s="2">
        <v>2</v>
      </c>
      <c r="G443" s="2" t="str">
        <f t="shared" ca="1" si="47"/>
        <v>Cliente_222</v>
      </c>
      <c r="H443" s="3">
        <f t="shared" ca="1" si="48"/>
        <v>45018</v>
      </c>
      <c r="I443" s="4" t="str">
        <f t="shared" ca="1" si="42"/>
        <v>FRANCIA</v>
      </c>
      <c r="J443" s="4" t="str">
        <f t="shared" ca="1" si="43"/>
        <v>EFECTIVO</v>
      </c>
      <c r="K44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44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443" s="1">
        <f t="shared" ca="1" si="44"/>
        <v>2</v>
      </c>
      <c r="N443" s="6">
        <f t="shared" ca="1" si="45"/>
        <v>14</v>
      </c>
      <c r="O443" s="4">
        <f t="shared" ca="1" si="46"/>
        <v>15</v>
      </c>
      <c r="P4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4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44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43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444" spans="1:20" x14ac:dyDescent="0.3">
      <c r="A444">
        <v>170</v>
      </c>
      <c r="B444">
        <v>12</v>
      </c>
      <c r="C444" t="s">
        <v>18</v>
      </c>
      <c r="D444" s="1">
        <v>12</v>
      </c>
      <c r="E444" s="1">
        <v>20</v>
      </c>
      <c r="F444" s="2">
        <v>3</v>
      </c>
      <c r="G444" s="2" t="str">
        <f t="shared" ca="1" si="47"/>
        <v>Cliente_670</v>
      </c>
      <c r="H444" s="3">
        <f t="shared" ca="1" si="48"/>
        <v>45021</v>
      </c>
      <c r="I444" s="4" t="str">
        <f t="shared" ca="1" si="42"/>
        <v>ESPAÑA</v>
      </c>
      <c r="J444" s="4" t="str">
        <f t="shared" ca="1" si="43"/>
        <v>EFECTIVO</v>
      </c>
      <c r="K44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44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444" s="1">
        <f t="shared" ca="1" si="44"/>
        <v>6</v>
      </c>
      <c r="N444" s="6">
        <f t="shared" ca="1" si="45"/>
        <v>15</v>
      </c>
      <c r="O444" s="4">
        <f t="shared" ca="1" si="46"/>
        <v>14</v>
      </c>
      <c r="P4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4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4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44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445" spans="1:20" x14ac:dyDescent="0.3">
      <c r="A445">
        <v>170</v>
      </c>
      <c r="B445">
        <v>12</v>
      </c>
      <c r="C445" t="s">
        <v>10</v>
      </c>
      <c r="D445" s="1">
        <v>17</v>
      </c>
      <c r="E445" s="1">
        <v>29</v>
      </c>
      <c r="F445" s="2">
        <v>3</v>
      </c>
      <c r="G445" s="2" t="str">
        <f t="shared" ca="1" si="47"/>
        <v>Cliente_426</v>
      </c>
      <c r="H445" s="3">
        <f t="shared" ca="1" si="48"/>
        <v>45023</v>
      </c>
      <c r="I445" s="4" t="str">
        <f t="shared" ca="1" si="42"/>
        <v>FRANCIA</v>
      </c>
      <c r="J445" s="4" t="str">
        <f t="shared" ca="1" si="43"/>
        <v>TARJETA</v>
      </c>
      <c r="K445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445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445" s="1">
        <f t="shared" ca="1" si="44"/>
        <v>0</v>
      </c>
      <c r="N445" s="6">
        <f t="shared" ca="1" si="45"/>
        <v>15</v>
      </c>
      <c r="O445" s="4">
        <f t="shared" ca="1" si="46"/>
        <v>14</v>
      </c>
      <c r="P4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4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45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446" spans="1:20" x14ac:dyDescent="0.3">
      <c r="A446">
        <v>170</v>
      </c>
      <c r="B446">
        <v>12</v>
      </c>
      <c r="C446" t="s">
        <v>9</v>
      </c>
      <c r="D446" s="1">
        <v>22</v>
      </c>
      <c r="E446" s="1">
        <v>36</v>
      </c>
      <c r="F446" s="2">
        <v>1</v>
      </c>
      <c r="G446" s="2" t="str">
        <f t="shared" ca="1" si="47"/>
        <v>Cliente_329</v>
      </c>
      <c r="H446" s="3">
        <f t="shared" ca="1" si="48"/>
        <v>45022</v>
      </c>
      <c r="I446" s="4" t="str">
        <f t="shared" ca="1" si="42"/>
        <v>ESPAÑA</v>
      </c>
      <c r="J446" s="4" t="str">
        <f t="shared" ca="1" si="43"/>
        <v>TARJE.DEBITO</v>
      </c>
      <c r="K44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446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446" s="1">
        <f t="shared" ca="1" si="44"/>
        <v>5</v>
      </c>
      <c r="N446" s="6">
        <f t="shared" ca="1" si="45"/>
        <v>15</v>
      </c>
      <c r="O446" s="4">
        <f t="shared" ca="1" si="46"/>
        <v>15</v>
      </c>
      <c r="P4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4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46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4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46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447" spans="1:20" x14ac:dyDescent="0.3">
      <c r="A447">
        <v>170</v>
      </c>
      <c r="B447">
        <v>12</v>
      </c>
      <c r="C447" t="s">
        <v>5</v>
      </c>
      <c r="D447" s="1">
        <v>18</v>
      </c>
      <c r="E447" s="1">
        <v>30</v>
      </c>
      <c r="F447" s="2">
        <v>2</v>
      </c>
      <c r="G447" s="2" t="str">
        <f t="shared" ca="1" si="47"/>
        <v>Cliente_842</v>
      </c>
      <c r="H447" s="3">
        <f t="shared" ca="1" si="48"/>
        <v>45020</v>
      </c>
      <c r="I447" s="4" t="str">
        <f t="shared" ca="1" si="42"/>
        <v>FRANCIA</v>
      </c>
      <c r="J447" s="4" t="str">
        <f t="shared" ca="1" si="43"/>
        <v>TARJE.DEBITO</v>
      </c>
      <c r="K44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44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447" s="1">
        <f t="shared" ca="1" si="44"/>
        <v>3</v>
      </c>
      <c r="N447" s="6">
        <f t="shared" ca="1" si="45"/>
        <v>13</v>
      </c>
      <c r="O447" s="4">
        <f t="shared" ca="1" si="46"/>
        <v>15</v>
      </c>
      <c r="P4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4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47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448" spans="1:20" x14ac:dyDescent="0.3">
      <c r="A448">
        <v>171</v>
      </c>
      <c r="B448">
        <v>16</v>
      </c>
      <c r="C448" t="s">
        <v>22</v>
      </c>
      <c r="D448" s="1">
        <v>15</v>
      </c>
      <c r="E448" s="1">
        <v>26</v>
      </c>
      <c r="F448" s="2">
        <v>2</v>
      </c>
      <c r="G448" s="2" t="str">
        <f t="shared" ca="1" si="47"/>
        <v>Cliente_3</v>
      </c>
      <c r="H448" s="3">
        <f t="shared" ca="1" si="48"/>
        <v>45018</v>
      </c>
      <c r="I448" s="4" t="str">
        <f t="shared" ca="1" si="42"/>
        <v>FRANCIA</v>
      </c>
      <c r="J448" s="4" t="str">
        <f t="shared" ca="1" si="43"/>
        <v>TARJETA</v>
      </c>
      <c r="K448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44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448" s="1">
        <f t="shared" ca="1" si="44"/>
        <v>3</v>
      </c>
      <c r="N448" s="6">
        <f t="shared" ca="1" si="45"/>
        <v>15</v>
      </c>
      <c r="O448" s="4">
        <f t="shared" ca="1" si="46"/>
        <v>15</v>
      </c>
      <c r="P4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4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48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4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48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449" spans="1:20" x14ac:dyDescent="0.3">
      <c r="A449">
        <v>171</v>
      </c>
      <c r="B449">
        <v>16</v>
      </c>
      <c r="C449" t="s">
        <v>10</v>
      </c>
      <c r="D449" s="1">
        <v>17</v>
      </c>
      <c r="E449" s="1">
        <v>29</v>
      </c>
      <c r="F449" s="2">
        <v>3</v>
      </c>
      <c r="G449" s="2" t="str">
        <f t="shared" ca="1" si="47"/>
        <v>Cliente_169</v>
      </c>
      <c r="H449" s="3">
        <f t="shared" ca="1" si="48"/>
        <v>45019</v>
      </c>
      <c r="I449" s="4" t="str">
        <f t="shared" ca="1" si="42"/>
        <v>ESPAÑA</v>
      </c>
      <c r="J449" s="4" t="str">
        <f t="shared" ca="1" si="43"/>
        <v>TARJE.DEBITO</v>
      </c>
      <c r="K449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449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449" s="1">
        <f t="shared" ca="1" si="44"/>
        <v>2</v>
      </c>
      <c r="N449" s="6">
        <f t="shared" ca="1" si="45"/>
        <v>13</v>
      </c>
      <c r="O449" s="4">
        <f t="shared" ca="1" si="46"/>
        <v>14</v>
      </c>
      <c r="P4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4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49" s="14">
        <f ca="1">spaces_3iWczBNnn5rbfoUlE0Jd_uploads_git_blob_d9e80ffbcef8a4adc6d29edd78618add5df[[#This Row],[MONTO TOTAL]]+spaces_3iWczBNnn5rbfoUlE0Jd_uploads_git_blob_d9e80ffbcef8a4adc6d29edd78618add5df[[#This Row],[PROPINA]]</f>
        <v>89</v>
      </c>
    </row>
    <row r="450" spans="1:20" x14ac:dyDescent="0.3">
      <c r="A450">
        <v>172</v>
      </c>
      <c r="B450">
        <v>12</v>
      </c>
      <c r="C450" t="s">
        <v>17</v>
      </c>
      <c r="D450" s="1">
        <v>20</v>
      </c>
      <c r="E450" s="1">
        <v>34</v>
      </c>
      <c r="F450" s="2">
        <v>2</v>
      </c>
      <c r="G450" s="2" t="str">
        <f t="shared" ca="1" si="47"/>
        <v>Cliente_219</v>
      </c>
      <c r="H450" s="3">
        <f t="shared" ca="1" si="48"/>
        <v>45018</v>
      </c>
      <c r="I450" s="4" t="str">
        <f t="shared" ref="I450:I513" ca="1" si="49">INDEX(V$1:V$4, RANDBETWEEN(1, 4))</f>
        <v>FRANCIA</v>
      </c>
      <c r="J450" s="4" t="str">
        <f t="shared" ref="J450:J513" ca="1" si="50">INDEX(W$1:W$3, RANDBETWEEN(1, 3))</f>
        <v>TARJE.DEBITO</v>
      </c>
      <c r="K450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450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450" s="1">
        <f t="shared" ref="M450:M513" ca="1" si="51">RANDBETWEEN(0, 6)</f>
        <v>2</v>
      </c>
      <c r="N450" s="6">
        <f t="shared" ref="N450:N513" ca="1" si="52">RANDBETWEEN(13, 15)</f>
        <v>13</v>
      </c>
      <c r="O450" s="4">
        <f t="shared" ref="O450:O513" ca="1" si="53">RANDBETWEEN(14, 15)</f>
        <v>15</v>
      </c>
      <c r="P4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5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45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50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451" spans="1:20" x14ac:dyDescent="0.3">
      <c r="A451">
        <v>173</v>
      </c>
      <c r="B451">
        <v>11</v>
      </c>
      <c r="C451" t="s">
        <v>7</v>
      </c>
      <c r="D451" s="1">
        <v>16</v>
      </c>
      <c r="E451" s="1">
        <v>27</v>
      </c>
      <c r="F451" s="2">
        <v>3</v>
      </c>
      <c r="G451" s="2" t="str">
        <f t="shared" ref="G451:G514" ca="1" si="54">CONCATENATE("Cliente_", RANDBETWEEN(1, 1000))</f>
        <v>Cliente_166</v>
      </c>
      <c r="H451" s="3">
        <f t="shared" ca="1" si="48"/>
        <v>45019</v>
      </c>
      <c r="I451" s="4" t="str">
        <f t="shared" ca="1" si="49"/>
        <v>ITALIA</v>
      </c>
      <c r="J451" s="4" t="str">
        <f t="shared" ca="1" si="50"/>
        <v>EFECTIVO</v>
      </c>
      <c r="K451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451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451" s="1">
        <f t="shared" ca="1" si="51"/>
        <v>6</v>
      </c>
      <c r="N451" s="6">
        <f t="shared" ca="1" si="52"/>
        <v>13</v>
      </c>
      <c r="O451" s="4">
        <f t="shared" ca="1" si="53"/>
        <v>14</v>
      </c>
      <c r="P4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5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4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51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452" spans="1:20" x14ac:dyDescent="0.3">
      <c r="A452">
        <v>173</v>
      </c>
      <c r="B452">
        <v>11</v>
      </c>
      <c r="C452" t="s">
        <v>15</v>
      </c>
      <c r="D452" s="1">
        <v>19</v>
      </c>
      <c r="E452" s="1">
        <v>32</v>
      </c>
      <c r="F452" s="2">
        <v>3</v>
      </c>
      <c r="G452" s="2" t="str">
        <f t="shared" ca="1" si="54"/>
        <v>Cliente_973</v>
      </c>
      <c r="H452" s="3">
        <f t="shared" ca="1" si="48"/>
        <v>45020</v>
      </c>
      <c r="I452" s="4" t="str">
        <f t="shared" ca="1" si="49"/>
        <v>PORTUGAL</v>
      </c>
      <c r="J452" s="4" t="str">
        <f t="shared" ca="1" si="50"/>
        <v>EFECTIVO</v>
      </c>
      <c r="K452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45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452" s="1">
        <f t="shared" ca="1" si="51"/>
        <v>1</v>
      </c>
      <c r="N452" s="6">
        <f t="shared" ca="1" si="52"/>
        <v>14</v>
      </c>
      <c r="O452" s="4">
        <f t="shared" ca="1" si="53"/>
        <v>14</v>
      </c>
      <c r="P4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5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5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4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52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453" spans="1:20" x14ac:dyDescent="0.3">
      <c r="A453">
        <v>174</v>
      </c>
      <c r="B453">
        <v>10</v>
      </c>
      <c r="C453" t="s">
        <v>5</v>
      </c>
      <c r="D453" s="1">
        <v>18</v>
      </c>
      <c r="E453" s="1">
        <v>30</v>
      </c>
      <c r="F453" s="2">
        <v>2</v>
      </c>
      <c r="G453" s="2" t="str">
        <f t="shared" ca="1" si="54"/>
        <v>Cliente_998</v>
      </c>
      <c r="H453" s="3">
        <f t="shared" ref="H453:H516" ca="1" si="55">RANDBETWEEN($H$2,$H$3)</f>
        <v>45021</v>
      </c>
      <c r="I453" s="4" t="str">
        <f t="shared" ca="1" si="49"/>
        <v>ITALIA</v>
      </c>
      <c r="J453" s="4" t="str">
        <f t="shared" ca="1" si="50"/>
        <v>TARJE.DEBITO</v>
      </c>
      <c r="K45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45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453" s="1">
        <f t="shared" ca="1" si="51"/>
        <v>4</v>
      </c>
      <c r="N453" s="6">
        <f t="shared" ca="1" si="52"/>
        <v>14</v>
      </c>
      <c r="O453" s="4">
        <f t="shared" ca="1" si="53"/>
        <v>15</v>
      </c>
      <c r="P4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5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5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5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454" spans="1:20" x14ac:dyDescent="0.3">
      <c r="A454">
        <v>175</v>
      </c>
      <c r="B454">
        <v>14</v>
      </c>
      <c r="C454" t="s">
        <v>15</v>
      </c>
      <c r="D454" s="1">
        <v>19</v>
      </c>
      <c r="E454" s="1">
        <v>32</v>
      </c>
      <c r="F454" s="2">
        <v>3</v>
      </c>
      <c r="G454" s="2" t="str">
        <f t="shared" ca="1" si="54"/>
        <v>Cliente_747</v>
      </c>
      <c r="H454" s="3">
        <f t="shared" ca="1" si="55"/>
        <v>45019</v>
      </c>
      <c r="I454" s="4" t="str">
        <f t="shared" ca="1" si="49"/>
        <v>ITALIA</v>
      </c>
      <c r="J454" s="4" t="str">
        <f t="shared" ca="1" si="50"/>
        <v>TARJE.DEBITO</v>
      </c>
      <c r="K454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45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454" s="1">
        <f t="shared" ca="1" si="51"/>
        <v>0</v>
      </c>
      <c r="N454" s="6">
        <f t="shared" ca="1" si="52"/>
        <v>13</v>
      </c>
      <c r="O454" s="4">
        <f t="shared" ca="1" si="53"/>
        <v>14</v>
      </c>
      <c r="P4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5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45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54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455" spans="1:20" x14ac:dyDescent="0.3">
      <c r="A455">
        <v>175</v>
      </c>
      <c r="B455">
        <v>14</v>
      </c>
      <c r="C455" t="s">
        <v>4</v>
      </c>
      <c r="D455" s="1">
        <v>14</v>
      </c>
      <c r="E455" s="1">
        <v>24</v>
      </c>
      <c r="F455" s="2">
        <v>2</v>
      </c>
      <c r="G455" s="2" t="str">
        <f t="shared" ca="1" si="54"/>
        <v>Cliente_779</v>
      </c>
      <c r="H455" s="3">
        <f t="shared" ca="1" si="55"/>
        <v>45018</v>
      </c>
      <c r="I455" s="4" t="str">
        <f t="shared" ca="1" si="49"/>
        <v>FRANCIA</v>
      </c>
      <c r="J455" s="4" t="str">
        <f t="shared" ca="1" si="50"/>
        <v>EFECTIVO</v>
      </c>
      <c r="K455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45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455" s="1">
        <f t="shared" ca="1" si="51"/>
        <v>3</v>
      </c>
      <c r="N455" s="6">
        <f t="shared" ca="1" si="52"/>
        <v>14</v>
      </c>
      <c r="O455" s="4">
        <f t="shared" ca="1" si="53"/>
        <v>14</v>
      </c>
      <c r="P4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5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55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4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55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456" spans="1:20" x14ac:dyDescent="0.3">
      <c r="A456">
        <v>176</v>
      </c>
      <c r="B456">
        <v>20</v>
      </c>
      <c r="C456" t="s">
        <v>20</v>
      </c>
      <c r="D456" s="1">
        <v>13</v>
      </c>
      <c r="E456" s="1">
        <v>21</v>
      </c>
      <c r="F456" s="2">
        <v>3</v>
      </c>
      <c r="G456" s="2" t="str">
        <f t="shared" ca="1" si="54"/>
        <v>Cliente_579</v>
      </c>
      <c r="H456" s="3">
        <f t="shared" ca="1" si="55"/>
        <v>45023</v>
      </c>
      <c r="I456" s="4" t="str">
        <f t="shared" ca="1" si="49"/>
        <v>ITALIA</v>
      </c>
      <c r="J456" s="4" t="str">
        <f t="shared" ca="1" si="50"/>
        <v>TARJETA</v>
      </c>
      <c r="K456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45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456" s="1">
        <f t="shared" ca="1" si="51"/>
        <v>3</v>
      </c>
      <c r="N456" s="6">
        <f t="shared" ca="1" si="52"/>
        <v>14</v>
      </c>
      <c r="O456" s="4">
        <f t="shared" ca="1" si="53"/>
        <v>15</v>
      </c>
      <c r="P4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5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56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457" spans="1:20" x14ac:dyDescent="0.3">
      <c r="A457">
        <v>177</v>
      </c>
      <c r="B457">
        <v>4</v>
      </c>
      <c r="C457" t="s">
        <v>4</v>
      </c>
      <c r="D457" s="1">
        <v>14</v>
      </c>
      <c r="E457" s="1">
        <v>24</v>
      </c>
      <c r="F457" s="2">
        <v>2</v>
      </c>
      <c r="G457" s="2" t="str">
        <f t="shared" ca="1" si="54"/>
        <v>Cliente_566</v>
      </c>
      <c r="H457" s="3">
        <f t="shared" ca="1" si="55"/>
        <v>45020</v>
      </c>
      <c r="I457" s="4" t="str">
        <f t="shared" ca="1" si="49"/>
        <v>ITALIA</v>
      </c>
      <c r="J457" s="4" t="str">
        <f t="shared" ca="1" si="50"/>
        <v>TARJETA</v>
      </c>
      <c r="K457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45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457" s="1">
        <f t="shared" ca="1" si="51"/>
        <v>4</v>
      </c>
      <c r="N457" s="6">
        <f t="shared" ca="1" si="52"/>
        <v>15</v>
      </c>
      <c r="O457" s="4">
        <f t="shared" ca="1" si="53"/>
        <v>14</v>
      </c>
      <c r="P4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5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4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57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458" spans="1:20" x14ac:dyDescent="0.3">
      <c r="A458">
        <v>177</v>
      </c>
      <c r="B458">
        <v>4</v>
      </c>
      <c r="C458" t="s">
        <v>22</v>
      </c>
      <c r="D458" s="1">
        <v>15</v>
      </c>
      <c r="E458" s="1">
        <v>26</v>
      </c>
      <c r="F458" s="2">
        <v>1</v>
      </c>
      <c r="G458" s="2" t="str">
        <f t="shared" ca="1" si="54"/>
        <v>Cliente_364</v>
      </c>
      <c r="H458" s="3">
        <f t="shared" ca="1" si="55"/>
        <v>45020</v>
      </c>
      <c r="I458" s="4" t="str">
        <f t="shared" ca="1" si="49"/>
        <v>PORTUGAL</v>
      </c>
      <c r="J458" s="4" t="str">
        <f t="shared" ca="1" si="50"/>
        <v>TARJE.DEBITO</v>
      </c>
      <c r="K458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45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458" s="1">
        <f t="shared" ca="1" si="51"/>
        <v>4</v>
      </c>
      <c r="N458" s="6">
        <f t="shared" ca="1" si="52"/>
        <v>14</v>
      </c>
      <c r="O458" s="4">
        <f t="shared" ca="1" si="53"/>
        <v>14</v>
      </c>
      <c r="P4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5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58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4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58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459" spans="1:20" x14ac:dyDescent="0.3">
      <c r="A459">
        <v>177</v>
      </c>
      <c r="B459">
        <v>4</v>
      </c>
      <c r="C459" t="s">
        <v>20</v>
      </c>
      <c r="D459" s="1">
        <v>13</v>
      </c>
      <c r="E459" s="1">
        <v>21</v>
      </c>
      <c r="F459" s="2">
        <v>2</v>
      </c>
      <c r="G459" s="2" t="str">
        <f t="shared" ca="1" si="54"/>
        <v>Cliente_544</v>
      </c>
      <c r="H459" s="3">
        <f t="shared" ca="1" si="55"/>
        <v>45022</v>
      </c>
      <c r="I459" s="4" t="str">
        <f t="shared" ca="1" si="49"/>
        <v>PORTUGAL</v>
      </c>
      <c r="J459" s="4" t="str">
        <f t="shared" ca="1" si="50"/>
        <v>EFECTIVO</v>
      </c>
      <c r="K459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45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459" s="1">
        <f t="shared" ca="1" si="51"/>
        <v>2</v>
      </c>
      <c r="N459" s="6">
        <f t="shared" ca="1" si="52"/>
        <v>13</v>
      </c>
      <c r="O459" s="4">
        <f t="shared" ca="1" si="53"/>
        <v>15</v>
      </c>
      <c r="P4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5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5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59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460" spans="1:20" x14ac:dyDescent="0.3">
      <c r="A460">
        <v>177</v>
      </c>
      <c r="B460">
        <v>4</v>
      </c>
      <c r="C460" t="s">
        <v>13</v>
      </c>
      <c r="D460" s="1">
        <v>11</v>
      </c>
      <c r="E460" s="1">
        <v>19</v>
      </c>
      <c r="F460" s="2">
        <v>3</v>
      </c>
      <c r="G460" s="2" t="str">
        <f t="shared" ca="1" si="54"/>
        <v>Cliente_832</v>
      </c>
      <c r="H460" s="3">
        <f t="shared" ca="1" si="55"/>
        <v>45018</v>
      </c>
      <c r="I460" s="4" t="str">
        <f t="shared" ca="1" si="49"/>
        <v>PORTUGAL</v>
      </c>
      <c r="J460" s="4" t="str">
        <f t="shared" ca="1" si="50"/>
        <v>EFECTIVO</v>
      </c>
      <c r="K460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460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460" s="1">
        <f t="shared" ca="1" si="51"/>
        <v>6</v>
      </c>
      <c r="N460" s="6">
        <f t="shared" ca="1" si="52"/>
        <v>14</v>
      </c>
      <c r="O460" s="4">
        <f t="shared" ca="1" si="53"/>
        <v>14</v>
      </c>
      <c r="P4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60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461" spans="1:20" x14ac:dyDescent="0.3">
      <c r="A461">
        <v>178</v>
      </c>
      <c r="B461">
        <v>11</v>
      </c>
      <c r="C461" t="s">
        <v>5</v>
      </c>
      <c r="D461" s="1">
        <v>18</v>
      </c>
      <c r="E461" s="1">
        <v>30</v>
      </c>
      <c r="F461" s="2">
        <v>1</v>
      </c>
      <c r="G461" s="2" t="str">
        <f t="shared" ca="1" si="54"/>
        <v>Cliente_259</v>
      </c>
      <c r="H461" s="3">
        <f t="shared" ca="1" si="55"/>
        <v>45019</v>
      </c>
      <c r="I461" s="4" t="str">
        <f t="shared" ca="1" si="49"/>
        <v>ESPAÑA</v>
      </c>
      <c r="J461" s="4" t="str">
        <f t="shared" ca="1" si="50"/>
        <v>EFECTIVO</v>
      </c>
      <c r="K461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461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461" s="1">
        <f t="shared" ca="1" si="51"/>
        <v>4</v>
      </c>
      <c r="N461" s="6">
        <f t="shared" ca="1" si="52"/>
        <v>13</v>
      </c>
      <c r="O461" s="4">
        <f t="shared" ca="1" si="53"/>
        <v>15</v>
      </c>
      <c r="P4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6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6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61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462" spans="1:20" x14ac:dyDescent="0.3">
      <c r="A462">
        <v>178</v>
      </c>
      <c r="B462">
        <v>11</v>
      </c>
      <c r="C462" t="s">
        <v>14</v>
      </c>
      <c r="D462" s="1">
        <v>21</v>
      </c>
      <c r="E462" s="1">
        <v>35</v>
      </c>
      <c r="F462" s="2">
        <v>1</v>
      </c>
      <c r="G462" s="2" t="str">
        <f t="shared" ca="1" si="54"/>
        <v>Cliente_418</v>
      </c>
      <c r="H462" s="3">
        <f t="shared" ca="1" si="55"/>
        <v>45017</v>
      </c>
      <c r="I462" s="4" t="str">
        <f t="shared" ca="1" si="49"/>
        <v>ESPAÑA</v>
      </c>
      <c r="J462" s="4" t="str">
        <f t="shared" ca="1" si="50"/>
        <v>EFECTIVO</v>
      </c>
      <c r="K462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462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462" s="1">
        <f t="shared" ca="1" si="51"/>
        <v>2</v>
      </c>
      <c r="N462" s="6">
        <f t="shared" ca="1" si="52"/>
        <v>14</v>
      </c>
      <c r="O462" s="4">
        <f t="shared" ca="1" si="53"/>
        <v>15</v>
      </c>
      <c r="P4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6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46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62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463" spans="1:20" x14ac:dyDescent="0.3">
      <c r="A463">
        <v>178</v>
      </c>
      <c r="B463">
        <v>11</v>
      </c>
      <c r="C463" t="s">
        <v>16</v>
      </c>
      <c r="D463" s="1">
        <v>13</v>
      </c>
      <c r="E463" s="1">
        <v>22</v>
      </c>
      <c r="F463" s="2">
        <v>2</v>
      </c>
      <c r="G463" s="2" t="str">
        <f t="shared" ca="1" si="54"/>
        <v>Cliente_564</v>
      </c>
      <c r="H463" s="3">
        <f t="shared" ca="1" si="55"/>
        <v>45020</v>
      </c>
      <c r="I463" s="4" t="str">
        <f t="shared" ca="1" si="49"/>
        <v>PORTUGAL</v>
      </c>
      <c r="J463" s="4" t="str">
        <f t="shared" ca="1" si="50"/>
        <v>EFECTIVO</v>
      </c>
      <c r="K46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46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463" s="1">
        <f t="shared" ca="1" si="51"/>
        <v>3</v>
      </c>
      <c r="N463" s="6">
        <f t="shared" ca="1" si="52"/>
        <v>15</v>
      </c>
      <c r="O463" s="4">
        <f t="shared" ca="1" si="53"/>
        <v>14</v>
      </c>
      <c r="P4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6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4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63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464" spans="1:20" x14ac:dyDescent="0.3">
      <c r="A464">
        <v>178</v>
      </c>
      <c r="B464">
        <v>11</v>
      </c>
      <c r="C464" t="s">
        <v>11</v>
      </c>
      <c r="D464" s="1">
        <v>20</v>
      </c>
      <c r="E464" s="1">
        <v>33</v>
      </c>
      <c r="F464" s="2">
        <v>3</v>
      </c>
      <c r="G464" s="2" t="str">
        <f t="shared" ca="1" si="54"/>
        <v>Cliente_614</v>
      </c>
      <c r="H464" s="3">
        <f t="shared" ca="1" si="55"/>
        <v>45022</v>
      </c>
      <c r="I464" s="4" t="str">
        <f t="shared" ca="1" si="49"/>
        <v>FRANCIA</v>
      </c>
      <c r="J464" s="4" t="str">
        <f t="shared" ca="1" si="50"/>
        <v>TARJE.DEBITO</v>
      </c>
      <c r="K464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46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464" s="1">
        <f t="shared" ca="1" si="51"/>
        <v>2</v>
      </c>
      <c r="N464" s="6">
        <f t="shared" ca="1" si="52"/>
        <v>14</v>
      </c>
      <c r="O464" s="4">
        <f t="shared" ca="1" si="53"/>
        <v>15</v>
      </c>
      <c r="P4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6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4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64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465" spans="1:20" x14ac:dyDescent="0.3">
      <c r="A465">
        <v>179</v>
      </c>
      <c r="B465">
        <v>12</v>
      </c>
      <c r="C465" t="s">
        <v>6</v>
      </c>
      <c r="D465" s="1">
        <v>19</v>
      </c>
      <c r="E465" s="1">
        <v>31</v>
      </c>
      <c r="F465" s="2">
        <v>2</v>
      </c>
      <c r="G465" s="2" t="str">
        <f t="shared" ca="1" si="54"/>
        <v>Cliente_649</v>
      </c>
      <c r="H465" s="3">
        <f t="shared" ca="1" si="55"/>
        <v>45018</v>
      </c>
      <c r="I465" s="4" t="str">
        <f t="shared" ca="1" si="49"/>
        <v>ESPAÑA</v>
      </c>
      <c r="J465" s="4" t="str">
        <f t="shared" ca="1" si="50"/>
        <v>TARJE.DEBITO</v>
      </c>
      <c r="K465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46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465" s="1">
        <f t="shared" ca="1" si="51"/>
        <v>5</v>
      </c>
      <c r="N465" s="6">
        <f t="shared" ca="1" si="52"/>
        <v>14</v>
      </c>
      <c r="O465" s="4">
        <f t="shared" ca="1" si="53"/>
        <v>15</v>
      </c>
      <c r="P4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6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6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65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466" spans="1:20" x14ac:dyDescent="0.3">
      <c r="A466">
        <v>180</v>
      </c>
      <c r="B466">
        <v>10</v>
      </c>
      <c r="C466" t="s">
        <v>10</v>
      </c>
      <c r="D466" s="1">
        <v>17</v>
      </c>
      <c r="E466" s="1">
        <v>29</v>
      </c>
      <c r="F466" s="2">
        <v>1</v>
      </c>
      <c r="G466" s="2" t="str">
        <f t="shared" ca="1" si="54"/>
        <v>Cliente_630</v>
      </c>
      <c r="H466" s="3">
        <f t="shared" ca="1" si="55"/>
        <v>45020</v>
      </c>
      <c r="I466" s="4" t="str">
        <f t="shared" ca="1" si="49"/>
        <v>FRANCIA</v>
      </c>
      <c r="J466" s="4" t="str">
        <f t="shared" ca="1" si="50"/>
        <v>TARJETA</v>
      </c>
      <c r="K466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466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466" s="1">
        <f t="shared" ca="1" si="51"/>
        <v>5</v>
      </c>
      <c r="N466" s="6">
        <f t="shared" ca="1" si="52"/>
        <v>15</v>
      </c>
      <c r="O466" s="4">
        <f t="shared" ca="1" si="53"/>
        <v>15</v>
      </c>
      <c r="P4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6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6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6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66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467" spans="1:20" x14ac:dyDescent="0.3">
      <c r="A467">
        <v>180</v>
      </c>
      <c r="B467">
        <v>10</v>
      </c>
      <c r="C467" t="s">
        <v>5</v>
      </c>
      <c r="D467" s="1">
        <v>18</v>
      </c>
      <c r="E467" s="1">
        <v>30</v>
      </c>
      <c r="F467" s="2">
        <v>3</v>
      </c>
      <c r="G467" s="2" t="str">
        <f t="shared" ca="1" si="54"/>
        <v>Cliente_773</v>
      </c>
      <c r="H467" s="3">
        <f t="shared" ca="1" si="55"/>
        <v>45017</v>
      </c>
      <c r="I467" s="4" t="str">
        <f t="shared" ca="1" si="49"/>
        <v>ESPAÑA</v>
      </c>
      <c r="J467" s="4" t="str">
        <f t="shared" ca="1" si="50"/>
        <v>EFECTIVO</v>
      </c>
      <c r="K46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46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467" s="1">
        <f t="shared" ca="1" si="51"/>
        <v>1</v>
      </c>
      <c r="N467" s="6">
        <f t="shared" ca="1" si="52"/>
        <v>15</v>
      </c>
      <c r="O467" s="4">
        <f t="shared" ca="1" si="53"/>
        <v>15</v>
      </c>
      <c r="P4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6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67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468" spans="1:20" x14ac:dyDescent="0.3">
      <c r="A468">
        <v>180</v>
      </c>
      <c r="B468">
        <v>10</v>
      </c>
      <c r="C468" t="s">
        <v>18</v>
      </c>
      <c r="D468" s="1">
        <v>12</v>
      </c>
      <c r="E468" s="1">
        <v>20</v>
      </c>
      <c r="F468" s="2">
        <v>1</v>
      </c>
      <c r="G468" s="2" t="str">
        <f t="shared" ca="1" si="54"/>
        <v>Cliente_506</v>
      </c>
      <c r="H468" s="3">
        <f t="shared" ca="1" si="55"/>
        <v>45022</v>
      </c>
      <c r="I468" s="4" t="str">
        <f t="shared" ca="1" si="49"/>
        <v>PORTUGAL</v>
      </c>
      <c r="J468" s="4" t="str">
        <f t="shared" ca="1" si="50"/>
        <v>TARJE.DEBITO</v>
      </c>
      <c r="K468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468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468" s="1">
        <f t="shared" ca="1" si="51"/>
        <v>1</v>
      </c>
      <c r="N468" s="6">
        <f t="shared" ca="1" si="52"/>
        <v>14</v>
      </c>
      <c r="O468" s="4">
        <f t="shared" ca="1" si="53"/>
        <v>14</v>
      </c>
      <c r="P4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6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4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68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469" spans="1:20" x14ac:dyDescent="0.3">
      <c r="A469">
        <v>180</v>
      </c>
      <c r="B469">
        <v>10</v>
      </c>
      <c r="C469" t="s">
        <v>7</v>
      </c>
      <c r="D469" s="1">
        <v>16</v>
      </c>
      <c r="E469" s="1">
        <v>27</v>
      </c>
      <c r="F469" s="2">
        <v>1</v>
      </c>
      <c r="G469" s="2" t="str">
        <f t="shared" ca="1" si="54"/>
        <v>Cliente_346</v>
      </c>
      <c r="H469" s="3">
        <f t="shared" ca="1" si="55"/>
        <v>45017</v>
      </c>
      <c r="I469" s="4" t="str">
        <f t="shared" ca="1" si="49"/>
        <v>ITALIA</v>
      </c>
      <c r="J469" s="4" t="str">
        <f t="shared" ca="1" si="50"/>
        <v>EFECTIVO</v>
      </c>
      <c r="K469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46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469" s="1">
        <f t="shared" ca="1" si="51"/>
        <v>4</v>
      </c>
      <c r="N469" s="6">
        <f t="shared" ca="1" si="52"/>
        <v>13</v>
      </c>
      <c r="O469" s="4">
        <f t="shared" ca="1" si="53"/>
        <v>14</v>
      </c>
      <c r="P4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6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69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4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69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470" spans="1:20" x14ac:dyDescent="0.3">
      <c r="A470">
        <v>181</v>
      </c>
      <c r="B470">
        <v>15</v>
      </c>
      <c r="C470" t="s">
        <v>7</v>
      </c>
      <c r="D470" s="1">
        <v>16</v>
      </c>
      <c r="E470" s="1">
        <v>27</v>
      </c>
      <c r="F470" s="2">
        <v>1</v>
      </c>
      <c r="G470" s="2" t="str">
        <f t="shared" ca="1" si="54"/>
        <v>Cliente_851</v>
      </c>
      <c r="H470" s="3">
        <f t="shared" ca="1" si="55"/>
        <v>45021</v>
      </c>
      <c r="I470" s="4" t="str">
        <f t="shared" ca="1" si="49"/>
        <v>ITALIA</v>
      </c>
      <c r="J470" s="4" t="str">
        <f t="shared" ca="1" si="50"/>
        <v>EFECTIVO</v>
      </c>
      <c r="K470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47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470" s="1">
        <f t="shared" ca="1" si="51"/>
        <v>5</v>
      </c>
      <c r="N470" s="6">
        <f t="shared" ca="1" si="52"/>
        <v>13</v>
      </c>
      <c r="O470" s="4">
        <f t="shared" ca="1" si="53"/>
        <v>15</v>
      </c>
      <c r="P4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7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4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70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471" spans="1:20" x14ac:dyDescent="0.3">
      <c r="A471">
        <v>182</v>
      </c>
      <c r="B471">
        <v>18</v>
      </c>
      <c r="C471" t="s">
        <v>13</v>
      </c>
      <c r="D471" s="1">
        <v>11</v>
      </c>
      <c r="E471" s="1">
        <v>19</v>
      </c>
      <c r="F471" s="2">
        <v>2</v>
      </c>
      <c r="G471" s="2" t="str">
        <f t="shared" ca="1" si="54"/>
        <v>Cliente_444</v>
      </c>
      <c r="H471" s="3">
        <f t="shared" ca="1" si="55"/>
        <v>45017</v>
      </c>
      <c r="I471" s="4" t="str">
        <f t="shared" ca="1" si="49"/>
        <v>PORTUGAL</v>
      </c>
      <c r="J471" s="4" t="str">
        <f t="shared" ca="1" si="50"/>
        <v>EFECTIVO</v>
      </c>
      <c r="K471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47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471" s="1">
        <f t="shared" ca="1" si="51"/>
        <v>6</v>
      </c>
      <c r="N471" s="6">
        <f t="shared" ca="1" si="52"/>
        <v>15</v>
      </c>
      <c r="O471" s="4">
        <f t="shared" ca="1" si="53"/>
        <v>14</v>
      </c>
      <c r="P4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7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71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472" spans="1:20" x14ac:dyDescent="0.3">
      <c r="A472">
        <v>183</v>
      </c>
      <c r="B472">
        <v>18</v>
      </c>
      <c r="C472" t="s">
        <v>15</v>
      </c>
      <c r="D472" s="1">
        <v>19</v>
      </c>
      <c r="E472" s="1">
        <v>32</v>
      </c>
      <c r="F472" s="2">
        <v>2</v>
      </c>
      <c r="G472" s="2" t="str">
        <f t="shared" ca="1" si="54"/>
        <v>Cliente_688</v>
      </c>
      <c r="H472" s="3">
        <f t="shared" ca="1" si="55"/>
        <v>45018</v>
      </c>
      <c r="I472" s="4" t="str">
        <f t="shared" ca="1" si="49"/>
        <v>PORTUGAL</v>
      </c>
      <c r="J472" s="4" t="str">
        <f t="shared" ca="1" si="50"/>
        <v>TARJETA</v>
      </c>
      <c r="K472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47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472" s="1">
        <f t="shared" ca="1" si="51"/>
        <v>1</v>
      </c>
      <c r="N472" s="6">
        <f t="shared" ca="1" si="52"/>
        <v>13</v>
      </c>
      <c r="O472" s="4">
        <f t="shared" ca="1" si="53"/>
        <v>15</v>
      </c>
      <c r="P4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72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4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72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473" spans="1:20" x14ac:dyDescent="0.3">
      <c r="A473">
        <v>183</v>
      </c>
      <c r="B473">
        <v>18</v>
      </c>
      <c r="C473" t="s">
        <v>22</v>
      </c>
      <c r="D473" s="1">
        <v>15</v>
      </c>
      <c r="E473" s="1">
        <v>26</v>
      </c>
      <c r="F473" s="2">
        <v>1</v>
      </c>
      <c r="G473" s="2" t="str">
        <f t="shared" ca="1" si="54"/>
        <v>Cliente_711</v>
      </c>
      <c r="H473" s="3">
        <f t="shared" ca="1" si="55"/>
        <v>45018</v>
      </c>
      <c r="I473" s="4" t="str">
        <f t="shared" ca="1" si="49"/>
        <v>ESPAÑA</v>
      </c>
      <c r="J473" s="4" t="str">
        <f t="shared" ca="1" si="50"/>
        <v>TARJETA</v>
      </c>
      <c r="K473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47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473" s="1">
        <f t="shared" ca="1" si="51"/>
        <v>1</v>
      </c>
      <c r="N473" s="6">
        <f t="shared" ca="1" si="52"/>
        <v>14</v>
      </c>
      <c r="O473" s="4">
        <f t="shared" ca="1" si="53"/>
        <v>15</v>
      </c>
      <c r="P4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7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4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73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474" spans="1:20" x14ac:dyDescent="0.3">
      <c r="A474">
        <v>183</v>
      </c>
      <c r="B474">
        <v>18</v>
      </c>
      <c r="C474" t="s">
        <v>18</v>
      </c>
      <c r="D474" s="1">
        <v>12</v>
      </c>
      <c r="E474" s="1">
        <v>20</v>
      </c>
      <c r="F474" s="2">
        <v>3</v>
      </c>
      <c r="G474" s="2" t="str">
        <f t="shared" ca="1" si="54"/>
        <v>Cliente_601</v>
      </c>
      <c r="H474" s="3">
        <f t="shared" ca="1" si="55"/>
        <v>45018</v>
      </c>
      <c r="I474" s="4" t="str">
        <f t="shared" ca="1" si="49"/>
        <v>FRANCIA</v>
      </c>
      <c r="J474" s="4" t="str">
        <f t="shared" ca="1" si="50"/>
        <v>TARJE.DEBITO</v>
      </c>
      <c r="K47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47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474" s="1">
        <f t="shared" ca="1" si="51"/>
        <v>5</v>
      </c>
      <c r="N474" s="6">
        <f t="shared" ca="1" si="52"/>
        <v>15</v>
      </c>
      <c r="O474" s="4">
        <f t="shared" ca="1" si="53"/>
        <v>15</v>
      </c>
      <c r="P4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7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7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74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475" spans="1:20" x14ac:dyDescent="0.3">
      <c r="A475">
        <v>183</v>
      </c>
      <c r="B475">
        <v>18</v>
      </c>
      <c r="C475" t="s">
        <v>14</v>
      </c>
      <c r="D475" s="1">
        <v>21</v>
      </c>
      <c r="E475" s="1">
        <v>35</v>
      </c>
      <c r="F475" s="2">
        <v>3</v>
      </c>
      <c r="G475" s="2" t="str">
        <f t="shared" ca="1" si="54"/>
        <v>Cliente_921</v>
      </c>
      <c r="H475" s="3">
        <f t="shared" ca="1" si="55"/>
        <v>45021</v>
      </c>
      <c r="I475" s="4" t="str">
        <f t="shared" ca="1" si="49"/>
        <v>PORTUGAL</v>
      </c>
      <c r="J475" s="4" t="str">
        <f t="shared" ca="1" si="50"/>
        <v>TARJETA</v>
      </c>
      <c r="K475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475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475" s="1">
        <f t="shared" ca="1" si="51"/>
        <v>5</v>
      </c>
      <c r="N475" s="6">
        <f t="shared" ca="1" si="52"/>
        <v>15</v>
      </c>
      <c r="O475" s="4">
        <f t="shared" ca="1" si="53"/>
        <v>14</v>
      </c>
      <c r="P4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7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4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75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476" spans="1:20" x14ac:dyDescent="0.3">
      <c r="A476">
        <v>184</v>
      </c>
      <c r="B476">
        <v>4</v>
      </c>
      <c r="C476" t="s">
        <v>12</v>
      </c>
      <c r="D476" s="1">
        <v>16</v>
      </c>
      <c r="E476" s="1">
        <v>28</v>
      </c>
      <c r="F476" s="2">
        <v>3</v>
      </c>
      <c r="G476" s="2" t="str">
        <f t="shared" ca="1" si="54"/>
        <v>Cliente_54</v>
      </c>
      <c r="H476" s="3">
        <f t="shared" ca="1" si="55"/>
        <v>45018</v>
      </c>
      <c r="I476" s="4" t="str">
        <f t="shared" ca="1" si="49"/>
        <v>ITALIA</v>
      </c>
      <c r="J476" s="4" t="str">
        <f t="shared" ca="1" si="50"/>
        <v>TARJETA</v>
      </c>
      <c r="K476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47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476" s="1">
        <f t="shared" ca="1" si="51"/>
        <v>6</v>
      </c>
      <c r="N476" s="6">
        <f t="shared" ca="1" si="52"/>
        <v>15</v>
      </c>
      <c r="O476" s="4">
        <f t="shared" ca="1" si="53"/>
        <v>14</v>
      </c>
      <c r="P4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7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7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76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477" spans="1:20" x14ac:dyDescent="0.3">
      <c r="A477">
        <v>184</v>
      </c>
      <c r="B477">
        <v>4</v>
      </c>
      <c r="C477" t="s">
        <v>7</v>
      </c>
      <c r="D477" s="1">
        <v>16</v>
      </c>
      <c r="E477" s="1">
        <v>27</v>
      </c>
      <c r="F477" s="2">
        <v>3</v>
      </c>
      <c r="G477" s="2" t="str">
        <f t="shared" ca="1" si="54"/>
        <v>Cliente_28</v>
      </c>
      <c r="H477" s="3">
        <f t="shared" ca="1" si="55"/>
        <v>45022</v>
      </c>
      <c r="I477" s="4" t="str">
        <f t="shared" ca="1" si="49"/>
        <v>PORTUGAL</v>
      </c>
      <c r="J477" s="4" t="str">
        <f t="shared" ca="1" si="50"/>
        <v>EFECTIVO</v>
      </c>
      <c r="K477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47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477" s="1">
        <f t="shared" ca="1" si="51"/>
        <v>4</v>
      </c>
      <c r="N477" s="6">
        <f t="shared" ca="1" si="52"/>
        <v>13</v>
      </c>
      <c r="O477" s="4">
        <f t="shared" ca="1" si="53"/>
        <v>15</v>
      </c>
      <c r="P4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7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47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77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478" spans="1:20" x14ac:dyDescent="0.3">
      <c r="A478">
        <v>184</v>
      </c>
      <c r="B478">
        <v>4</v>
      </c>
      <c r="C478" t="s">
        <v>18</v>
      </c>
      <c r="D478" s="1">
        <v>12</v>
      </c>
      <c r="E478" s="1">
        <v>20</v>
      </c>
      <c r="F478" s="2">
        <v>2</v>
      </c>
      <c r="G478" s="2" t="str">
        <f t="shared" ca="1" si="54"/>
        <v>Cliente_291</v>
      </c>
      <c r="H478" s="3">
        <f t="shared" ca="1" si="55"/>
        <v>45022</v>
      </c>
      <c r="I478" s="4" t="str">
        <f t="shared" ca="1" si="49"/>
        <v>ITALIA</v>
      </c>
      <c r="J478" s="4" t="str">
        <f t="shared" ca="1" si="50"/>
        <v>EFECTIVO</v>
      </c>
      <c r="K478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478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478" s="1">
        <f t="shared" ca="1" si="51"/>
        <v>5</v>
      </c>
      <c r="N478" s="6">
        <f t="shared" ca="1" si="52"/>
        <v>13</v>
      </c>
      <c r="O478" s="4">
        <f t="shared" ca="1" si="53"/>
        <v>14</v>
      </c>
      <c r="P4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7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78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4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78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479" spans="1:20" x14ac:dyDescent="0.3">
      <c r="A479">
        <v>185</v>
      </c>
      <c r="B479">
        <v>16</v>
      </c>
      <c r="C479" t="s">
        <v>20</v>
      </c>
      <c r="D479" s="1">
        <v>13</v>
      </c>
      <c r="E479" s="1">
        <v>21</v>
      </c>
      <c r="F479" s="2">
        <v>3</v>
      </c>
      <c r="G479" s="2" t="str">
        <f t="shared" ca="1" si="54"/>
        <v>Cliente_479</v>
      </c>
      <c r="H479" s="3">
        <f t="shared" ca="1" si="55"/>
        <v>45021</v>
      </c>
      <c r="I479" s="4" t="str">
        <f t="shared" ca="1" si="49"/>
        <v>ITALIA</v>
      </c>
      <c r="J479" s="4" t="str">
        <f t="shared" ca="1" si="50"/>
        <v>TARJETA</v>
      </c>
      <c r="K479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479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479" s="1">
        <f t="shared" ca="1" si="51"/>
        <v>4</v>
      </c>
      <c r="N479" s="6">
        <f t="shared" ca="1" si="52"/>
        <v>14</v>
      </c>
      <c r="O479" s="4">
        <f t="shared" ca="1" si="53"/>
        <v>14</v>
      </c>
      <c r="P4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7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7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4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79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480" spans="1:20" x14ac:dyDescent="0.3">
      <c r="A480">
        <v>185</v>
      </c>
      <c r="B480">
        <v>16</v>
      </c>
      <c r="C480" t="s">
        <v>12</v>
      </c>
      <c r="D480" s="1">
        <v>16</v>
      </c>
      <c r="E480" s="1">
        <v>28</v>
      </c>
      <c r="F480" s="2">
        <v>1</v>
      </c>
      <c r="G480" s="2" t="str">
        <f t="shared" ca="1" si="54"/>
        <v>Cliente_970</v>
      </c>
      <c r="H480" s="3">
        <f t="shared" ca="1" si="55"/>
        <v>45018</v>
      </c>
      <c r="I480" s="4" t="str">
        <f t="shared" ca="1" si="49"/>
        <v>FRANCIA</v>
      </c>
      <c r="J480" s="4" t="str">
        <f t="shared" ca="1" si="50"/>
        <v>TARJETA</v>
      </c>
      <c r="K480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48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480" s="1">
        <f t="shared" ca="1" si="51"/>
        <v>4</v>
      </c>
      <c r="N480" s="6">
        <f t="shared" ca="1" si="52"/>
        <v>15</v>
      </c>
      <c r="O480" s="4">
        <f t="shared" ca="1" si="53"/>
        <v>14</v>
      </c>
      <c r="P4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8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80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481" spans="1:20" x14ac:dyDescent="0.3">
      <c r="A481">
        <v>186</v>
      </c>
      <c r="B481">
        <v>13</v>
      </c>
      <c r="C481" t="s">
        <v>7</v>
      </c>
      <c r="D481" s="1">
        <v>16</v>
      </c>
      <c r="E481" s="1">
        <v>27</v>
      </c>
      <c r="F481" s="2">
        <v>3</v>
      </c>
      <c r="G481" s="2" t="str">
        <f t="shared" ca="1" si="54"/>
        <v>Cliente_997</v>
      </c>
      <c r="H481" s="3">
        <f t="shared" ca="1" si="55"/>
        <v>45019</v>
      </c>
      <c r="I481" s="4" t="str">
        <f t="shared" ca="1" si="49"/>
        <v>PORTUGAL</v>
      </c>
      <c r="J481" s="4" t="str">
        <f t="shared" ca="1" si="50"/>
        <v>TARJETA</v>
      </c>
      <c r="K481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481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481" s="1">
        <f t="shared" ca="1" si="51"/>
        <v>1</v>
      </c>
      <c r="N481" s="6">
        <f t="shared" ca="1" si="52"/>
        <v>14</v>
      </c>
      <c r="O481" s="4">
        <f t="shared" ca="1" si="53"/>
        <v>15</v>
      </c>
      <c r="P4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8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4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81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482" spans="1:20" x14ac:dyDescent="0.3">
      <c r="A482">
        <v>186</v>
      </c>
      <c r="B482">
        <v>13</v>
      </c>
      <c r="C482" t="s">
        <v>15</v>
      </c>
      <c r="D482" s="1">
        <v>19</v>
      </c>
      <c r="E482" s="1">
        <v>32</v>
      </c>
      <c r="F482" s="2">
        <v>3</v>
      </c>
      <c r="G482" s="2" t="str">
        <f t="shared" ca="1" si="54"/>
        <v>Cliente_828</v>
      </c>
      <c r="H482" s="3">
        <f t="shared" ca="1" si="55"/>
        <v>45021</v>
      </c>
      <c r="I482" s="4" t="str">
        <f t="shared" ca="1" si="49"/>
        <v>ITALIA</v>
      </c>
      <c r="J482" s="4" t="str">
        <f t="shared" ca="1" si="50"/>
        <v>EFECTIVO</v>
      </c>
      <c r="K482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48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482" s="1">
        <f t="shared" ca="1" si="51"/>
        <v>2</v>
      </c>
      <c r="N482" s="6">
        <f t="shared" ca="1" si="52"/>
        <v>15</v>
      </c>
      <c r="O482" s="4">
        <f t="shared" ca="1" si="53"/>
        <v>15</v>
      </c>
      <c r="P4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8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48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4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82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483" spans="1:20" x14ac:dyDescent="0.3">
      <c r="A483">
        <v>186</v>
      </c>
      <c r="B483">
        <v>13</v>
      </c>
      <c r="C483" t="s">
        <v>6</v>
      </c>
      <c r="D483" s="1">
        <v>19</v>
      </c>
      <c r="E483" s="1">
        <v>31</v>
      </c>
      <c r="F483" s="2">
        <v>3</v>
      </c>
      <c r="G483" s="2" t="str">
        <f t="shared" ca="1" si="54"/>
        <v>Cliente_340</v>
      </c>
      <c r="H483" s="3">
        <f t="shared" ca="1" si="55"/>
        <v>45023</v>
      </c>
      <c r="I483" s="4" t="str">
        <f t="shared" ca="1" si="49"/>
        <v>PORTUGAL</v>
      </c>
      <c r="J483" s="4" t="str">
        <f t="shared" ca="1" si="50"/>
        <v>TARJE.DEBITO</v>
      </c>
      <c r="K483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48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483" s="1">
        <f t="shared" ca="1" si="51"/>
        <v>1</v>
      </c>
      <c r="N483" s="6">
        <f t="shared" ca="1" si="52"/>
        <v>15</v>
      </c>
      <c r="O483" s="4">
        <f t="shared" ca="1" si="53"/>
        <v>14</v>
      </c>
      <c r="P4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8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8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83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484" spans="1:20" x14ac:dyDescent="0.3">
      <c r="A484">
        <v>187</v>
      </c>
      <c r="B484">
        <v>5</v>
      </c>
      <c r="C484" t="s">
        <v>17</v>
      </c>
      <c r="D484" s="1">
        <v>20</v>
      </c>
      <c r="E484" s="1">
        <v>34</v>
      </c>
      <c r="F484" s="2">
        <v>2</v>
      </c>
      <c r="G484" s="2" t="str">
        <f t="shared" ca="1" si="54"/>
        <v>Cliente_648</v>
      </c>
      <c r="H484" s="3">
        <f t="shared" ca="1" si="55"/>
        <v>45023</v>
      </c>
      <c r="I484" s="4" t="str">
        <f t="shared" ca="1" si="49"/>
        <v>FRANCIA</v>
      </c>
      <c r="J484" s="4" t="str">
        <f t="shared" ca="1" si="50"/>
        <v>EFECTIVO</v>
      </c>
      <c r="K48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48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484" s="1">
        <f t="shared" ca="1" si="51"/>
        <v>1</v>
      </c>
      <c r="N484" s="6">
        <f t="shared" ca="1" si="52"/>
        <v>13</v>
      </c>
      <c r="O484" s="4">
        <f t="shared" ca="1" si="53"/>
        <v>14</v>
      </c>
      <c r="P4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8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4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84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485" spans="1:20" x14ac:dyDescent="0.3">
      <c r="A485">
        <v>187</v>
      </c>
      <c r="B485">
        <v>5</v>
      </c>
      <c r="C485" t="s">
        <v>22</v>
      </c>
      <c r="D485" s="1">
        <v>15</v>
      </c>
      <c r="E485" s="1">
        <v>26</v>
      </c>
      <c r="F485" s="2">
        <v>1</v>
      </c>
      <c r="G485" s="2" t="str">
        <f t="shared" ca="1" si="54"/>
        <v>Cliente_723</v>
      </c>
      <c r="H485" s="3">
        <f t="shared" ca="1" si="55"/>
        <v>45020</v>
      </c>
      <c r="I485" s="4" t="str">
        <f t="shared" ca="1" si="49"/>
        <v>FRANCIA</v>
      </c>
      <c r="J485" s="4" t="str">
        <f t="shared" ca="1" si="50"/>
        <v>TARJETA</v>
      </c>
      <c r="K485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48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485" s="1">
        <f t="shared" ca="1" si="51"/>
        <v>4</v>
      </c>
      <c r="N485" s="6">
        <f t="shared" ca="1" si="52"/>
        <v>15</v>
      </c>
      <c r="O485" s="4">
        <f t="shared" ca="1" si="53"/>
        <v>15</v>
      </c>
      <c r="P4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8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8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4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85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486" spans="1:20" x14ac:dyDescent="0.3">
      <c r="A486">
        <v>187</v>
      </c>
      <c r="B486">
        <v>5</v>
      </c>
      <c r="C486" t="s">
        <v>10</v>
      </c>
      <c r="D486" s="1">
        <v>17</v>
      </c>
      <c r="E486" s="1">
        <v>29</v>
      </c>
      <c r="F486" s="2">
        <v>3</v>
      </c>
      <c r="G486" s="2" t="str">
        <f t="shared" ca="1" si="54"/>
        <v>Cliente_500</v>
      </c>
      <c r="H486" s="3">
        <f t="shared" ca="1" si="55"/>
        <v>45019</v>
      </c>
      <c r="I486" s="4" t="str">
        <f t="shared" ca="1" si="49"/>
        <v>FRANCIA</v>
      </c>
      <c r="J486" s="4" t="str">
        <f t="shared" ca="1" si="50"/>
        <v>TARJETA</v>
      </c>
      <c r="K486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486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486" s="1">
        <f t="shared" ca="1" si="51"/>
        <v>3</v>
      </c>
      <c r="N486" s="6">
        <f t="shared" ca="1" si="52"/>
        <v>14</v>
      </c>
      <c r="O486" s="4">
        <f t="shared" ca="1" si="53"/>
        <v>14</v>
      </c>
      <c r="P4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8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8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8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86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487" spans="1:20" x14ac:dyDescent="0.3">
      <c r="A487">
        <v>187</v>
      </c>
      <c r="B487">
        <v>5</v>
      </c>
      <c r="C487" t="s">
        <v>7</v>
      </c>
      <c r="D487" s="1">
        <v>16</v>
      </c>
      <c r="E487" s="1">
        <v>27</v>
      </c>
      <c r="F487" s="2">
        <v>1</v>
      </c>
      <c r="G487" s="2" t="str">
        <f t="shared" ca="1" si="54"/>
        <v>Cliente_789</v>
      </c>
      <c r="H487" s="3">
        <f t="shared" ca="1" si="55"/>
        <v>45017</v>
      </c>
      <c r="I487" s="4" t="str">
        <f t="shared" ca="1" si="49"/>
        <v>PORTUGAL</v>
      </c>
      <c r="J487" s="4" t="str">
        <f t="shared" ca="1" si="50"/>
        <v>TARJE.DEBITO</v>
      </c>
      <c r="K487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48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487" s="1">
        <f t="shared" ca="1" si="51"/>
        <v>0</v>
      </c>
      <c r="N487" s="6">
        <f t="shared" ca="1" si="52"/>
        <v>14</v>
      </c>
      <c r="O487" s="4">
        <f t="shared" ca="1" si="53"/>
        <v>15</v>
      </c>
      <c r="P4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8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48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87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488" spans="1:20" x14ac:dyDescent="0.3">
      <c r="A488">
        <v>188</v>
      </c>
      <c r="B488">
        <v>20</v>
      </c>
      <c r="C488" t="s">
        <v>6</v>
      </c>
      <c r="D488" s="1">
        <v>19</v>
      </c>
      <c r="E488" s="1">
        <v>31</v>
      </c>
      <c r="F488" s="2">
        <v>1</v>
      </c>
      <c r="G488" s="2" t="str">
        <f t="shared" ca="1" si="54"/>
        <v>Cliente_950</v>
      </c>
      <c r="H488" s="3">
        <f t="shared" ca="1" si="55"/>
        <v>45023</v>
      </c>
      <c r="I488" s="4" t="str">
        <f t="shared" ca="1" si="49"/>
        <v>PORTUGAL</v>
      </c>
      <c r="J488" s="4" t="str">
        <f t="shared" ca="1" si="50"/>
        <v>TARJE.DEBITO</v>
      </c>
      <c r="K488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488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488" s="1">
        <f t="shared" ca="1" si="51"/>
        <v>0</v>
      </c>
      <c r="N488" s="6">
        <f t="shared" ca="1" si="52"/>
        <v>15</v>
      </c>
      <c r="O488" s="4">
        <f t="shared" ca="1" si="53"/>
        <v>14</v>
      </c>
      <c r="P4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8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48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88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489" spans="1:20" x14ac:dyDescent="0.3">
      <c r="A489">
        <v>188</v>
      </c>
      <c r="B489">
        <v>20</v>
      </c>
      <c r="C489" t="s">
        <v>22</v>
      </c>
      <c r="D489" s="1">
        <v>15</v>
      </c>
      <c r="E489" s="1">
        <v>26</v>
      </c>
      <c r="F489" s="2">
        <v>2</v>
      </c>
      <c r="G489" s="2" t="str">
        <f t="shared" ca="1" si="54"/>
        <v>Cliente_350</v>
      </c>
      <c r="H489" s="3">
        <f t="shared" ca="1" si="55"/>
        <v>45018</v>
      </c>
      <c r="I489" s="4" t="str">
        <f t="shared" ca="1" si="49"/>
        <v>ITALIA</v>
      </c>
      <c r="J489" s="4" t="str">
        <f t="shared" ca="1" si="50"/>
        <v>EFECTIVO</v>
      </c>
      <c r="K489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48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489" s="1">
        <f t="shared" ca="1" si="51"/>
        <v>5</v>
      </c>
      <c r="N489" s="6">
        <f t="shared" ca="1" si="52"/>
        <v>15</v>
      </c>
      <c r="O489" s="4">
        <f t="shared" ca="1" si="53"/>
        <v>14</v>
      </c>
      <c r="P4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8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8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4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89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490" spans="1:20" x14ac:dyDescent="0.3">
      <c r="A490">
        <v>189</v>
      </c>
      <c r="B490">
        <v>11</v>
      </c>
      <c r="C490" t="s">
        <v>17</v>
      </c>
      <c r="D490" s="1">
        <v>20</v>
      </c>
      <c r="E490" s="1">
        <v>34</v>
      </c>
      <c r="F490" s="2">
        <v>2</v>
      </c>
      <c r="G490" s="2" t="str">
        <f t="shared" ca="1" si="54"/>
        <v>Cliente_263</v>
      </c>
      <c r="H490" s="3">
        <f t="shared" ca="1" si="55"/>
        <v>45020</v>
      </c>
      <c r="I490" s="4" t="str">
        <f t="shared" ca="1" si="49"/>
        <v>ITALIA</v>
      </c>
      <c r="J490" s="4" t="str">
        <f t="shared" ca="1" si="50"/>
        <v>TARJE.DEBITO</v>
      </c>
      <c r="K490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490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490" s="1">
        <f t="shared" ca="1" si="51"/>
        <v>0</v>
      </c>
      <c r="N490" s="6">
        <f t="shared" ca="1" si="52"/>
        <v>15</v>
      </c>
      <c r="O490" s="4">
        <f t="shared" ca="1" si="53"/>
        <v>14</v>
      </c>
      <c r="P4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9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49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90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491" spans="1:20" x14ac:dyDescent="0.3">
      <c r="A491">
        <v>189</v>
      </c>
      <c r="B491">
        <v>11</v>
      </c>
      <c r="C491" t="s">
        <v>22</v>
      </c>
      <c r="D491" s="1">
        <v>15</v>
      </c>
      <c r="E491" s="1">
        <v>26</v>
      </c>
      <c r="F491" s="2">
        <v>2</v>
      </c>
      <c r="G491" s="2" t="str">
        <f t="shared" ca="1" si="54"/>
        <v>Cliente_302</v>
      </c>
      <c r="H491" s="3">
        <f t="shared" ca="1" si="55"/>
        <v>45019</v>
      </c>
      <c r="I491" s="4" t="str">
        <f t="shared" ca="1" si="49"/>
        <v>FRANCIA</v>
      </c>
      <c r="J491" s="4" t="str">
        <f t="shared" ca="1" si="50"/>
        <v>TARJE.DEBITO</v>
      </c>
      <c r="K491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49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491" s="1">
        <f t="shared" ca="1" si="51"/>
        <v>0</v>
      </c>
      <c r="N491" s="6">
        <f t="shared" ca="1" si="52"/>
        <v>13</v>
      </c>
      <c r="O491" s="4">
        <f t="shared" ca="1" si="53"/>
        <v>15</v>
      </c>
      <c r="P4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49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49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91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492" spans="1:20" x14ac:dyDescent="0.3">
      <c r="A492">
        <v>189</v>
      </c>
      <c r="B492">
        <v>11</v>
      </c>
      <c r="C492" t="s">
        <v>4</v>
      </c>
      <c r="D492" s="1">
        <v>14</v>
      </c>
      <c r="E492" s="1">
        <v>24</v>
      </c>
      <c r="F492" s="2">
        <v>3</v>
      </c>
      <c r="G492" s="2" t="str">
        <f t="shared" ca="1" si="54"/>
        <v>Cliente_597</v>
      </c>
      <c r="H492" s="3">
        <f t="shared" ca="1" si="55"/>
        <v>45022</v>
      </c>
      <c r="I492" s="4" t="str">
        <f t="shared" ca="1" si="49"/>
        <v>FRANCIA</v>
      </c>
      <c r="J492" s="4" t="str">
        <f t="shared" ca="1" si="50"/>
        <v>TARJE.DEBITO</v>
      </c>
      <c r="K492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492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492" s="1">
        <f t="shared" ca="1" si="51"/>
        <v>3</v>
      </c>
      <c r="N492" s="6">
        <f t="shared" ca="1" si="52"/>
        <v>15</v>
      </c>
      <c r="O492" s="4">
        <f t="shared" ca="1" si="53"/>
        <v>15</v>
      </c>
      <c r="P4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9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92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9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92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493" spans="1:20" x14ac:dyDescent="0.3">
      <c r="A493">
        <v>190</v>
      </c>
      <c r="B493">
        <v>5</v>
      </c>
      <c r="C493" t="s">
        <v>21</v>
      </c>
      <c r="D493" s="1">
        <v>10</v>
      </c>
      <c r="E493" s="1">
        <v>18</v>
      </c>
      <c r="F493" s="2">
        <v>1</v>
      </c>
      <c r="G493" s="2" t="str">
        <f t="shared" ca="1" si="54"/>
        <v>Cliente_673</v>
      </c>
      <c r="H493" s="3">
        <f t="shared" ca="1" si="55"/>
        <v>45021</v>
      </c>
      <c r="I493" s="4" t="str">
        <f t="shared" ca="1" si="49"/>
        <v>ITALIA</v>
      </c>
      <c r="J493" s="4" t="str">
        <f t="shared" ca="1" si="50"/>
        <v>EFECTIVO</v>
      </c>
      <c r="K493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493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493" s="1">
        <f t="shared" ca="1" si="51"/>
        <v>6</v>
      </c>
      <c r="N493" s="6">
        <f t="shared" ca="1" si="52"/>
        <v>15</v>
      </c>
      <c r="O493" s="4">
        <f t="shared" ca="1" si="53"/>
        <v>15</v>
      </c>
      <c r="P4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9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49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49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93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494" spans="1:20" x14ac:dyDescent="0.3">
      <c r="A494">
        <v>190</v>
      </c>
      <c r="B494">
        <v>5</v>
      </c>
      <c r="C494" t="s">
        <v>8</v>
      </c>
      <c r="D494" s="1">
        <v>25</v>
      </c>
      <c r="E494" s="1">
        <v>40</v>
      </c>
      <c r="F494" s="2">
        <v>2</v>
      </c>
      <c r="G494" s="2" t="str">
        <f t="shared" ca="1" si="54"/>
        <v>Cliente_28</v>
      </c>
      <c r="H494" s="3">
        <f t="shared" ca="1" si="55"/>
        <v>45023</v>
      </c>
      <c r="I494" s="4" t="str">
        <f t="shared" ca="1" si="49"/>
        <v>ITALIA</v>
      </c>
      <c r="J494" s="4" t="str">
        <f t="shared" ca="1" si="50"/>
        <v>TARJE.DEBITO</v>
      </c>
      <c r="K494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494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494" s="1">
        <f t="shared" ca="1" si="51"/>
        <v>1</v>
      </c>
      <c r="N494" s="6">
        <f t="shared" ca="1" si="52"/>
        <v>15</v>
      </c>
      <c r="O494" s="4">
        <f t="shared" ca="1" si="53"/>
        <v>14</v>
      </c>
      <c r="P4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49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494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495" spans="1:20" x14ac:dyDescent="0.3">
      <c r="A495">
        <v>190</v>
      </c>
      <c r="B495">
        <v>5</v>
      </c>
      <c r="C495" t="s">
        <v>14</v>
      </c>
      <c r="D495" s="1">
        <v>21</v>
      </c>
      <c r="E495" s="1">
        <v>35</v>
      </c>
      <c r="F495" s="2">
        <v>1</v>
      </c>
      <c r="G495" s="2" t="str">
        <f t="shared" ca="1" si="54"/>
        <v>Cliente_457</v>
      </c>
      <c r="H495" s="3">
        <f t="shared" ca="1" si="55"/>
        <v>45022</v>
      </c>
      <c r="I495" s="4" t="str">
        <f t="shared" ca="1" si="49"/>
        <v>ITALIA</v>
      </c>
      <c r="J495" s="4" t="str">
        <f t="shared" ca="1" si="50"/>
        <v>TARJETA</v>
      </c>
      <c r="K495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495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495" s="1">
        <f t="shared" ca="1" si="51"/>
        <v>0</v>
      </c>
      <c r="N495" s="6">
        <f t="shared" ca="1" si="52"/>
        <v>15</v>
      </c>
      <c r="O495" s="4">
        <f t="shared" ca="1" si="53"/>
        <v>14</v>
      </c>
      <c r="P4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49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49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495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496" spans="1:20" x14ac:dyDescent="0.3">
      <c r="A496">
        <v>190</v>
      </c>
      <c r="B496">
        <v>5</v>
      </c>
      <c r="C496" t="s">
        <v>19</v>
      </c>
      <c r="D496" s="1">
        <v>14</v>
      </c>
      <c r="E496" s="1">
        <v>23</v>
      </c>
      <c r="F496" s="2">
        <v>3</v>
      </c>
      <c r="G496" s="2" t="str">
        <f t="shared" ca="1" si="54"/>
        <v>Cliente_142</v>
      </c>
      <c r="H496" s="3">
        <f t="shared" ca="1" si="55"/>
        <v>45019</v>
      </c>
      <c r="I496" s="4" t="str">
        <f t="shared" ca="1" si="49"/>
        <v>ITALIA</v>
      </c>
      <c r="J496" s="4" t="str">
        <f t="shared" ca="1" si="50"/>
        <v>EFECTIVO</v>
      </c>
      <c r="K496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49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496" s="1">
        <f t="shared" ca="1" si="51"/>
        <v>4</v>
      </c>
      <c r="N496" s="6">
        <f t="shared" ca="1" si="52"/>
        <v>14</v>
      </c>
      <c r="O496" s="4">
        <f t="shared" ca="1" si="53"/>
        <v>14</v>
      </c>
      <c r="P4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9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49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4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96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497" spans="1:20" x14ac:dyDescent="0.3">
      <c r="A497">
        <v>191</v>
      </c>
      <c r="B497">
        <v>12</v>
      </c>
      <c r="C497" t="s">
        <v>23</v>
      </c>
      <c r="D497" s="1">
        <v>15</v>
      </c>
      <c r="E497" s="1">
        <v>25</v>
      </c>
      <c r="F497" s="2">
        <v>3</v>
      </c>
      <c r="G497" s="2" t="str">
        <f t="shared" ca="1" si="54"/>
        <v>Cliente_5</v>
      </c>
      <c r="H497" s="3">
        <f t="shared" ca="1" si="55"/>
        <v>45019</v>
      </c>
      <c r="I497" s="4" t="str">
        <f t="shared" ca="1" si="49"/>
        <v>ITALIA</v>
      </c>
      <c r="J497" s="4" t="str">
        <f t="shared" ca="1" si="50"/>
        <v>EFECTIVO</v>
      </c>
      <c r="K497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497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497" s="1">
        <f t="shared" ca="1" si="51"/>
        <v>1</v>
      </c>
      <c r="N497" s="6">
        <f t="shared" ca="1" si="52"/>
        <v>13</v>
      </c>
      <c r="O497" s="4">
        <f t="shared" ca="1" si="53"/>
        <v>14</v>
      </c>
      <c r="P4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9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97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498" spans="1:20" x14ac:dyDescent="0.3">
      <c r="A498">
        <v>191</v>
      </c>
      <c r="B498">
        <v>12</v>
      </c>
      <c r="C498" t="s">
        <v>10</v>
      </c>
      <c r="D498" s="1">
        <v>17</v>
      </c>
      <c r="E498" s="1">
        <v>29</v>
      </c>
      <c r="F498" s="2">
        <v>3</v>
      </c>
      <c r="G498" s="2" t="str">
        <f t="shared" ca="1" si="54"/>
        <v>Cliente_700</v>
      </c>
      <c r="H498" s="3">
        <f t="shared" ca="1" si="55"/>
        <v>45020</v>
      </c>
      <c r="I498" s="4" t="str">
        <f t="shared" ca="1" si="49"/>
        <v>PORTUGAL</v>
      </c>
      <c r="J498" s="4" t="str">
        <f t="shared" ca="1" si="50"/>
        <v>TARJE.DEBITO</v>
      </c>
      <c r="K498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498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498" s="1">
        <f t="shared" ca="1" si="51"/>
        <v>3</v>
      </c>
      <c r="N498" s="6">
        <f t="shared" ca="1" si="52"/>
        <v>14</v>
      </c>
      <c r="O498" s="4">
        <f t="shared" ca="1" si="53"/>
        <v>14</v>
      </c>
      <c r="P4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49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49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4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98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499" spans="1:20" x14ac:dyDescent="0.3">
      <c r="A499">
        <v>192</v>
      </c>
      <c r="B499">
        <v>17</v>
      </c>
      <c r="C499" t="s">
        <v>23</v>
      </c>
      <c r="D499" s="1">
        <v>15</v>
      </c>
      <c r="E499" s="1">
        <v>25</v>
      </c>
      <c r="F499" s="2">
        <v>3</v>
      </c>
      <c r="G499" s="2" t="str">
        <f t="shared" ca="1" si="54"/>
        <v>Cliente_995</v>
      </c>
      <c r="H499" s="3">
        <f t="shared" ca="1" si="55"/>
        <v>45018</v>
      </c>
      <c r="I499" s="4" t="str">
        <f t="shared" ca="1" si="49"/>
        <v>FRANCIA</v>
      </c>
      <c r="J499" s="4" t="str">
        <f t="shared" ca="1" si="50"/>
        <v>EFECTIVO</v>
      </c>
      <c r="K499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49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499" s="1">
        <f t="shared" ca="1" si="51"/>
        <v>4</v>
      </c>
      <c r="N499" s="6">
        <f t="shared" ca="1" si="52"/>
        <v>13</v>
      </c>
      <c r="O499" s="4">
        <f t="shared" ca="1" si="53"/>
        <v>14</v>
      </c>
      <c r="P4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49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49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4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499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500" spans="1:20" x14ac:dyDescent="0.3">
      <c r="A500">
        <v>193</v>
      </c>
      <c r="B500">
        <v>3</v>
      </c>
      <c r="C500" t="s">
        <v>22</v>
      </c>
      <c r="D500" s="1">
        <v>15</v>
      </c>
      <c r="E500" s="1">
        <v>26</v>
      </c>
      <c r="F500" s="2">
        <v>2</v>
      </c>
      <c r="G500" s="2" t="str">
        <f t="shared" ca="1" si="54"/>
        <v>Cliente_574</v>
      </c>
      <c r="H500" s="3">
        <f t="shared" ca="1" si="55"/>
        <v>45019</v>
      </c>
      <c r="I500" s="4" t="str">
        <f t="shared" ca="1" si="49"/>
        <v>ESPAÑA</v>
      </c>
      <c r="J500" s="4" t="str">
        <f t="shared" ca="1" si="50"/>
        <v>EFECTIVO</v>
      </c>
      <c r="K500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50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00" s="1">
        <f t="shared" ca="1" si="51"/>
        <v>1</v>
      </c>
      <c r="N500" s="6">
        <f t="shared" ca="1" si="52"/>
        <v>13</v>
      </c>
      <c r="O500" s="4">
        <f t="shared" ca="1" si="53"/>
        <v>15</v>
      </c>
      <c r="P5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0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5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00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501" spans="1:20" x14ac:dyDescent="0.3">
      <c r="A501">
        <v>193</v>
      </c>
      <c r="B501">
        <v>3</v>
      </c>
      <c r="C501" t="s">
        <v>9</v>
      </c>
      <c r="D501" s="1">
        <v>22</v>
      </c>
      <c r="E501" s="1">
        <v>36</v>
      </c>
      <c r="F501" s="2">
        <v>2</v>
      </c>
      <c r="G501" s="2" t="str">
        <f t="shared" ca="1" si="54"/>
        <v>Cliente_748</v>
      </c>
      <c r="H501" s="3">
        <f t="shared" ca="1" si="55"/>
        <v>45020</v>
      </c>
      <c r="I501" s="4" t="str">
        <f t="shared" ca="1" si="49"/>
        <v>PORTUGAL</v>
      </c>
      <c r="J501" s="4" t="str">
        <f t="shared" ca="1" si="50"/>
        <v>TARJE.DEBITO</v>
      </c>
      <c r="K50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501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501" s="1">
        <f t="shared" ca="1" si="51"/>
        <v>2</v>
      </c>
      <c r="N501" s="6">
        <f t="shared" ca="1" si="52"/>
        <v>15</v>
      </c>
      <c r="O501" s="4">
        <f t="shared" ca="1" si="53"/>
        <v>14</v>
      </c>
      <c r="P5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01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5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01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502" spans="1:20" x14ac:dyDescent="0.3">
      <c r="A502">
        <v>193</v>
      </c>
      <c r="B502">
        <v>3</v>
      </c>
      <c r="C502" t="s">
        <v>7</v>
      </c>
      <c r="D502" s="1">
        <v>16</v>
      </c>
      <c r="E502" s="1">
        <v>27</v>
      </c>
      <c r="F502" s="2">
        <v>1</v>
      </c>
      <c r="G502" s="2" t="str">
        <f t="shared" ca="1" si="54"/>
        <v>Cliente_863</v>
      </c>
      <c r="H502" s="3">
        <f t="shared" ca="1" si="55"/>
        <v>45019</v>
      </c>
      <c r="I502" s="4" t="str">
        <f t="shared" ca="1" si="49"/>
        <v>ITALIA</v>
      </c>
      <c r="J502" s="4" t="str">
        <f t="shared" ca="1" si="50"/>
        <v>EFECTIVO</v>
      </c>
      <c r="K502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502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02" s="1">
        <f t="shared" ca="1" si="51"/>
        <v>1</v>
      </c>
      <c r="N502" s="6">
        <f t="shared" ca="1" si="52"/>
        <v>15</v>
      </c>
      <c r="O502" s="4">
        <f t="shared" ca="1" si="53"/>
        <v>15</v>
      </c>
      <c r="P5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0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02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50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02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503" spans="1:20" x14ac:dyDescent="0.3">
      <c r="A503">
        <v>193</v>
      </c>
      <c r="B503">
        <v>3</v>
      </c>
      <c r="C503" t="s">
        <v>19</v>
      </c>
      <c r="D503" s="1">
        <v>14</v>
      </c>
      <c r="E503" s="1">
        <v>23</v>
      </c>
      <c r="F503" s="2">
        <v>3</v>
      </c>
      <c r="G503" s="2" t="str">
        <f t="shared" ca="1" si="54"/>
        <v>Cliente_193</v>
      </c>
      <c r="H503" s="3">
        <f t="shared" ca="1" si="55"/>
        <v>45019</v>
      </c>
      <c r="I503" s="4" t="str">
        <f t="shared" ca="1" si="49"/>
        <v>FRANCIA</v>
      </c>
      <c r="J503" s="4" t="str">
        <f t="shared" ca="1" si="50"/>
        <v>TARJETA</v>
      </c>
      <c r="K503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50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503" s="1">
        <f t="shared" ca="1" si="51"/>
        <v>4</v>
      </c>
      <c r="N503" s="6">
        <f t="shared" ca="1" si="52"/>
        <v>13</v>
      </c>
      <c r="O503" s="4">
        <f t="shared" ca="1" si="53"/>
        <v>14</v>
      </c>
      <c r="P5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03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5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03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504" spans="1:20" x14ac:dyDescent="0.3">
      <c r="A504">
        <v>194</v>
      </c>
      <c r="B504">
        <v>3</v>
      </c>
      <c r="C504" t="s">
        <v>11</v>
      </c>
      <c r="D504" s="1">
        <v>20</v>
      </c>
      <c r="E504" s="1">
        <v>33</v>
      </c>
      <c r="F504" s="2">
        <v>2</v>
      </c>
      <c r="G504" s="2" t="str">
        <f t="shared" ca="1" si="54"/>
        <v>Cliente_621</v>
      </c>
      <c r="H504" s="3">
        <f t="shared" ca="1" si="55"/>
        <v>45022</v>
      </c>
      <c r="I504" s="4" t="str">
        <f t="shared" ca="1" si="49"/>
        <v>ITALIA</v>
      </c>
      <c r="J504" s="4" t="str">
        <f t="shared" ca="1" si="50"/>
        <v>TARJETA</v>
      </c>
      <c r="K50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50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504" s="1">
        <f t="shared" ca="1" si="51"/>
        <v>2</v>
      </c>
      <c r="N504" s="6">
        <f t="shared" ca="1" si="52"/>
        <v>14</v>
      </c>
      <c r="O504" s="4">
        <f t="shared" ca="1" si="53"/>
        <v>15</v>
      </c>
      <c r="P5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0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5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04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505" spans="1:20" x14ac:dyDescent="0.3">
      <c r="A505">
        <v>194</v>
      </c>
      <c r="B505">
        <v>3</v>
      </c>
      <c r="C505" t="s">
        <v>5</v>
      </c>
      <c r="D505" s="1">
        <v>18</v>
      </c>
      <c r="E505" s="1">
        <v>30</v>
      </c>
      <c r="F505" s="2">
        <v>1</v>
      </c>
      <c r="G505" s="2" t="str">
        <f t="shared" ca="1" si="54"/>
        <v>Cliente_691</v>
      </c>
      <c r="H505" s="3">
        <f t="shared" ca="1" si="55"/>
        <v>45022</v>
      </c>
      <c r="I505" s="4" t="str">
        <f t="shared" ca="1" si="49"/>
        <v>PORTUGAL</v>
      </c>
      <c r="J505" s="4" t="str">
        <f t="shared" ca="1" si="50"/>
        <v>EFECTIVO</v>
      </c>
      <c r="K505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505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505" s="1">
        <f t="shared" ca="1" si="51"/>
        <v>3</v>
      </c>
      <c r="N505" s="6">
        <f t="shared" ca="1" si="52"/>
        <v>15</v>
      </c>
      <c r="O505" s="4">
        <f t="shared" ca="1" si="53"/>
        <v>15</v>
      </c>
      <c r="P5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0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0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0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05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506" spans="1:20" x14ac:dyDescent="0.3">
      <c r="A506">
        <v>195</v>
      </c>
      <c r="B506">
        <v>2</v>
      </c>
      <c r="C506" t="s">
        <v>23</v>
      </c>
      <c r="D506" s="1">
        <v>15</v>
      </c>
      <c r="E506" s="1">
        <v>25</v>
      </c>
      <c r="F506" s="2">
        <v>2</v>
      </c>
      <c r="G506" s="2" t="str">
        <f t="shared" ca="1" si="54"/>
        <v>Cliente_464</v>
      </c>
      <c r="H506" s="3">
        <f t="shared" ca="1" si="55"/>
        <v>45022</v>
      </c>
      <c r="I506" s="4" t="str">
        <f t="shared" ca="1" si="49"/>
        <v>FRANCIA</v>
      </c>
      <c r="J506" s="4" t="str">
        <f t="shared" ca="1" si="50"/>
        <v>EFECTIVO</v>
      </c>
      <c r="K506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50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06" s="1">
        <f t="shared" ca="1" si="51"/>
        <v>2</v>
      </c>
      <c r="N506" s="6">
        <f t="shared" ca="1" si="52"/>
        <v>15</v>
      </c>
      <c r="O506" s="4">
        <f t="shared" ca="1" si="53"/>
        <v>15</v>
      </c>
      <c r="P5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0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0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50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06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507" spans="1:20" x14ac:dyDescent="0.3">
      <c r="A507">
        <v>196</v>
      </c>
      <c r="B507">
        <v>4</v>
      </c>
      <c r="C507" t="s">
        <v>18</v>
      </c>
      <c r="D507" s="1">
        <v>12</v>
      </c>
      <c r="E507" s="1">
        <v>20</v>
      </c>
      <c r="F507" s="2">
        <v>3</v>
      </c>
      <c r="G507" s="2" t="str">
        <f t="shared" ca="1" si="54"/>
        <v>Cliente_350</v>
      </c>
      <c r="H507" s="3">
        <f t="shared" ca="1" si="55"/>
        <v>45023</v>
      </c>
      <c r="I507" s="4" t="str">
        <f t="shared" ca="1" si="49"/>
        <v>FRANCIA</v>
      </c>
      <c r="J507" s="4" t="str">
        <f t="shared" ca="1" si="50"/>
        <v>EFECTIVO</v>
      </c>
      <c r="K50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50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507" s="1">
        <f t="shared" ca="1" si="51"/>
        <v>6</v>
      </c>
      <c r="N507" s="6">
        <f t="shared" ca="1" si="52"/>
        <v>14</v>
      </c>
      <c r="O507" s="4">
        <f t="shared" ca="1" si="53"/>
        <v>14</v>
      </c>
      <c r="P5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0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0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07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508" spans="1:20" x14ac:dyDescent="0.3">
      <c r="A508">
        <v>196</v>
      </c>
      <c r="B508">
        <v>4</v>
      </c>
      <c r="C508" t="s">
        <v>19</v>
      </c>
      <c r="D508" s="1">
        <v>14</v>
      </c>
      <c r="E508" s="1">
        <v>23</v>
      </c>
      <c r="F508" s="2">
        <v>2</v>
      </c>
      <c r="G508" s="2" t="str">
        <f t="shared" ca="1" si="54"/>
        <v>Cliente_161</v>
      </c>
      <c r="H508" s="3">
        <f t="shared" ca="1" si="55"/>
        <v>45017</v>
      </c>
      <c r="I508" s="4" t="str">
        <f t="shared" ca="1" si="49"/>
        <v>ESPAÑA</v>
      </c>
      <c r="J508" s="4" t="str">
        <f t="shared" ca="1" si="50"/>
        <v>EFECTIVO</v>
      </c>
      <c r="K508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50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508" s="1">
        <f t="shared" ca="1" si="51"/>
        <v>3</v>
      </c>
      <c r="N508" s="6">
        <f t="shared" ca="1" si="52"/>
        <v>13</v>
      </c>
      <c r="O508" s="4">
        <f t="shared" ca="1" si="53"/>
        <v>15</v>
      </c>
      <c r="P5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0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5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08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509" spans="1:20" x14ac:dyDescent="0.3">
      <c r="A509">
        <v>196</v>
      </c>
      <c r="B509">
        <v>4</v>
      </c>
      <c r="C509" t="s">
        <v>10</v>
      </c>
      <c r="D509" s="1">
        <v>17</v>
      </c>
      <c r="E509" s="1">
        <v>29</v>
      </c>
      <c r="F509" s="2">
        <v>1</v>
      </c>
      <c r="G509" s="2" t="str">
        <f t="shared" ca="1" si="54"/>
        <v>Cliente_977</v>
      </c>
      <c r="H509" s="3">
        <f t="shared" ca="1" si="55"/>
        <v>45020</v>
      </c>
      <c r="I509" s="4" t="str">
        <f t="shared" ca="1" si="49"/>
        <v>ESPAÑA</v>
      </c>
      <c r="J509" s="4" t="str">
        <f t="shared" ca="1" si="50"/>
        <v>TARJETA</v>
      </c>
      <c r="K509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509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509" s="1">
        <f t="shared" ca="1" si="51"/>
        <v>1</v>
      </c>
      <c r="N509" s="6">
        <f t="shared" ca="1" si="52"/>
        <v>13</v>
      </c>
      <c r="O509" s="4">
        <f t="shared" ca="1" si="53"/>
        <v>15</v>
      </c>
      <c r="P5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0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0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0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09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510" spans="1:20" x14ac:dyDescent="0.3">
      <c r="A510">
        <v>196</v>
      </c>
      <c r="B510">
        <v>4</v>
      </c>
      <c r="C510" t="s">
        <v>12</v>
      </c>
      <c r="D510" s="1">
        <v>16</v>
      </c>
      <c r="E510" s="1">
        <v>28</v>
      </c>
      <c r="F510" s="2">
        <v>2</v>
      </c>
      <c r="G510" s="2" t="str">
        <f t="shared" ca="1" si="54"/>
        <v>Cliente_735</v>
      </c>
      <c r="H510" s="3">
        <f t="shared" ca="1" si="55"/>
        <v>45017</v>
      </c>
      <c r="I510" s="4" t="str">
        <f t="shared" ca="1" si="49"/>
        <v>PORTUGAL</v>
      </c>
      <c r="J510" s="4" t="str">
        <f t="shared" ca="1" si="50"/>
        <v>TARJE.DEBITO</v>
      </c>
      <c r="K510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51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510" s="1">
        <f t="shared" ca="1" si="51"/>
        <v>5</v>
      </c>
      <c r="N510" s="6">
        <f t="shared" ca="1" si="52"/>
        <v>14</v>
      </c>
      <c r="O510" s="4">
        <f t="shared" ca="1" si="53"/>
        <v>14</v>
      </c>
      <c r="P5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1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1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10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511" spans="1:20" x14ac:dyDescent="0.3">
      <c r="A511">
        <v>197</v>
      </c>
      <c r="B511">
        <v>5</v>
      </c>
      <c r="C511" t="s">
        <v>17</v>
      </c>
      <c r="D511" s="1">
        <v>20</v>
      </c>
      <c r="E511" s="1">
        <v>34</v>
      </c>
      <c r="F511" s="2">
        <v>3</v>
      </c>
      <c r="G511" s="2" t="str">
        <f t="shared" ca="1" si="54"/>
        <v>Cliente_216</v>
      </c>
      <c r="H511" s="3">
        <f t="shared" ca="1" si="55"/>
        <v>45019</v>
      </c>
      <c r="I511" s="4" t="str">
        <f t="shared" ca="1" si="49"/>
        <v>PORTUGAL</v>
      </c>
      <c r="J511" s="4" t="str">
        <f t="shared" ca="1" si="50"/>
        <v>TARJETA</v>
      </c>
      <c r="K51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51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511" s="1">
        <f t="shared" ca="1" si="51"/>
        <v>2</v>
      </c>
      <c r="N511" s="6">
        <f t="shared" ca="1" si="52"/>
        <v>13</v>
      </c>
      <c r="O511" s="4">
        <f t="shared" ca="1" si="53"/>
        <v>14</v>
      </c>
      <c r="P5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1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5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11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512" spans="1:20" x14ac:dyDescent="0.3">
      <c r="A512">
        <v>197</v>
      </c>
      <c r="B512">
        <v>5</v>
      </c>
      <c r="C512" t="s">
        <v>7</v>
      </c>
      <c r="D512" s="1">
        <v>16</v>
      </c>
      <c r="E512" s="1">
        <v>27</v>
      </c>
      <c r="F512" s="2">
        <v>1</v>
      </c>
      <c r="G512" s="2" t="str">
        <f t="shared" ca="1" si="54"/>
        <v>Cliente_47</v>
      </c>
      <c r="H512" s="3">
        <f t="shared" ca="1" si="55"/>
        <v>45020</v>
      </c>
      <c r="I512" s="4" t="str">
        <f t="shared" ca="1" si="49"/>
        <v>PORTUGAL</v>
      </c>
      <c r="J512" s="4" t="str">
        <f t="shared" ca="1" si="50"/>
        <v>EFECTIVO</v>
      </c>
      <c r="K512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512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12" s="1">
        <f t="shared" ca="1" si="51"/>
        <v>1</v>
      </c>
      <c r="N512" s="6">
        <f t="shared" ca="1" si="52"/>
        <v>15</v>
      </c>
      <c r="O512" s="4">
        <f t="shared" ca="1" si="53"/>
        <v>15</v>
      </c>
      <c r="P5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1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12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5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12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513" spans="1:20" x14ac:dyDescent="0.3">
      <c r="A513">
        <v>198</v>
      </c>
      <c r="B513">
        <v>9</v>
      </c>
      <c r="C513" t="s">
        <v>7</v>
      </c>
      <c r="D513" s="1">
        <v>16</v>
      </c>
      <c r="E513" s="1">
        <v>27</v>
      </c>
      <c r="F513" s="2">
        <v>2</v>
      </c>
      <c r="G513" s="2" t="str">
        <f t="shared" ca="1" si="54"/>
        <v>Cliente_555</v>
      </c>
      <c r="H513" s="3">
        <f t="shared" ca="1" si="55"/>
        <v>45019</v>
      </c>
      <c r="I513" s="4" t="str">
        <f t="shared" ca="1" si="49"/>
        <v>PORTUGAL</v>
      </c>
      <c r="J513" s="4" t="str">
        <f t="shared" ca="1" si="50"/>
        <v>EFECTIVO</v>
      </c>
      <c r="K513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513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513" s="1">
        <f t="shared" ca="1" si="51"/>
        <v>3</v>
      </c>
      <c r="N513" s="6">
        <f t="shared" ca="1" si="52"/>
        <v>13</v>
      </c>
      <c r="O513" s="4">
        <f t="shared" ca="1" si="53"/>
        <v>15</v>
      </c>
      <c r="P5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1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51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13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514" spans="1:20" x14ac:dyDescent="0.3">
      <c r="A514">
        <v>199</v>
      </c>
      <c r="B514">
        <v>11</v>
      </c>
      <c r="C514" t="s">
        <v>10</v>
      </c>
      <c r="D514" s="1">
        <v>17</v>
      </c>
      <c r="E514" s="1">
        <v>29</v>
      </c>
      <c r="F514" s="2">
        <v>3</v>
      </c>
      <c r="G514" s="2" t="str">
        <f t="shared" ca="1" si="54"/>
        <v>Cliente_164</v>
      </c>
      <c r="H514" s="3">
        <f t="shared" ca="1" si="55"/>
        <v>45019</v>
      </c>
      <c r="I514" s="4" t="str">
        <f t="shared" ref="I514:I577" ca="1" si="56">INDEX(V$1:V$4, RANDBETWEEN(1, 4))</f>
        <v>ITALIA</v>
      </c>
      <c r="J514" s="4" t="str">
        <f t="shared" ref="J514:J577" ca="1" si="57">INDEX(W$1:W$3, RANDBETWEEN(1, 3))</f>
        <v>EFECTIVO</v>
      </c>
      <c r="K514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514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514" s="1">
        <f t="shared" ref="M514:M577" ca="1" si="58">RANDBETWEEN(0, 6)</f>
        <v>0</v>
      </c>
      <c r="N514" s="6">
        <f t="shared" ref="N514:N577" ca="1" si="59">RANDBETWEEN(13, 15)</f>
        <v>14</v>
      </c>
      <c r="O514" s="4">
        <f t="shared" ref="O514:O577" ca="1" si="60">RANDBETWEEN(14, 15)</f>
        <v>14</v>
      </c>
      <c r="P5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1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1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14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515" spans="1:20" x14ac:dyDescent="0.3">
      <c r="A515">
        <v>199</v>
      </c>
      <c r="B515">
        <v>11</v>
      </c>
      <c r="C515" t="s">
        <v>14</v>
      </c>
      <c r="D515" s="1">
        <v>21</v>
      </c>
      <c r="E515" s="1">
        <v>35</v>
      </c>
      <c r="F515" s="2">
        <v>3</v>
      </c>
      <c r="G515" s="2" t="str">
        <f t="shared" ref="G515:G578" ca="1" si="61">CONCATENATE("Cliente_", RANDBETWEEN(1, 1000))</f>
        <v>Cliente_707</v>
      </c>
      <c r="H515" s="3">
        <f t="shared" ca="1" si="55"/>
        <v>45022</v>
      </c>
      <c r="I515" s="4" t="str">
        <f t="shared" ca="1" si="56"/>
        <v>PORTUGAL</v>
      </c>
      <c r="J515" s="4" t="str">
        <f t="shared" ca="1" si="57"/>
        <v>EFECTIVO</v>
      </c>
      <c r="K515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515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515" s="1">
        <f t="shared" ca="1" si="58"/>
        <v>6</v>
      </c>
      <c r="N515" s="6">
        <f t="shared" ca="1" si="59"/>
        <v>15</v>
      </c>
      <c r="O515" s="4">
        <f t="shared" ca="1" si="60"/>
        <v>14</v>
      </c>
      <c r="P5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1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5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15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516" spans="1:20" x14ac:dyDescent="0.3">
      <c r="A516">
        <v>199</v>
      </c>
      <c r="B516">
        <v>11</v>
      </c>
      <c r="C516" t="s">
        <v>20</v>
      </c>
      <c r="D516" s="1">
        <v>13</v>
      </c>
      <c r="E516" s="1">
        <v>21</v>
      </c>
      <c r="F516" s="2">
        <v>2</v>
      </c>
      <c r="G516" s="2" t="str">
        <f t="shared" ca="1" si="61"/>
        <v>Cliente_512</v>
      </c>
      <c r="H516" s="3">
        <f t="shared" ca="1" si="55"/>
        <v>45022</v>
      </c>
      <c r="I516" s="4" t="str">
        <f t="shared" ca="1" si="56"/>
        <v>FRANCIA</v>
      </c>
      <c r="J516" s="4" t="str">
        <f t="shared" ca="1" si="57"/>
        <v>TARJETA</v>
      </c>
      <c r="K516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51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516" s="1">
        <f t="shared" ca="1" si="58"/>
        <v>4</v>
      </c>
      <c r="N516" s="6">
        <f t="shared" ca="1" si="59"/>
        <v>13</v>
      </c>
      <c r="O516" s="4">
        <f t="shared" ca="1" si="60"/>
        <v>14</v>
      </c>
      <c r="P5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1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16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517" spans="1:20" x14ac:dyDescent="0.3">
      <c r="A517">
        <v>199</v>
      </c>
      <c r="B517">
        <v>11</v>
      </c>
      <c r="C517" t="s">
        <v>7</v>
      </c>
      <c r="D517" s="1">
        <v>16</v>
      </c>
      <c r="E517" s="1">
        <v>27</v>
      </c>
      <c r="F517" s="2">
        <v>1</v>
      </c>
      <c r="G517" s="2" t="str">
        <f t="shared" ca="1" si="61"/>
        <v>Cliente_261</v>
      </c>
      <c r="H517" s="3">
        <f t="shared" ref="H517:H580" ca="1" si="62">RANDBETWEEN($H$2,$H$3)</f>
        <v>45021</v>
      </c>
      <c r="I517" s="4" t="str">
        <f t="shared" ca="1" si="56"/>
        <v>ITALIA</v>
      </c>
      <c r="J517" s="4" t="str">
        <f t="shared" ca="1" si="57"/>
        <v>TARJETA</v>
      </c>
      <c r="K517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51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17" s="1">
        <f t="shared" ca="1" si="58"/>
        <v>0</v>
      </c>
      <c r="N517" s="6">
        <f t="shared" ca="1" si="59"/>
        <v>13</v>
      </c>
      <c r="O517" s="4">
        <f t="shared" ca="1" si="60"/>
        <v>15</v>
      </c>
      <c r="P5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1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51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17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518" spans="1:20" x14ac:dyDescent="0.3">
      <c r="A518">
        <v>200</v>
      </c>
      <c r="B518">
        <v>11</v>
      </c>
      <c r="C518" t="s">
        <v>13</v>
      </c>
      <c r="D518" s="1">
        <v>11</v>
      </c>
      <c r="E518" s="1">
        <v>19</v>
      </c>
      <c r="F518" s="2">
        <v>2</v>
      </c>
      <c r="G518" s="2" t="str">
        <f t="shared" ca="1" si="61"/>
        <v>Cliente_627</v>
      </c>
      <c r="H518" s="3">
        <f t="shared" ca="1" si="62"/>
        <v>45022</v>
      </c>
      <c r="I518" s="4" t="str">
        <f t="shared" ca="1" si="56"/>
        <v>PORTUGAL</v>
      </c>
      <c r="J518" s="4" t="str">
        <f t="shared" ca="1" si="57"/>
        <v>TARJE.DEBITO</v>
      </c>
      <c r="K518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518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518" s="1">
        <f t="shared" ca="1" si="58"/>
        <v>5</v>
      </c>
      <c r="N518" s="6">
        <f t="shared" ca="1" si="59"/>
        <v>15</v>
      </c>
      <c r="O518" s="4">
        <f t="shared" ca="1" si="60"/>
        <v>15</v>
      </c>
      <c r="P5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1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18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1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18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519" spans="1:20" x14ac:dyDescent="0.3">
      <c r="A519">
        <v>200</v>
      </c>
      <c r="B519">
        <v>11</v>
      </c>
      <c r="C519" t="s">
        <v>23</v>
      </c>
      <c r="D519" s="1">
        <v>15</v>
      </c>
      <c r="E519" s="1">
        <v>25</v>
      </c>
      <c r="F519" s="2">
        <v>2</v>
      </c>
      <c r="G519" s="2" t="str">
        <f t="shared" ca="1" si="61"/>
        <v>Cliente_237</v>
      </c>
      <c r="H519" s="3">
        <f t="shared" ca="1" si="62"/>
        <v>45017</v>
      </c>
      <c r="I519" s="4" t="str">
        <f t="shared" ca="1" si="56"/>
        <v>ITALIA</v>
      </c>
      <c r="J519" s="4" t="str">
        <f t="shared" ca="1" si="57"/>
        <v>TARJE.DEBITO</v>
      </c>
      <c r="K519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51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19" s="1">
        <f t="shared" ca="1" si="58"/>
        <v>3</v>
      </c>
      <c r="N519" s="6">
        <f t="shared" ca="1" si="59"/>
        <v>14</v>
      </c>
      <c r="O519" s="4">
        <f t="shared" ca="1" si="60"/>
        <v>15</v>
      </c>
      <c r="P5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1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1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5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19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520" spans="1:20" x14ac:dyDescent="0.3">
      <c r="A520">
        <v>201</v>
      </c>
      <c r="B520">
        <v>3</v>
      </c>
      <c r="C520" t="s">
        <v>4</v>
      </c>
      <c r="D520" s="1">
        <v>14</v>
      </c>
      <c r="E520" s="1">
        <v>24</v>
      </c>
      <c r="F520" s="2">
        <v>3</v>
      </c>
      <c r="G520" s="2" t="str">
        <f t="shared" ca="1" si="61"/>
        <v>Cliente_247</v>
      </c>
      <c r="H520" s="3">
        <f t="shared" ca="1" si="62"/>
        <v>45020</v>
      </c>
      <c r="I520" s="4" t="str">
        <f t="shared" ca="1" si="56"/>
        <v>ITALIA</v>
      </c>
      <c r="J520" s="4" t="str">
        <f t="shared" ca="1" si="57"/>
        <v>TARJE.DEBITO</v>
      </c>
      <c r="K520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520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520" s="1">
        <f t="shared" ca="1" si="58"/>
        <v>3</v>
      </c>
      <c r="N520" s="6">
        <f t="shared" ca="1" si="59"/>
        <v>15</v>
      </c>
      <c r="O520" s="4">
        <f t="shared" ca="1" si="60"/>
        <v>14</v>
      </c>
      <c r="P5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2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52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20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521" spans="1:20" x14ac:dyDescent="0.3">
      <c r="A521">
        <v>202</v>
      </c>
      <c r="B521">
        <v>16</v>
      </c>
      <c r="C521" t="s">
        <v>9</v>
      </c>
      <c r="D521" s="1">
        <v>22</v>
      </c>
      <c r="E521" s="1">
        <v>36</v>
      </c>
      <c r="F521" s="2">
        <v>2</v>
      </c>
      <c r="G521" s="2" t="str">
        <f t="shared" ca="1" si="61"/>
        <v>Cliente_639</v>
      </c>
      <c r="H521" s="3">
        <f t="shared" ca="1" si="62"/>
        <v>45020</v>
      </c>
      <c r="I521" s="4" t="str">
        <f t="shared" ca="1" si="56"/>
        <v>FRANCIA</v>
      </c>
      <c r="J521" s="4" t="str">
        <f t="shared" ca="1" si="57"/>
        <v>EFECTIVO</v>
      </c>
      <c r="K52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521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521" s="1">
        <f t="shared" ca="1" si="58"/>
        <v>5</v>
      </c>
      <c r="N521" s="6">
        <f t="shared" ca="1" si="59"/>
        <v>14</v>
      </c>
      <c r="O521" s="4">
        <f t="shared" ca="1" si="60"/>
        <v>14</v>
      </c>
      <c r="P5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2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21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5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21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522" spans="1:20" x14ac:dyDescent="0.3">
      <c r="A522">
        <v>202</v>
      </c>
      <c r="B522">
        <v>16</v>
      </c>
      <c r="C522" t="s">
        <v>8</v>
      </c>
      <c r="D522" s="1">
        <v>25</v>
      </c>
      <c r="E522" s="1">
        <v>40</v>
      </c>
      <c r="F522" s="2">
        <v>2</v>
      </c>
      <c r="G522" s="2" t="str">
        <f t="shared" ca="1" si="61"/>
        <v>Cliente_747</v>
      </c>
      <c r="H522" s="3">
        <f t="shared" ca="1" si="62"/>
        <v>45017</v>
      </c>
      <c r="I522" s="4" t="str">
        <f t="shared" ca="1" si="56"/>
        <v>ITALIA</v>
      </c>
      <c r="J522" s="4" t="str">
        <f t="shared" ca="1" si="57"/>
        <v>EFECTIVO</v>
      </c>
      <c r="K522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522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522" s="1">
        <f t="shared" ca="1" si="58"/>
        <v>5</v>
      </c>
      <c r="N522" s="6">
        <f t="shared" ca="1" si="59"/>
        <v>15</v>
      </c>
      <c r="O522" s="4">
        <f t="shared" ca="1" si="60"/>
        <v>14</v>
      </c>
      <c r="P5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522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52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22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523" spans="1:20" x14ac:dyDescent="0.3">
      <c r="A523">
        <v>202</v>
      </c>
      <c r="B523">
        <v>16</v>
      </c>
      <c r="C523" t="s">
        <v>4</v>
      </c>
      <c r="D523" s="1">
        <v>14</v>
      </c>
      <c r="E523" s="1">
        <v>24</v>
      </c>
      <c r="F523" s="2">
        <v>1</v>
      </c>
      <c r="G523" s="2" t="str">
        <f t="shared" ca="1" si="61"/>
        <v>Cliente_789</v>
      </c>
      <c r="H523" s="3">
        <f t="shared" ca="1" si="62"/>
        <v>45017</v>
      </c>
      <c r="I523" s="4" t="str">
        <f t="shared" ca="1" si="56"/>
        <v>FRANCIA</v>
      </c>
      <c r="J523" s="4" t="str">
        <f t="shared" ca="1" si="57"/>
        <v>TARJE.DEBITO</v>
      </c>
      <c r="K52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52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523" s="1">
        <f t="shared" ca="1" si="58"/>
        <v>6</v>
      </c>
      <c r="N523" s="6">
        <f t="shared" ca="1" si="59"/>
        <v>13</v>
      </c>
      <c r="O523" s="4">
        <f t="shared" ca="1" si="60"/>
        <v>14</v>
      </c>
      <c r="P5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2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2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23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524" spans="1:20" x14ac:dyDescent="0.3">
      <c r="A524">
        <v>202</v>
      </c>
      <c r="B524">
        <v>16</v>
      </c>
      <c r="C524" t="s">
        <v>5</v>
      </c>
      <c r="D524" s="1">
        <v>18</v>
      </c>
      <c r="E524" s="1">
        <v>30</v>
      </c>
      <c r="F524" s="2">
        <v>1</v>
      </c>
      <c r="G524" s="2" t="str">
        <f t="shared" ca="1" si="61"/>
        <v>Cliente_315</v>
      </c>
      <c r="H524" s="3">
        <f t="shared" ca="1" si="62"/>
        <v>45020</v>
      </c>
      <c r="I524" s="4" t="str">
        <f t="shared" ca="1" si="56"/>
        <v>ITALIA</v>
      </c>
      <c r="J524" s="4" t="str">
        <f t="shared" ca="1" si="57"/>
        <v>TARJETA</v>
      </c>
      <c r="K524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524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524" s="1">
        <f t="shared" ca="1" si="58"/>
        <v>1</v>
      </c>
      <c r="N524" s="6">
        <f t="shared" ca="1" si="59"/>
        <v>14</v>
      </c>
      <c r="O524" s="4">
        <f t="shared" ca="1" si="60"/>
        <v>15</v>
      </c>
      <c r="P5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2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2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24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525" spans="1:20" x14ac:dyDescent="0.3">
      <c r="A525">
        <v>203</v>
      </c>
      <c r="B525">
        <v>5</v>
      </c>
      <c r="C525" t="s">
        <v>6</v>
      </c>
      <c r="D525" s="1">
        <v>19</v>
      </c>
      <c r="E525" s="1">
        <v>31</v>
      </c>
      <c r="F525" s="2">
        <v>3</v>
      </c>
      <c r="G525" s="2" t="str">
        <f t="shared" ca="1" si="61"/>
        <v>Cliente_96</v>
      </c>
      <c r="H525" s="3">
        <f t="shared" ca="1" si="62"/>
        <v>45017</v>
      </c>
      <c r="I525" s="4" t="str">
        <f t="shared" ca="1" si="56"/>
        <v>FRANCIA</v>
      </c>
      <c r="J525" s="4" t="str">
        <f t="shared" ca="1" si="57"/>
        <v>EFECTIVO</v>
      </c>
      <c r="K52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52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25" s="1">
        <f t="shared" ca="1" si="58"/>
        <v>2</v>
      </c>
      <c r="N525" s="6">
        <f t="shared" ca="1" si="59"/>
        <v>13</v>
      </c>
      <c r="O525" s="4">
        <f t="shared" ca="1" si="60"/>
        <v>15</v>
      </c>
      <c r="P5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2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25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526" spans="1:20" x14ac:dyDescent="0.3">
      <c r="A526">
        <v>203</v>
      </c>
      <c r="B526">
        <v>5</v>
      </c>
      <c r="C526" t="s">
        <v>20</v>
      </c>
      <c r="D526" s="1">
        <v>13</v>
      </c>
      <c r="E526" s="1">
        <v>21</v>
      </c>
      <c r="F526" s="2">
        <v>3</v>
      </c>
      <c r="G526" s="2" t="str">
        <f t="shared" ca="1" si="61"/>
        <v>Cliente_549</v>
      </c>
      <c r="H526" s="3">
        <f t="shared" ca="1" si="62"/>
        <v>45019</v>
      </c>
      <c r="I526" s="4" t="str">
        <f t="shared" ca="1" si="56"/>
        <v>ITALIA</v>
      </c>
      <c r="J526" s="4" t="str">
        <f t="shared" ca="1" si="57"/>
        <v>EFECTIVO</v>
      </c>
      <c r="K526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52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526" s="1">
        <f t="shared" ca="1" si="58"/>
        <v>4</v>
      </c>
      <c r="N526" s="6">
        <f t="shared" ca="1" si="59"/>
        <v>15</v>
      </c>
      <c r="O526" s="4">
        <f t="shared" ca="1" si="60"/>
        <v>15</v>
      </c>
      <c r="P5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2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2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2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26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527" spans="1:20" x14ac:dyDescent="0.3">
      <c r="A527">
        <v>204</v>
      </c>
      <c r="B527">
        <v>16</v>
      </c>
      <c r="C527" t="s">
        <v>4</v>
      </c>
      <c r="D527" s="1">
        <v>14</v>
      </c>
      <c r="E527" s="1">
        <v>24</v>
      </c>
      <c r="F527" s="2">
        <v>2</v>
      </c>
      <c r="G527" s="2" t="str">
        <f t="shared" ca="1" si="61"/>
        <v>Cliente_678</v>
      </c>
      <c r="H527" s="3">
        <f t="shared" ca="1" si="62"/>
        <v>45022</v>
      </c>
      <c r="I527" s="4" t="str">
        <f t="shared" ca="1" si="56"/>
        <v>PORTUGAL</v>
      </c>
      <c r="J527" s="4" t="str">
        <f t="shared" ca="1" si="57"/>
        <v>EFECTIVO</v>
      </c>
      <c r="K527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52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527" s="1">
        <f t="shared" ca="1" si="58"/>
        <v>5</v>
      </c>
      <c r="N527" s="6">
        <f t="shared" ca="1" si="59"/>
        <v>14</v>
      </c>
      <c r="O527" s="4">
        <f t="shared" ca="1" si="60"/>
        <v>14</v>
      </c>
      <c r="P5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2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2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5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27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528" spans="1:20" x14ac:dyDescent="0.3">
      <c r="A528">
        <v>205</v>
      </c>
      <c r="B528">
        <v>14</v>
      </c>
      <c r="C528" t="s">
        <v>15</v>
      </c>
      <c r="D528" s="1">
        <v>19</v>
      </c>
      <c r="E528" s="1">
        <v>32</v>
      </c>
      <c r="F528" s="2">
        <v>1</v>
      </c>
      <c r="G528" s="2" t="str">
        <f t="shared" ca="1" si="61"/>
        <v>Cliente_402</v>
      </c>
      <c r="H528" s="3">
        <f t="shared" ca="1" si="62"/>
        <v>45021</v>
      </c>
      <c r="I528" s="4" t="str">
        <f t="shared" ca="1" si="56"/>
        <v>FRANCIA</v>
      </c>
      <c r="J528" s="4" t="str">
        <f t="shared" ca="1" si="57"/>
        <v>TARJE.DEBITO</v>
      </c>
      <c r="K528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528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528" s="1">
        <f t="shared" ca="1" si="58"/>
        <v>5</v>
      </c>
      <c r="N528" s="6">
        <f t="shared" ca="1" si="59"/>
        <v>13</v>
      </c>
      <c r="O528" s="4">
        <f t="shared" ca="1" si="60"/>
        <v>15</v>
      </c>
      <c r="P5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2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2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5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28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529" spans="1:20" x14ac:dyDescent="0.3">
      <c r="A529">
        <v>205</v>
      </c>
      <c r="B529">
        <v>14</v>
      </c>
      <c r="C529" t="s">
        <v>10</v>
      </c>
      <c r="D529" s="1">
        <v>17</v>
      </c>
      <c r="E529" s="1">
        <v>29</v>
      </c>
      <c r="F529" s="2">
        <v>1</v>
      </c>
      <c r="G529" s="2" t="str">
        <f t="shared" ca="1" si="61"/>
        <v>Cliente_676</v>
      </c>
      <c r="H529" s="3">
        <f t="shared" ca="1" si="62"/>
        <v>45017</v>
      </c>
      <c r="I529" s="4" t="str">
        <f t="shared" ca="1" si="56"/>
        <v>FRANCIA</v>
      </c>
      <c r="J529" s="4" t="str">
        <f t="shared" ca="1" si="57"/>
        <v>TARJETA</v>
      </c>
      <c r="K529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529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529" s="1">
        <f t="shared" ca="1" si="58"/>
        <v>2</v>
      </c>
      <c r="N529" s="6">
        <f t="shared" ca="1" si="59"/>
        <v>15</v>
      </c>
      <c r="O529" s="4">
        <f t="shared" ca="1" si="60"/>
        <v>15</v>
      </c>
      <c r="P5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2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2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29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530" spans="1:20" x14ac:dyDescent="0.3">
      <c r="A530">
        <v>206</v>
      </c>
      <c r="B530">
        <v>4</v>
      </c>
      <c r="C530" t="s">
        <v>5</v>
      </c>
      <c r="D530" s="1">
        <v>18</v>
      </c>
      <c r="E530" s="1">
        <v>30</v>
      </c>
      <c r="F530" s="2">
        <v>1</v>
      </c>
      <c r="G530" s="2" t="str">
        <f t="shared" ca="1" si="61"/>
        <v>Cliente_903</v>
      </c>
      <c r="H530" s="3">
        <f t="shared" ca="1" si="62"/>
        <v>45021</v>
      </c>
      <c r="I530" s="4" t="str">
        <f t="shared" ca="1" si="56"/>
        <v>FRANCIA</v>
      </c>
      <c r="J530" s="4" t="str">
        <f t="shared" ca="1" si="57"/>
        <v>TARJETA</v>
      </c>
      <c r="K530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530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530" s="1">
        <f t="shared" ca="1" si="58"/>
        <v>0</v>
      </c>
      <c r="N530" s="6">
        <f t="shared" ca="1" si="59"/>
        <v>15</v>
      </c>
      <c r="O530" s="4">
        <f t="shared" ca="1" si="60"/>
        <v>15</v>
      </c>
      <c r="P5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3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3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30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531" spans="1:20" x14ac:dyDescent="0.3">
      <c r="A531">
        <v>207</v>
      </c>
      <c r="B531">
        <v>20</v>
      </c>
      <c r="C531" t="s">
        <v>22</v>
      </c>
      <c r="D531" s="1">
        <v>15</v>
      </c>
      <c r="E531" s="1">
        <v>26</v>
      </c>
      <c r="F531" s="2">
        <v>2</v>
      </c>
      <c r="G531" s="2" t="str">
        <f t="shared" ca="1" si="61"/>
        <v>Cliente_951</v>
      </c>
      <c r="H531" s="3">
        <f t="shared" ca="1" si="62"/>
        <v>45022</v>
      </c>
      <c r="I531" s="4" t="str">
        <f t="shared" ca="1" si="56"/>
        <v>ESPAÑA</v>
      </c>
      <c r="J531" s="4" t="str">
        <f t="shared" ca="1" si="57"/>
        <v>EFECTIVO</v>
      </c>
      <c r="K531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53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31" s="1">
        <f t="shared" ca="1" si="58"/>
        <v>3</v>
      </c>
      <c r="N531" s="6">
        <f t="shared" ca="1" si="59"/>
        <v>14</v>
      </c>
      <c r="O531" s="4">
        <f t="shared" ca="1" si="60"/>
        <v>15</v>
      </c>
      <c r="P5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3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53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31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532" spans="1:20" x14ac:dyDescent="0.3">
      <c r="A532">
        <v>207</v>
      </c>
      <c r="B532">
        <v>20</v>
      </c>
      <c r="C532" t="s">
        <v>14</v>
      </c>
      <c r="D532" s="1">
        <v>21</v>
      </c>
      <c r="E532" s="1">
        <v>35</v>
      </c>
      <c r="F532" s="2">
        <v>1</v>
      </c>
      <c r="G532" s="2" t="str">
        <f t="shared" ca="1" si="61"/>
        <v>Cliente_445</v>
      </c>
      <c r="H532" s="3">
        <f t="shared" ca="1" si="62"/>
        <v>45021</v>
      </c>
      <c r="I532" s="4" t="str">
        <f t="shared" ca="1" si="56"/>
        <v>FRANCIA</v>
      </c>
      <c r="J532" s="4" t="str">
        <f t="shared" ca="1" si="57"/>
        <v>EFECTIVO</v>
      </c>
      <c r="K532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532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532" s="1">
        <f t="shared" ca="1" si="58"/>
        <v>0</v>
      </c>
      <c r="N532" s="6">
        <f t="shared" ca="1" si="59"/>
        <v>13</v>
      </c>
      <c r="O532" s="4">
        <f t="shared" ca="1" si="60"/>
        <v>14</v>
      </c>
      <c r="P5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3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53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32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533" spans="1:20" x14ac:dyDescent="0.3">
      <c r="A533">
        <v>207</v>
      </c>
      <c r="B533">
        <v>20</v>
      </c>
      <c r="C533" t="s">
        <v>6</v>
      </c>
      <c r="D533" s="1">
        <v>19</v>
      </c>
      <c r="E533" s="1">
        <v>31</v>
      </c>
      <c r="F533" s="2">
        <v>3</v>
      </c>
      <c r="G533" s="2" t="str">
        <f t="shared" ca="1" si="61"/>
        <v>Cliente_751</v>
      </c>
      <c r="H533" s="3">
        <f t="shared" ca="1" si="62"/>
        <v>45018</v>
      </c>
      <c r="I533" s="4" t="str">
        <f t="shared" ca="1" si="56"/>
        <v>ITALIA</v>
      </c>
      <c r="J533" s="4" t="str">
        <f t="shared" ca="1" si="57"/>
        <v>EFECTIVO</v>
      </c>
      <c r="K533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53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33" s="1">
        <f t="shared" ca="1" si="58"/>
        <v>4</v>
      </c>
      <c r="N533" s="6">
        <f t="shared" ca="1" si="59"/>
        <v>14</v>
      </c>
      <c r="O533" s="4">
        <f t="shared" ca="1" si="60"/>
        <v>15</v>
      </c>
      <c r="P5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3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3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33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534" spans="1:20" x14ac:dyDescent="0.3">
      <c r="A534">
        <v>208</v>
      </c>
      <c r="B534">
        <v>16</v>
      </c>
      <c r="C534" t="s">
        <v>15</v>
      </c>
      <c r="D534" s="1">
        <v>19</v>
      </c>
      <c r="E534" s="1">
        <v>32</v>
      </c>
      <c r="F534" s="2">
        <v>1</v>
      </c>
      <c r="G534" s="2" t="str">
        <f t="shared" ca="1" si="61"/>
        <v>Cliente_585</v>
      </c>
      <c r="H534" s="3">
        <f t="shared" ca="1" si="62"/>
        <v>45020</v>
      </c>
      <c r="I534" s="4" t="str">
        <f t="shared" ca="1" si="56"/>
        <v>FRANCIA</v>
      </c>
      <c r="J534" s="4" t="str">
        <f t="shared" ca="1" si="57"/>
        <v>TARJETA</v>
      </c>
      <c r="K534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53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534" s="1">
        <f t="shared" ca="1" si="58"/>
        <v>4</v>
      </c>
      <c r="N534" s="6">
        <f t="shared" ca="1" si="59"/>
        <v>14</v>
      </c>
      <c r="O534" s="4">
        <f t="shared" ca="1" si="60"/>
        <v>14</v>
      </c>
      <c r="P5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3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3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5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34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535" spans="1:20" x14ac:dyDescent="0.3">
      <c r="A535">
        <v>208</v>
      </c>
      <c r="B535">
        <v>16</v>
      </c>
      <c r="C535" t="s">
        <v>9</v>
      </c>
      <c r="D535" s="1">
        <v>22</v>
      </c>
      <c r="E535" s="1">
        <v>36</v>
      </c>
      <c r="F535" s="2">
        <v>3</v>
      </c>
      <c r="G535" s="2" t="str">
        <f t="shared" ca="1" si="61"/>
        <v>Cliente_95</v>
      </c>
      <c r="H535" s="3">
        <f t="shared" ca="1" si="62"/>
        <v>45023</v>
      </c>
      <c r="I535" s="4" t="str">
        <f t="shared" ca="1" si="56"/>
        <v>PORTUGAL</v>
      </c>
      <c r="J535" s="4" t="str">
        <f t="shared" ca="1" si="57"/>
        <v>EFECTIVO</v>
      </c>
      <c r="K535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535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535" s="1">
        <f t="shared" ca="1" si="58"/>
        <v>0</v>
      </c>
      <c r="N535" s="6">
        <f t="shared" ca="1" si="59"/>
        <v>13</v>
      </c>
      <c r="O535" s="4">
        <f t="shared" ca="1" si="60"/>
        <v>14</v>
      </c>
      <c r="P5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3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53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35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536" spans="1:20" x14ac:dyDescent="0.3">
      <c r="A536">
        <v>208</v>
      </c>
      <c r="B536">
        <v>16</v>
      </c>
      <c r="C536" t="s">
        <v>18</v>
      </c>
      <c r="D536" s="1">
        <v>12</v>
      </c>
      <c r="E536" s="1">
        <v>20</v>
      </c>
      <c r="F536" s="2">
        <v>2</v>
      </c>
      <c r="G536" s="2" t="str">
        <f t="shared" ca="1" si="61"/>
        <v>Cliente_381</v>
      </c>
      <c r="H536" s="3">
        <f t="shared" ca="1" si="62"/>
        <v>45022</v>
      </c>
      <c r="I536" s="4" t="str">
        <f t="shared" ca="1" si="56"/>
        <v>ESPAÑA</v>
      </c>
      <c r="J536" s="4" t="str">
        <f t="shared" ca="1" si="57"/>
        <v>EFECTIVO</v>
      </c>
      <c r="K536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536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536" s="1">
        <f t="shared" ca="1" si="58"/>
        <v>1</v>
      </c>
      <c r="N536" s="6">
        <f t="shared" ca="1" si="59"/>
        <v>14</v>
      </c>
      <c r="O536" s="4">
        <f t="shared" ca="1" si="60"/>
        <v>15</v>
      </c>
      <c r="P5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3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36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537" spans="1:20" x14ac:dyDescent="0.3">
      <c r="A537">
        <v>209</v>
      </c>
      <c r="B537">
        <v>9</v>
      </c>
      <c r="C537" t="s">
        <v>19</v>
      </c>
      <c r="D537" s="1">
        <v>14</v>
      </c>
      <c r="E537" s="1">
        <v>23</v>
      </c>
      <c r="F537" s="2">
        <v>3</v>
      </c>
      <c r="G537" s="2" t="str">
        <f t="shared" ca="1" si="61"/>
        <v>Cliente_777</v>
      </c>
      <c r="H537" s="3">
        <f t="shared" ca="1" si="62"/>
        <v>45018</v>
      </c>
      <c r="I537" s="4" t="str">
        <f t="shared" ca="1" si="56"/>
        <v>PORTUGAL</v>
      </c>
      <c r="J537" s="4" t="str">
        <f t="shared" ca="1" si="57"/>
        <v>TARJE.DEBITO</v>
      </c>
      <c r="K537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53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537" s="1">
        <f t="shared" ca="1" si="58"/>
        <v>3</v>
      </c>
      <c r="N537" s="6">
        <f t="shared" ca="1" si="59"/>
        <v>15</v>
      </c>
      <c r="O537" s="4">
        <f t="shared" ca="1" si="60"/>
        <v>15</v>
      </c>
      <c r="P5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3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3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53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37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538" spans="1:20" x14ac:dyDescent="0.3">
      <c r="A538">
        <v>209</v>
      </c>
      <c r="B538">
        <v>9</v>
      </c>
      <c r="C538" t="s">
        <v>17</v>
      </c>
      <c r="D538" s="1">
        <v>20</v>
      </c>
      <c r="E538" s="1">
        <v>34</v>
      </c>
      <c r="F538" s="2">
        <v>2</v>
      </c>
      <c r="G538" s="2" t="str">
        <f t="shared" ca="1" si="61"/>
        <v>Cliente_799</v>
      </c>
      <c r="H538" s="3">
        <f t="shared" ca="1" si="62"/>
        <v>45023</v>
      </c>
      <c r="I538" s="4" t="str">
        <f t="shared" ca="1" si="56"/>
        <v>ESPAÑA</v>
      </c>
      <c r="J538" s="4" t="str">
        <f t="shared" ca="1" si="57"/>
        <v>TARJETA</v>
      </c>
      <c r="K538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53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538" s="1">
        <f t="shared" ca="1" si="58"/>
        <v>3</v>
      </c>
      <c r="N538" s="6">
        <f t="shared" ca="1" si="59"/>
        <v>14</v>
      </c>
      <c r="O538" s="4">
        <f t="shared" ca="1" si="60"/>
        <v>15</v>
      </c>
      <c r="P5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3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3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53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38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539" spans="1:20" x14ac:dyDescent="0.3">
      <c r="A539">
        <v>209</v>
      </c>
      <c r="B539">
        <v>9</v>
      </c>
      <c r="C539" t="s">
        <v>23</v>
      </c>
      <c r="D539" s="1">
        <v>15</v>
      </c>
      <c r="E539" s="1">
        <v>25</v>
      </c>
      <c r="F539" s="2">
        <v>1</v>
      </c>
      <c r="G539" s="2" t="str">
        <f t="shared" ca="1" si="61"/>
        <v>Cliente_504</v>
      </c>
      <c r="H539" s="3">
        <f t="shared" ca="1" si="62"/>
        <v>45021</v>
      </c>
      <c r="I539" s="4" t="str">
        <f t="shared" ca="1" si="56"/>
        <v>FRANCIA</v>
      </c>
      <c r="J539" s="4" t="str">
        <f t="shared" ca="1" si="57"/>
        <v>TARJETA</v>
      </c>
      <c r="K539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539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539" s="1">
        <f t="shared" ca="1" si="58"/>
        <v>2</v>
      </c>
      <c r="N539" s="6">
        <f t="shared" ca="1" si="59"/>
        <v>15</v>
      </c>
      <c r="O539" s="4">
        <f t="shared" ca="1" si="60"/>
        <v>15</v>
      </c>
      <c r="P5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3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39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39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540" spans="1:20" x14ac:dyDescent="0.3">
      <c r="A540">
        <v>209</v>
      </c>
      <c r="B540">
        <v>9</v>
      </c>
      <c r="C540" t="s">
        <v>22</v>
      </c>
      <c r="D540" s="1">
        <v>15</v>
      </c>
      <c r="E540" s="1">
        <v>26</v>
      </c>
      <c r="F540" s="2">
        <v>2</v>
      </c>
      <c r="G540" s="2" t="str">
        <f t="shared" ca="1" si="61"/>
        <v>Cliente_462</v>
      </c>
      <c r="H540" s="3">
        <f t="shared" ca="1" si="62"/>
        <v>45018</v>
      </c>
      <c r="I540" s="4" t="str">
        <f t="shared" ca="1" si="56"/>
        <v>PORTUGAL</v>
      </c>
      <c r="J540" s="4" t="str">
        <f t="shared" ca="1" si="57"/>
        <v>TARJETA</v>
      </c>
      <c r="K540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54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40" s="1">
        <f t="shared" ca="1" si="58"/>
        <v>6</v>
      </c>
      <c r="N540" s="6">
        <f t="shared" ca="1" si="59"/>
        <v>14</v>
      </c>
      <c r="O540" s="4">
        <f t="shared" ca="1" si="60"/>
        <v>14</v>
      </c>
      <c r="P5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4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4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5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40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541" spans="1:20" x14ac:dyDescent="0.3">
      <c r="A541">
        <v>210</v>
      </c>
      <c r="B541">
        <v>10</v>
      </c>
      <c r="C541" t="s">
        <v>20</v>
      </c>
      <c r="D541" s="1">
        <v>13</v>
      </c>
      <c r="E541" s="1">
        <v>21</v>
      </c>
      <c r="F541" s="2">
        <v>1</v>
      </c>
      <c r="G541" s="2" t="str">
        <f t="shared" ca="1" si="61"/>
        <v>Cliente_569</v>
      </c>
      <c r="H541" s="3">
        <f t="shared" ca="1" si="62"/>
        <v>45019</v>
      </c>
      <c r="I541" s="4" t="str">
        <f t="shared" ca="1" si="56"/>
        <v>ESPAÑA</v>
      </c>
      <c r="J541" s="4" t="str">
        <f t="shared" ca="1" si="57"/>
        <v>TARJE.DEBITO</v>
      </c>
      <c r="K541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54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541" s="1">
        <f t="shared" ca="1" si="58"/>
        <v>0</v>
      </c>
      <c r="N541" s="6">
        <f t="shared" ca="1" si="59"/>
        <v>13</v>
      </c>
      <c r="O541" s="4">
        <f t="shared" ca="1" si="60"/>
        <v>14</v>
      </c>
      <c r="P5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4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5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41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542" spans="1:20" x14ac:dyDescent="0.3">
      <c r="A542">
        <v>210</v>
      </c>
      <c r="B542">
        <v>10</v>
      </c>
      <c r="C542" t="s">
        <v>5</v>
      </c>
      <c r="D542" s="1">
        <v>18</v>
      </c>
      <c r="E542" s="1">
        <v>30</v>
      </c>
      <c r="F542" s="2">
        <v>1</v>
      </c>
      <c r="G542" s="2" t="str">
        <f t="shared" ca="1" si="61"/>
        <v>Cliente_512</v>
      </c>
      <c r="H542" s="3">
        <f t="shared" ca="1" si="62"/>
        <v>45023</v>
      </c>
      <c r="I542" s="4" t="str">
        <f t="shared" ca="1" si="56"/>
        <v>FRANCIA</v>
      </c>
      <c r="J542" s="4" t="str">
        <f t="shared" ca="1" si="57"/>
        <v>EFECTIVO</v>
      </c>
      <c r="K542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542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542" s="1">
        <f t="shared" ca="1" si="58"/>
        <v>2</v>
      </c>
      <c r="N542" s="6">
        <f t="shared" ca="1" si="59"/>
        <v>14</v>
      </c>
      <c r="O542" s="4">
        <f t="shared" ca="1" si="60"/>
        <v>15</v>
      </c>
      <c r="P5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4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4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42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543" spans="1:20" x14ac:dyDescent="0.3">
      <c r="A543">
        <v>210</v>
      </c>
      <c r="B543">
        <v>10</v>
      </c>
      <c r="C543" t="s">
        <v>4</v>
      </c>
      <c r="D543" s="1">
        <v>14</v>
      </c>
      <c r="E543" s="1">
        <v>24</v>
      </c>
      <c r="F543" s="2">
        <v>1</v>
      </c>
      <c r="G543" s="2" t="str">
        <f t="shared" ca="1" si="61"/>
        <v>Cliente_334</v>
      </c>
      <c r="H543" s="3">
        <f t="shared" ca="1" si="62"/>
        <v>45019</v>
      </c>
      <c r="I543" s="4" t="str">
        <f t="shared" ca="1" si="56"/>
        <v>ESPAÑA</v>
      </c>
      <c r="J543" s="4" t="str">
        <f t="shared" ca="1" si="57"/>
        <v>TARJE.DEBITO</v>
      </c>
      <c r="K54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54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543" s="1">
        <f t="shared" ca="1" si="58"/>
        <v>3</v>
      </c>
      <c r="N543" s="6">
        <f t="shared" ca="1" si="59"/>
        <v>14</v>
      </c>
      <c r="O543" s="4">
        <f t="shared" ca="1" si="60"/>
        <v>14</v>
      </c>
      <c r="P5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4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4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4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43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544" spans="1:20" x14ac:dyDescent="0.3">
      <c r="A544">
        <v>210</v>
      </c>
      <c r="B544">
        <v>10</v>
      </c>
      <c r="C544" t="s">
        <v>8</v>
      </c>
      <c r="D544" s="1">
        <v>25</v>
      </c>
      <c r="E544" s="1">
        <v>40</v>
      </c>
      <c r="F544" s="2">
        <v>3</v>
      </c>
      <c r="G544" s="2" t="str">
        <f t="shared" ca="1" si="61"/>
        <v>Cliente_343</v>
      </c>
      <c r="H544" s="3">
        <f t="shared" ca="1" si="62"/>
        <v>45022</v>
      </c>
      <c r="I544" s="4" t="str">
        <f t="shared" ca="1" si="56"/>
        <v>PORTUGAL</v>
      </c>
      <c r="J544" s="4" t="str">
        <f t="shared" ca="1" si="57"/>
        <v>TARJETA</v>
      </c>
      <c r="K544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544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544" s="1">
        <f t="shared" ca="1" si="58"/>
        <v>2</v>
      </c>
      <c r="N544" s="6">
        <f t="shared" ca="1" si="59"/>
        <v>13</v>
      </c>
      <c r="O544" s="4">
        <f t="shared" ca="1" si="60"/>
        <v>15</v>
      </c>
      <c r="P5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544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54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44" s="14">
        <f ca="1">spaces_3iWczBNnn5rbfoUlE0Jd_uploads_git_blob_d9e80ffbcef8a4adc6d29edd78618add5df[[#This Row],[MONTO TOTAL]]+spaces_3iWczBNnn5rbfoUlE0Jd_uploads_git_blob_d9e80ffbcef8a4adc6d29edd78618add5df[[#This Row],[PROPINA]]</f>
        <v>122</v>
      </c>
    </row>
    <row r="545" spans="1:20" x14ac:dyDescent="0.3">
      <c r="A545">
        <v>211</v>
      </c>
      <c r="B545">
        <v>1</v>
      </c>
      <c r="C545" t="s">
        <v>20</v>
      </c>
      <c r="D545" s="1">
        <v>13</v>
      </c>
      <c r="E545" s="1">
        <v>21</v>
      </c>
      <c r="F545" s="2">
        <v>3</v>
      </c>
      <c r="G545" s="2" t="str">
        <f t="shared" ca="1" si="61"/>
        <v>Cliente_853</v>
      </c>
      <c r="H545" s="3">
        <f t="shared" ca="1" si="62"/>
        <v>45017</v>
      </c>
      <c r="I545" s="4" t="str">
        <f t="shared" ca="1" si="56"/>
        <v>ITALIA</v>
      </c>
      <c r="J545" s="4" t="str">
        <f t="shared" ca="1" si="57"/>
        <v>TARJE.DEBITO</v>
      </c>
      <c r="K545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545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545" s="1">
        <f t="shared" ca="1" si="58"/>
        <v>4</v>
      </c>
      <c r="N545" s="6">
        <f t="shared" ca="1" si="59"/>
        <v>15</v>
      </c>
      <c r="O545" s="4">
        <f t="shared" ca="1" si="60"/>
        <v>14</v>
      </c>
      <c r="P5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4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45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546" spans="1:20" x14ac:dyDescent="0.3">
      <c r="A546">
        <v>211</v>
      </c>
      <c r="B546">
        <v>1</v>
      </c>
      <c r="C546" t="s">
        <v>21</v>
      </c>
      <c r="D546" s="1">
        <v>10</v>
      </c>
      <c r="E546" s="1">
        <v>18</v>
      </c>
      <c r="F546" s="2">
        <v>2</v>
      </c>
      <c r="G546" s="2" t="str">
        <f t="shared" ca="1" si="61"/>
        <v>Cliente_344</v>
      </c>
      <c r="H546" s="3">
        <f t="shared" ca="1" si="62"/>
        <v>45021</v>
      </c>
      <c r="I546" s="4" t="str">
        <f t="shared" ca="1" si="56"/>
        <v>PORTUGAL</v>
      </c>
      <c r="J546" s="4" t="str">
        <f t="shared" ca="1" si="57"/>
        <v>TARJE.DEBITO</v>
      </c>
      <c r="K54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54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546" s="1">
        <f t="shared" ca="1" si="58"/>
        <v>1</v>
      </c>
      <c r="N546" s="6">
        <f t="shared" ca="1" si="59"/>
        <v>14</v>
      </c>
      <c r="O546" s="4">
        <f t="shared" ca="1" si="60"/>
        <v>14</v>
      </c>
      <c r="P5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4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4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4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46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547" spans="1:20" x14ac:dyDescent="0.3">
      <c r="A547">
        <v>211</v>
      </c>
      <c r="B547">
        <v>1</v>
      </c>
      <c r="C547" t="s">
        <v>23</v>
      </c>
      <c r="D547" s="1">
        <v>15</v>
      </c>
      <c r="E547" s="1">
        <v>25</v>
      </c>
      <c r="F547" s="2">
        <v>2</v>
      </c>
      <c r="G547" s="2" t="str">
        <f t="shared" ca="1" si="61"/>
        <v>Cliente_134</v>
      </c>
      <c r="H547" s="3">
        <f t="shared" ca="1" si="62"/>
        <v>45020</v>
      </c>
      <c r="I547" s="4" t="str">
        <f t="shared" ca="1" si="56"/>
        <v>ITALIA</v>
      </c>
      <c r="J547" s="4" t="str">
        <f t="shared" ca="1" si="57"/>
        <v>TARJE.DEBITO</v>
      </c>
      <c r="K547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54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47" s="1">
        <f t="shared" ca="1" si="58"/>
        <v>5</v>
      </c>
      <c r="N547" s="6">
        <f t="shared" ca="1" si="59"/>
        <v>13</v>
      </c>
      <c r="O547" s="4">
        <f t="shared" ca="1" si="60"/>
        <v>14</v>
      </c>
      <c r="P5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4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5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47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548" spans="1:20" x14ac:dyDescent="0.3">
      <c r="A548">
        <v>211</v>
      </c>
      <c r="B548">
        <v>1</v>
      </c>
      <c r="C548" t="s">
        <v>18</v>
      </c>
      <c r="D548" s="1">
        <v>12</v>
      </c>
      <c r="E548" s="1">
        <v>20</v>
      </c>
      <c r="F548" s="2">
        <v>1</v>
      </c>
      <c r="G548" s="2" t="str">
        <f t="shared" ca="1" si="61"/>
        <v>Cliente_453</v>
      </c>
      <c r="H548" s="3">
        <f t="shared" ca="1" si="62"/>
        <v>45023</v>
      </c>
      <c r="I548" s="4" t="str">
        <f t="shared" ca="1" si="56"/>
        <v>FRANCIA</v>
      </c>
      <c r="J548" s="4" t="str">
        <f t="shared" ca="1" si="57"/>
        <v>TARJETA</v>
      </c>
      <c r="K548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548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548" s="1">
        <f t="shared" ca="1" si="58"/>
        <v>2</v>
      </c>
      <c r="N548" s="6">
        <f t="shared" ca="1" si="59"/>
        <v>14</v>
      </c>
      <c r="O548" s="4">
        <f t="shared" ca="1" si="60"/>
        <v>15</v>
      </c>
      <c r="P5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4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54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48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549" spans="1:20" x14ac:dyDescent="0.3">
      <c r="A549">
        <v>212</v>
      </c>
      <c r="B549">
        <v>14</v>
      </c>
      <c r="C549" t="s">
        <v>5</v>
      </c>
      <c r="D549" s="1">
        <v>18</v>
      </c>
      <c r="E549" s="1">
        <v>30</v>
      </c>
      <c r="F549" s="2">
        <v>3</v>
      </c>
      <c r="G549" s="2" t="str">
        <f t="shared" ca="1" si="61"/>
        <v>Cliente_59</v>
      </c>
      <c r="H549" s="3">
        <f t="shared" ca="1" si="62"/>
        <v>45023</v>
      </c>
      <c r="I549" s="4" t="str">
        <f t="shared" ca="1" si="56"/>
        <v>ITALIA</v>
      </c>
      <c r="J549" s="4" t="str">
        <f t="shared" ca="1" si="57"/>
        <v>TARJE.DEBITO</v>
      </c>
      <c r="K549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549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549" s="1">
        <f t="shared" ca="1" si="58"/>
        <v>1</v>
      </c>
      <c r="N549" s="6">
        <f t="shared" ca="1" si="59"/>
        <v>13</v>
      </c>
      <c r="O549" s="4">
        <f t="shared" ca="1" si="60"/>
        <v>15</v>
      </c>
      <c r="P5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4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49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550" spans="1:20" x14ac:dyDescent="0.3">
      <c r="A550">
        <v>212</v>
      </c>
      <c r="B550">
        <v>14</v>
      </c>
      <c r="C550" t="s">
        <v>22</v>
      </c>
      <c r="D550" s="1">
        <v>15</v>
      </c>
      <c r="E550" s="1">
        <v>26</v>
      </c>
      <c r="F550" s="2">
        <v>3</v>
      </c>
      <c r="G550" s="2" t="str">
        <f t="shared" ca="1" si="61"/>
        <v>Cliente_442</v>
      </c>
      <c r="H550" s="3">
        <f t="shared" ca="1" si="62"/>
        <v>45022</v>
      </c>
      <c r="I550" s="4" t="str">
        <f t="shared" ca="1" si="56"/>
        <v>FRANCIA</v>
      </c>
      <c r="J550" s="4" t="str">
        <f t="shared" ca="1" si="57"/>
        <v>TARJE.DEBITO</v>
      </c>
      <c r="K550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55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550" s="1">
        <f t="shared" ca="1" si="58"/>
        <v>0</v>
      </c>
      <c r="N550" s="6">
        <f t="shared" ca="1" si="59"/>
        <v>15</v>
      </c>
      <c r="O550" s="4">
        <f t="shared" ca="1" si="60"/>
        <v>14</v>
      </c>
      <c r="P5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50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5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50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551" spans="1:20" x14ac:dyDescent="0.3">
      <c r="A551">
        <v>212</v>
      </c>
      <c r="B551">
        <v>14</v>
      </c>
      <c r="C551" t="s">
        <v>20</v>
      </c>
      <c r="D551" s="1">
        <v>13</v>
      </c>
      <c r="E551" s="1">
        <v>21</v>
      </c>
      <c r="F551" s="2">
        <v>1</v>
      </c>
      <c r="G551" s="2" t="str">
        <f t="shared" ca="1" si="61"/>
        <v>Cliente_635</v>
      </c>
      <c r="H551" s="3">
        <f t="shared" ca="1" si="62"/>
        <v>45018</v>
      </c>
      <c r="I551" s="4" t="str">
        <f t="shared" ca="1" si="56"/>
        <v>FRANCIA</v>
      </c>
      <c r="J551" s="4" t="str">
        <f t="shared" ca="1" si="57"/>
        <v>TARJETA</v>
      </c>
      <c r="K551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55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551" s="1">
        <f t="shared" ca="1" si="58"/>
        <v>2</v>
      </c>
      <c r="N551" s="6">
        <f t="shared" ca="1" si="59"/>
        <v>15</v>
      </c>
      <c r="O551" s="4">
        <f t="shared" ca="1" si="60"/>
        <v>14</v>
      </c>
      <c r="P5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5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55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51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552" spans="1:20" x14ac:dyDescent="0.3">
      <c r="A552">
        <v>212</v>
      </c>
      <c r="B552">
        <v>14</v>
      </c>
      <c r="C552" t="s">
        <v>12</v>
      </c>
      <c r="D552" s="1">
        <v>16</v>
      </c>
      <c r="E552" s="1">
        <v>28</v>
      </c>
      <c r="F552" s="2">
        <v>2</v>
      </c>
      <c r="G552" s="2" t="str">
        <f t="shared" ca="1" si="61"/>
        <v>Cliente_970</v>
      </c>
      <c r="H552" s="3">
        <f t="shared" ca="1" si="62"/>
        <v>45020</v>
      </c>
      <c r="I552" s="4" t="str">
        <f t="shared" ca="1" si="56"/>
        <v>ITALIA</v>
      </c>
      <c r="J552" s="4" t="str">
        <f t="shared" ca="1" si="57"/>
        <v>TARJETA</v>
      </c>
      <c r="K552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552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552" s="1">
        <f t="shared" ca="1" si="58"/>
        <v>4</v>
      </c>
      <c r="N552" s="6">
        <f t="shared" ca="1" si="59"/>
        <v>14</v>
      </c>
      <c r="O552" s="4">
        <f t="shared" ca="1" si="60"/>
        <v>15</v>
      </c>
      <c r="P5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5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5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52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553" spans="1:20" x14ac:dyDescent="0.3">
      <c r="A553">
        <v>213</v>
      </c>
      <c r="B553">
        <v>13</v>
      </c>
      <c r="C553" t="s">
        <v>7</v>
      </c>
      <c r="D553" s="1">
        <v>16</v>
      </c>
      <c r="E553" s="1">
        <v>27</v>
      </c>
      <c r="F553" s="2">
        <v>1</v>
      </c>
      <c r="G553" s="2" t="str">
        <f t="shared" ca="1" si="61"/>
        <v>Cliente_278</v>
      </c>
      <c r="H553" s="3">
        <f t="shared" ca="1" si="62"/>
        <v>45022</v>
      </c>
      <c r="I553" s="4" t="str">
        <f t="shared" ca="1" si="56"/>
        <v>ITALIA</v>
      </c>
      <c r="J553" s="4" t="str">
        <f t="shared" ca="1" si="57"/>
        <v>TARJETA</v>
      </c>
      <c r="K553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553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53" s="1">
        <f t="shared" ca="1" si="58"/>
        <v>4</v>
      </c>
      <c r="N553" s="6">
        <f t="shared" ca="1" si="59"/>
        <v>13</v>
      </c>
      <c r="O553" s="4">
        <f t="shared" ca="1" si="60"/>
        <v>15</v>
      </c>
      <c r="P5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5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55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53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554" spans="1:20" x14ac:dyDescent="0.3">
      <c r="A554">
        <v>213</v>
      </c>
      <c r="B554">
        <v>13</v>
      </c>
      <c r="C554" t="s">
        <v>5</v>
      </c>
      <c r="D554" s="1">
        <v>18</v>
      </c>
      <c r="E554" s="1">
        <v>30</v>
      </c>
      <c r="F554" s="2">
        <v>2</v>
      </c>
      <c r="G554" s="2" t="str">
        <f t="shared" ca="1" si="61"/>
        <v>Cliente_637</v>
      </c>
      <c r="H554" s="3">
        <f t="shared" ca="1" si="62"/>
        <v>45019</v>
      </c>
      <c r="I554" s="4" t="str">
        <f t="shared" ca="1" si="56"/>
        <v>ITALIA</v>
      </c>
      <c r="J554" s="4" t="str">
        <f t="shared" ca="1" si="57"/>
        <v>TARJETA</v>
      </c>
      <c r="K55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55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554" s="1">
        <f t="shared" ca="1" si="58"/>
        <v>5</v>
      </c>
      <c r="N554" s="6">
        <f t="shared" ca="1" si="59"/>
        <v>13</v>
      </c>
      <c r="O554" s="4">
        <f t="shared" ca="1" si="60"/>
        <v>15</v>
      </c>
      <c r="P5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5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54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555" spans="1:20" x14ac:dyDescent="0.3">
      <c r="A555">
        <v>214</v>
      </c>
      <c r="B555">
        <v>2</v>
      </c>
      <c r="C555" t="s">
        <v>17</v>
      </c>
      <c r="D555" s="1">
        <v>20</v>
      </c>
      <c r="E555" s="1">
        <v>34</v>
      </c>
      <c r="F555" s="2">
        <v>2</v>
      </c>
      <c r="G555" s="2" t="str">
        <f t="shared" ca="1" si="61"/>
        <v>Cliente_337</v>
      </c>
      <c r="H555" s="3">
        <f t="shared" ca="1" si="62"/>
        <v>45017</v>
      </c>
      <c r="I555" s="4" t="str">
        <f t="shared" ca="1" si="56"/>
        <v>ESPAÑA</v>
      </c>
      <c r="J555" s="4" t="str">
        <f t="shared" ca="1" si="57"/>
        <v>EFECTIVO</v>
      </c>
      <c r="K555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55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555" s="1">
        <f t="shared" ca="1" si="58"/>
        <v>6</v>
      </c>
      <c r="N555" s="6">
        <f t="shared" ca="1" si="59"/>
        <v>13</v>
      </c>
      <c r="O555" s="4">
        <f t="shared" ca="1" si="60"/>
        <v>15</v>
      </c>
      <c r="P5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5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5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55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556" spans="1:20" x14ac:dyDescent="0.3">
      <c r="A556">
        <v>214</v>
      </c>
      <c r="B556">
        <v>2</v>
      </c>
      <c r="C556" t="s">
        <v>8</v>
      </c>
      <c r="D556" s="1">
        <v>25</v>
      </c>
      <c r="E556" s="1">
        <v>40</v>
      </c>
      <c r="F556" s="2">
        <v>3</v>
      </c>
      <c r="G556" s="2" t="str">
        <f t="shared" ca="1" si="61"/>
        <v>Cliente_117</v>
      </c>
      <c r="H556" s="3">
        <f t="shared" ca="1" si="62"/>
        <v>45017</v>
      </c>
      <c r="I556" s="4" t="str">
        <f t="shared" ca="1" si="56"/>
        <v>PORTUGAL</v>
      </c>
      <c r="J556" s="4" t="str">
        <f t="shared" ca="1" si="57"/>
        <v>TARJE.DEBITO</v>
      </c>
      <c r="K556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556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556" s="1">
        <f t="shared" ca="1" si="58"/>
        <v>1</v>
      </c>
      <c r="N556" s="6">
        <f t="shared" ca="1" si="59"/>
        <v>15</v>
      </c>
      <c r="O556" s="4">
        <f t="shared" ca="1" si="60"/>
        <v>14</v>
      </c>
      <c r="P5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556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5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56" s="14">
        <f ca="1">spaces_3iWczBNnn5rbfoUlE0Jd_uploads_git_blob_d9e80ffbcef8a4adc6d29edd78618add5df[[#This Row],[MONTO TOTAL]]+spaces_3iWczBNnn5rbfoUlE0Jd_uploads_git_blob_d9e80ffbcef8a4adc6d29edd78618add5df[[#This Row],[PROPINA]]</f>
        <v>121</v>
      </c>
    </row>
    <row r="557" spans="1:20" x14ac:dyDescent="0.3">
      <c r="A557">
        <v>214</v>
      </c>
      <c r="B557">
        <v>2</v>
      </c>
      <c r="C557" t="s">
        <v>18</v>
      </c>
      <c r="D557" s="1">
        <v>12</v>
      </c>
      <c r="E557" s="1">
        <v>20</v>
      </c>
      <c r="F557" s="2">
        <v>2</v>
      </c>
      <c r="G557" s="2" t="str">
        <f t="shared" ca="1" si="61"/>
        <v>Cliente_616</v>
      </c>
      <c r="H557" s="3">
        <f t="shared" ca="1" si="62"/>
        <v>45023</v>
      </c>
      <c r="I557" s="4" t="str">
        <f t="shared" ca="1" si="56"/>
        <v>PORTUGAL</v>
      </c>
      <c r="J557" s="4" t="str">
        <f t="shared" ca="1" si="57"/>
        <v>EFECTIVO</v>
      </c>
      <c r="K557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557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557" s="1">
        <f t="shared" ca="1" si="58"/>
        <v>2</v>
      </c>
      <c r="N557" s="6">
        <f t="shared" ca="1" si="59"/>
        <v>14</v>
      </c>
      <c r="O557" s="4">
        <f t="shared" ca="1" si="60"/>
        <v>15</v>
      </c>
      <c r="P5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5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57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558" spans="1:20" x14ac:dyDescent="0.3">
      <c r="A558">
        <v>215</v>
      </c>
      <c r="B558">
        <v>6</v>
      </c>
      <c r="C558" t="s">
        <v>17</v>
      </c>
      <c r="D558" s="1">
        <v>20</v>
      </c>
      <c r="E558" s="1">
        <v>34</v>
      </c>
      <c r="F558" s="2">
        <v>2</v>
      </c>
      <c r="G558" s="2" t="str">
        <f t="shared" ca="1" si="61"/>
        <v>Cliente_869</v>
      </c>
      <c r="H558" s="3">
        <f t="shared" ca="1" si="62"/>
        <v>45017</v>
      </c>
      <c r="I558" s="4" t="str">
        <f t="shared" ca="1" si="56"/>
        <v>PORTUGAL</v>
      </c>
      <c r="J558" s="4" t="str">
        <f t="shared" ca="1" si="57"/>
        <v>TARJETA</v>
      </c>
      <c r="K558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55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558" s="1">
        <f t="shared" ca="1" si="58"/>
        <v>6</v>
      </c>
      <c r="N558" s="6">
        <f t="shared" ca="1" si="59"/>
        <v>14</v>
      </c>
      <c r="O558" s="4">
        <f t="shared" ca="1" si="60"/>
        <v>15</v>
      </c>
      <c r="P5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5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5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58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559" spans="1:20" x14ac:dyDescent="0.3">
      <c r="A559">
        <v>215</v>
      </c>
      <c r="B559">
        <v>6</v>
      </c>
      <c r="C559" t="s">
        <v>5</v>
      </c>
      <c r="D559" s="1">
        <v>18</v>
      </c>
      <c r="E559" s="1">
        <v>30</v>
      </c>
      <c r="F559" s="2">
        <v>3</v>
      </c>
      <c r="G559" s="2" t="str">
        <f t="shared" ca="1" si="61"/>
        <v>Cliente_995</v>
      </c>
      <c r="H559" s="3">
        <f t="shared" ca="1" si="62"/>
        <v>45018</v>
      </c>
      <c r="I559" s="4" t="str">
        <f t="shared" ca="1" si="56"/>
        <v>PORTUGAL</v>
      </c>
      <c r="J559" s="4" t="str">
        <f t="shared" ca="1" si="57"/>
        <v>TARJETA</v>
      </c>
      <c r="K559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559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559" s="1">
        <f t="shared" ca="1" si="58"/>
        <v>3</v>
      </c>
      <c r="N559" s="6">
        <f t="shared" ca="1" si="59"/>
        <v>13</v>
      </c>
      <c r="O559" s="4">
        <f t="shared" ca="1" si="60"/>
        <v>15</v>
      </c>
      <c r="P5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5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5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59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560" spans="1:20" x14ac:dyDescent="0.3">
      <c r="A560">
        <v>216</v>
      </c>
      <c r="B560">
        <v>17</v>
      </c>
      <c r="C560" t="s">
        <v>23</v>
      </c>
      <c r="D560" s="1">
        <v>15</v>
      </c>
      <c r="E560" s="1">
        <v>25</v>
      </c>
      <c r="F560" s="2">
        <v>1</v>
      </c>
      <c r="G560" s="2" t="str">
        <f t="shared" ca="1" si="61"/>
        <v>Cliente_381</v>
      </c>
      <c r="H560" s="3">
        <f t="shared" ca="1" si="62"/>
        <v>45020</v>
      </c>
      <c r="I560" s="4" t="str">
        <f t="shared" ca="1" si="56"/>
        <v>ITALIA</v>
      </c>
      <c r="J560" s="4" t="str">
        <f t="shared" ca="1" si="57"/>
        <v>EFECTIVO</v>
      </c>
      <c r="K560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56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560" s="1">
        <f t="shared" ca="1" si="58"/>
        <v>1</v>
      </c>
      <c r="N560" s="6">
        <f t="shared" ca="1" si="59"/>
        <v>13</v>
      </c>
      <c r="O560" s="4">
        <f t="shared" ca="1" si="60"/>
        <v>14</v>
      </c>
      <c r="P5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60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60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561" spans="1:20" x14ac:dyDescent="0.3">
      <c r="A561">
        <v>216</v>
      </c>
      <c r="B561">
        <v>17</v>
      </c>
      <c r="C561" t="s">
        <v>20</v>
      </c>
      <c r="D561" s="1">
        <v>13</v>
      </c>
      <c r="E561" s="1">
        <v>21</v>
      </c>
      <c r="F561" s="2">
        <v>3</v>
      </c>
      <c r="G561" s="2" t="str">
        <f t="shared" ca="1" si="61"/>
        <v>Cliente_571</v>
      </c>
      <c r="H561" s="3">
        <f t="shared" ca="1" si="62"/>
        <v>45020</v>
      </c>
      <c r="I561" s="4" t="str">
        <f t="shared" ca="1" si="56"/>
        <v>ITALIA</v>
      </c>
      <c r="J561" s="4" t="str">
        <f t="shared" ca="1" si="57"/>
        <v>TARJETA</v>
      </c>
      <c r="K561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561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561" s="1">
        <f t="shared" ca="1" si="58"/>
        <v>2</v>
      </c>
      <c r="N561" s="6">
        <f t="shared" ca="1" si="59"/>
        <v>15</v>
      </c>
      <c r="O561" s="4">
        <f t="shared" ca="1" si="60"/>
        <v>15</v>
      </c>
      <c r="P5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6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6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61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562" spans="1:20" x14ac:dyDescent="0.3">
      <c r="A562">
        <v>216</v>
      </c>
      <c r="B562">
        <v>17</v>
      </c>
      <c r="C562" t="s">
        <v>7</v>
      </c>
      <c r="D562" s="1">
        <v>16</v>
      </c>
      <c r="E562" s="1">
        <v>27</v>
      </c>
      <c r="F562" s="2">
        <v>2</v>
      </c>
      <c r="G562" s="2" t="str">
        <f t="shared" ca="1" si="61"/>
        <v>Cliente_282</v>
      </c>
      <c r="H562" s="3">
        <f t="shared" ca="1" si="62"/>
        <v>45017</v>
      </c>
      <c r="I562" s="4" t="str">
        <f t="shared" ca="1" si="56"/>
        <v>ESPAÑA</v>
      </c>
      <c r="J562" s="4" t="str">
        <f t="shared" ca="1" si="57"/>
        <v>EFECTIVO</v>
      </c>
      <c r="K56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562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562" s="1">
        <f t="shared" ca="1" si="58"/>
        <v>0</v>
      </c>
      <c r="N562" s="6">
        <f t="shared" ca="1" si="59"/>
        <v>13</v>
      </c>
      <c r="O562" s="4">
        <f t="shared" ca="1" si="60"/>
        <v>15</v>
      </c>
      <c r="P5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62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5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62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563" spans="1:20" x14ac:dyDescent="0.3">
      <c r="A563">
        <v>217</v>
      </c>
      <c r="B563">
        <v>1</v>
      </c>
      <c r="C563" t="s">
        <v>15</v>
      </c>
      <c r="D563" s="1">
        <v>19</v>
      </c>
      <c r="E563" s="1">
        <v>32</v>
      </c>
      <c r="F563" s="2">
        <v>3</v>
      </c>
      <c r="G563" s="2" t="str">
        <f t="shared" ca="1" si="61"/>
        <v>Cliente_410</v>
      </c>
      <c r="H563" s="3">
        <f t="shared" ca="1" si="62"/>
        <v>45022</v>
      </c>
      <c r="I563" s="4" t="str">
        <f t="shared" ca="1" si="56"/>
        <v>ITALIA</v>
      </c>
      <c r="J563" s="4" t="str">
        <f t="shared" ca="1" si="57"/>
        <v>EFECTIVO</v>
      </c>
      <c r="K563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56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63" s="1">
        <f t="shared" ca="1" si="58"/>
        <v>0</v>
      </c>
      <c r="N563" s="6">
        <f t="shared" ca="1" si="59"/>
        <v>15</v>
      </c>
      <c r="O563" s="4">
        <f t="shared" ca="1" si="60"/>
        <v>15</v>
      </c>
      <c r="P5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6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63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56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63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564" spans="1:20" x14ac:dyDescent="0.3">
      <c r="A564">
        <v>218</v>
      </c>
      <c r="B564">
        <v>13</v>
      </c>
      <c r="C564" t="s">
        <v>13</v>
      </c>
      <c r="D564" s="1">
        <v>11</v>
      </c>
      <c r="E564" s="1">
        <v>19</v>
      </c>
      <c r="F564" s="2">
        <v>3</v>
      </c>
      <c r="G564" s="2" t="str">
        <f t="shared" ca="1" si="61"/>
        <v>Cliente_389</v>
      </c>
      <c r="H564" s="3">
        <f t="shared" ca="1" si="62"/>
        <v>45023</v>
      </c>
      <c r="I564" s="4" t="str">
        <f t="shared" ca="1" si="56"/>
        <v>ESPAÑA</v>
      </c>
      <c r="J564" s="4" t="str">
        <f t="shared" ca="1" si="57"/>
        <v>EFECTIVO</v>
      </c>
      <c r="K564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564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564" s="1">
        <f t="shared" ca="1" si="58"/>
        <v>3</v>
      </c>
      <c r="N564" s="6">
        <f t="shared" ca="1" si="59"/>
        <v>13</v>
      </c>
      <c r="O564" s="4">
        <f t="shared" ca="1" si="60"/>
        <v>14</v>
      </c>
      <c r="P5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6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64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565" spans="1:20" x14ac:dyDescent="0.3">
      <c r="A565">
        <v>218</v>
      </c>
      <c r="B565">
        <v>13</v>
      </c>
      <c r="C565" t="s">
        <v>7</v>
      </c>
      <c r="D565" s="1">
        <v>16</v>
      </c>
      <c r="E565" s="1">
        <v>27</v>
      </c>
      <c r="F565" s="2">
        <v>3</v>
      </c>
      <c r="G565" s="2" t="str">
        <f t="shared" ca="1" si="61"/>
        <v>Cliente_377</v>
      </c>
      <c r="H565" s="3">
        <f t="shared" ca="1" si="62"/>
        <v>45023</v>
      </c>
      <c r="I565" s="4" t="str">
        <f t="shared" ca="1" si="56"/>
        <v>ESPAÑA</v>
      </c>
      <c r="J565" s="4" t="str">
        <f t="shared" ca="1" si="57"/>
        <v>TARJE.DEBITO</v>
      </c>
      <c r="K565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565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565" s="1">
        <f t="shared" ca="1" si="58"/>
        <v>5</v>
      </c>
      <c r="N565" s="6">
        <f t="shared" ca="1" si="59"/>
        <v>13</v>
      </c>
      <c r="O565" s="4">
        <f t="shared" ca="1" si="60"/>
        <v>14</v>
      </c>
      <c r="P5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6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5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65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566" spans="1:20" x14ac:dyDescent="0.3">
      <c r="A566">
        <v>218</v>
      </c>
      <c r="B566">
        <v>13</v>
      </c>
      <c r="C566" t="s">
        <v>19</v>
      </c>
      <c r="D566" s="1">
        <v>14</v>
      </c>
      <c r="E566" s="1">
        <v>23</v>
      </c>
      <c r="F566" s="2">
        <v>2</v>
      </c>
      <c r="G566" s="2" t="str">
        <f t="shared" ca="1" si="61"/>
        <v>Cliente_392</v>
      </c>
      <c r="H566" s="3">
        <f t="shared" ca="1" si="62"/>
        <v>45017</v>
      </c>
      <c r="I566" s="4" t="str">
        <f t="shared" ca="1" si="56"/>
        <v>PORTUGAL</v>
      </c>
      <c r="J566" s="4" t="str">
        <f t="shared" ca="1" si="57"/>
        <v>EFECTIVO</v>
      </c>
      <c r="K566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56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566" s="1">
        <f t="shared" ca="1" si="58"/>
        <v>2</v>
      </c>
      <c r="N566" s="6">
        <f t="shared" ca="1" si="59"/>
        <v>13</v>
      </c>
      <c r="O566" s="4">
        <f t="shared" ca="1" si="60"/>
        <v>15</v>
      </c>
      <c r="P5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6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56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66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567" spans="1:20" x14ac:dyDescent="0.3">
      <c r="A567">
        <v>219</v>
      </c>
      <c r="B567">
        <v>1</v>
      </c>
      <c r="C567" t="s">
        <v>19</v>
      </c>
      <c r="D567" s="1">
        <v>14</v>
      </c>
      <c r="E567" s="1">
        <v>23</v>
      </c>
      <c r="F567" s="2">
        <v>2</v>
      </c>
      <c r="G567" s="2" t="str">
        <f t="shared" ca="1" si="61"/>
        <v>Cliente_289</v>
      </c>
      <c r="H567" s="3">
        <f t="shared" ca="1" si="62"/>
        <v>45020</v>
      </c>
      <c r="I567" s="4" t="str">
        <f t="shared" ca="1" si="56"/>
        <v>ESPAÑA</v>
      </c>
      <c r="J567" s="4" t="str">
        <f t="shared" ca="1" si="57"/>
        <v>EFECTIVO</v>
      </c>
      <c r="K567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56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567" s="1">
        <f t="shared" ca="1" si="58"/>
        <v>5</v>
      </c>
      <c r="N567" s="6">
        <f t="shared" ca="1" si="59"/>
        <v>13</v>
      </c>
      <c r="O567" s="4">
        <f t="shared" ca="1" si="60"/>
        <v>15</v>
      </c>
      <c r="P5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6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67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56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67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568" spans="1:20" x14ac:dyDescent="0.3">
      <c r="A568">
        <v>219</v>
      </c>
      <c r="B568">
        <v>1</v>
      </c>
      <c r="C568" t="s">
        <v>6</v>
      </c>
      <c r="D568" s="1">
        <v>19</v>
      </c>
      <c r="E568" s="1">
        <v>31</v>
      </c>
      <c r="F568" s="2">
        <v>3</v>
      </c>
      <c r="G568" s="2" t="str">
        <f t="shared" ca="1" si="61"/>
        <v>Cliente_742</v>
      </c>
      <c r="H568" s="3">
        <f t="shared" ca="1" si="62"/>
        <v>45017</v>
      </c>
      <c r="I568" s="4" t="str">
        <f t="shared" ca="1" si="56"/>
        <v>ESPAÑA</v>
      </c>
      <c r="J568" s="4" t="str">
        <f t="shared" ca="1" si="57"/>
        <v>TARJETA</v>
      </c>
      <c r="K568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568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68" s="1">
        <f t="shared" ca="1" si="58"/>
        <v>3</v>
      </c>
      <c r="N568" s="6">
        <f t="shared" ca="1" si="59"/>
        <v>14</v>
      </c>
      <c r="O568" s="4">
        <f t="shared" ca="1" si="60"/>
        <v>14</v>
      </c>
      <c r="P5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6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6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6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68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569" spans="1:20" x14ac:dyDescent="0.3">
      <c r="A569">
        <v>220</v>
      </c>
      <c r="B569">
        <v>15</v>
      </c>
      <c r="C569" t="s">
        <v>4</v>
      </c>
      <c r="D569" s="1">
        <v>14</v>
      </c>
      <c r="E569" s="1">
        <v>24</v>
      </c>
      <c r="F569" s="2">
        <v>1</v>
      </c>
      <c r="G569" s="2" t="str">
        <f t="shared" ca="1" si="61"/>
        <v>Cliente_690</v>
      </c>
      <c r="H569" s="3">
        <f t="shared" ca="1" si="62"/>
        <v>45018</v>
      </c>
      <c r="I569" s="4" t="str">
        <f t="shared" ca="1" si="56"/>
        <v>ITALIA</v>
      </c>
      <c r="J569" s="4" t="str">
        <f t="shared" ca="1" si="57"/>
        <v>TARJE.DEBITO</v>
      </c>
      <c r="K569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569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569" s="1">
        <f t="shared" ca="1" si="58"/>
        <v>2</v>
      </c>
      <c r="N569" s="6">
        <f t="shared" ca="1" si="59"/>
        <v>15</v>
      </c>
      <c r="O569" s="4">
        <f t="shared" ca="1" si="60"/>
        <v>15</v>
      </c>
      <c r="P5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6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69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69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570" spans="1:20" x14ac:dyDescent="0.3">
      <c r="A570">
        <v>221</v>
      </c>
      <c r="B570">
        <v>16</v>
      </c>
      <c r="C570" t="s">
        <v>15</v>
      </c>
      <c r="D570" s="1">
        <v>19</v>
      </c>
      <c r="E570" s="1">
        <v>32</v>
      </c>
      <c r="F570" s="2">
        <v>3</v>
      </c>
      <c r="G570" s="2" t="str">
        <f t="shared" ca="1" si="61"/>
        <v>Cliente_481</v>
      </c>
      <c r="H570" s="3">
        <f t="shared" ca="1" si="62"/>
        <v>45017</v>
      </c>
      <c r="I570" s="4" t="str">
        <f t="shared" ca="1" si="56"/>
        <v>FRANCIA</v>
      </c>
      <c r="J570" s="4" t="str">
        <f t="shared" ca="1" si="57"/>
        <v>EFECTIVO</v>
      </c>
      <c r="K570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57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70" s="1">
        <f t="shared" ca="1" si="58"/>
        <v>4</v>
      </c>
      <c r="N570" s="6">
        <f t="shared" ca="1" si="59"/>
        <v>13</v>
      </c>
      <c r="O570" s="4">
        <f t="shared" ca="1" si="60"/>
        <v>15</v>
      </c>
      <c r="P5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7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57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70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571" spans="1:20" x14ac:dyDescent="0.3">
      <c r="A571">
        <v>221</v>
      </c>
      <c r="B571">
        <v>16</v>
      </c>
      <c r="C571" t="s">
        <v>17</v>
      </c>
      <c r="D571" s="1">
        <v>20</v>
      </c>
      <c r="E571" s="1">
        <v>34</v>
      </c>
      <c r="F571" s="2">
        <v>2</v>
      </c>
      <c r="G571" s="2" t="str">
        <f t="shared" ca="1" si="61"/>
        <v>Cliente_701</v>
      </c>
      <c r="H571" s="3">
        <f t="shared" ca="1" si="62"/>
        <v>45020</v>
      </c>
      <c r="I571" s="4" t="str">
        <f t="shared" ca="1" si="56"/>
        <v>ITALIA</v>
      </c>
      <c r="J571" s="4" t="str">
        <f t="shared" ca="1" si="57"/>
        <v>EFECTIVO</v>
      </c>
      <c r="K571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571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571" s="1">
        <f t="shared" ca="1" si="58"/>
        <v>4</v>
      </c>
      <c r="N571" s="6">
        <f t="shared" ca="1" si="59"/>
        <v>15</v>
      </c>
      <c r="O571" s="4">
        <f t="shared" ca="1" si="60"/>
        <v>15</v>
      </c>
      <c r="P5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7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71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5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71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572" spans="1:20" x14ac:dyDescent="0.3">
      <c r="A572">
        <v>221</v>
      </c>
      <c r="B572">
        <v>16</v>
      </c>
      <c r="C572" t="s">
        <v>10</v>
      </c>
      <c r="D572" s="1">
        <v>17</v>
      </c>
      <c r="E572" s="1">
        <v>29</v>
      </c>
      <c r="F572" s="2">
        <v>1</v>
      </c>
      <c r="G572" s="2" t="str">
        <f t="shared" ca="1" si="61"/>
        <v>Cliente_65</v>
      </c>
      <c r="H572" s="3">
        <f t="shared" ca="1" si="62"/>
        <v>45018</v>
      </c>
      <c r="I572" s="4" t="str">
        <f t="shared" ca="1" si="56"/>
        <v>PORTUGAL</v>
      </c>
      <c r="J572" s="4" t="str">
        <f t="shared" ca="1" si="57"/>
        <v>EFECTIVO</v>
      </c>
      <c r="K572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572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572" s="1">
        <f t="shared" ca="1" si="58"/>
        <v>1</v>
      </c>
      <c r="N572" s="6">
        <f t="shared" ca="1" si="59"/>
        <v>14</v>
      </c>
      <c r="O572" s="4">
        <f t="shared" ca="1" si="60"/>
        <v>15</v>
      </c>
      <c r="P5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7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7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72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573" spans="1:20" x14ac:dyDescent="0.3">
      <c r="A573">
        <v>222</v>
      </c>
      <c r="B573">
        <v>3</v>
      </c>
      <c r="C573" t="s">
        <v>19</v>
      </c>
      <c r="D573" s="1">
        <v>14</v>
      </c>
      <c r="E573" s="1">
        <v>23</v>
      </c>
      <c r="F573" s="2">
        <v>3</v>
      </c>
      <c r="G573" s="2" t="str">
        <f t="shared" ca="1" si="61"/>
        <v>Cliente_854</v>
      </c>
      <c r="H573" s="3">
        <f t="shared" ca="1" si="62"/>
        <v>45022</v>
      </c>
      <c r="I573" s="4" t="str">
        <f t="shared" ca="1" si="56"/>
        <v>PORTUGAL</v>
      </c>
      <c r="J573" s="4" t="str">
        <f t="shared" ca="1" si="57"/>
        <v>TARJE.DEBITO</v>
      </c>
      <c r="K573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57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573" s="1">
        <f t="shared" ca="1" si="58"/>
        <v>0</v>
      </c>
      <c r="N573" s="6">
        <f t="shared" ca="1" si="59"/>
        <v>14</v>
      </c>
      <c r="O573" s="4">
        <f t="shared" ca="1" si="60"/>
        <v>15</v>
      </c>
      <c r="P5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73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57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73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574" spans="1:20" x14ac:dyDescent="0.3">
      <c r="A574">
        <v>222</v>
      </c>
      <c r="B574">
        <v>3</v>
      </c>
      <c r="C574" t="s">
        <v>12</v>
      </c>
      <c r="D574" s="1">
        <v>16</v>
      </c>
      <c r="E574" s="1">
        <v>28</v>
      </c>
      <c r="F574" s="2">
        <v>1</v>
      </c>
      <c r="G574" s="2" t="str">
        <f t="shared" ca="1" si="61"/>
        <v>Cliente_445</v>
      </c>
      <c r="H574" s="3">
        <f t="shared" ca="1" si="62"/>
        <v>45020</v>
      </c>
      <c r="I574" s="4" t="str">
        <f t="shared" ca="1" si="56"/>
        <v>PORTUGAL</v>
      </c>
      <c r="J574" s="4" t="str">
        <f t="shared" ca="1" si="57"/>
        <v>TARJETA</v>
      </c>
      <c r="K574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574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74" s="1">
        <f t="shared" ca="1" si="58"/>
        <v>1</v>
      </c>
      <c r="N574" s="6">
        <f t="shared" ca="1" si="59"/>
        <v>14</v>
      </c>
      <c r="O574" s="4">
        <f t="shared" ca="1" si="60"/>
        <v>15</v>
      </c>
      <c r="P5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7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7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74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575" spans="1:20" x14ac:dyDescent="0.3">
      <c r="A575">
        <v>223</v>
      </c>
      <c r="B575">
        <v>19</v>
      </c>
      <c r="C575" t="s">
        <v>15</v>
      </c>
      <c r="D575" s="1">
        <v>19</v>
      </c>
      <c r="E575" s="1">
        <v>32</v>
      </c>
      <c r="F575" s="2">
        <v>1</v>
      </c>
      <c r="G575" s="2" t="str">
        <f t="shared" ca="1" si="61"/>
        <v>Cliente_869</v>
      </c>
      <c r="H575" s="3">
        <f t="shared" ca="1" si="62"/>
        <v>45021</v>
      </c>
      <c r="I575" s="4" t="str">
        <f t="shared" ca="1" si="56"/>
        <v>PORTUGAL</v>
      </c>
      <c r="J575" s="4" t="str">
        <f t="shared" ca="1" si="57"/>
        <v>TARJE.DEBITO</v>
      </c>
      <c r="K575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575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575" s="1">
        <f t="shared" ca="1" si="58"/>
        <v>4</v>
      </c>
      <c r="N575" s="6">
        <f t="shared" ca="1" si="59"/>
        <v>13</v>
      </c>
      <c r="O575" s="4">
        <f t="shared" ca="1" si="60"/>
        <v>14</v>
      </c>
      <c r="P5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7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57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75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576" spans="1:20" x14ac:dyDescent="0.3">
      <c r="A576">
        <v>224</v>
      </c>
      <c r="B576">
        <v>7</v>
      </c>
      <c r="C576" t="s">
        <v>22</v>
      </c>
      <c r="D576" s="1">
        <v>15</v>
      </c>
      <c r="E576" s="1">
        <v>26</v>
      </c>
      <c r="F576" s="2">
        <v>2</v>
      </c>
      <c r="G576" s="2" t="str">
        <f t="shared" ca="1" si="61"/>
        <v>Cliente_347</v>
      </c>
      <c r="H576" s="3">
        <f t="shared" ca="1" si="62"/>
        <v>45017</v>
      </c>
      <c r="I576" s="4" t="str">
        <f t="shared" ca="1" si="56"/>
        <v>PORTUGAL</v>
      </c>
      <c r="J576" s="4" t="str">
        <f t="shared" ca="1" si="57"/>
        <v>EFECTIVO</v>
      </c>
      <c r="K576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57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576" s="1">
        <f t="shared" ca="1" si="58"/>
        <v>4</v>
      </c>
      <c r="N576" s="6">
        <f t="shared" ca="1" si="59"/>
        <v>13</v>
      </c>
      <c r="O576" s="4">
        <f t="shared" ca="1" si="60"/>
        <v>15</v>
      </c>
      <c r="P5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76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5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76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577" spans="1:20" x14ac:dyDescent="0.3">
      <c r="A577">
        <v>225</v>
      </c>
      <c r="B577">
        <v>19</v>
      </c>
      <c r="C577" t="s">
        <v>11</v>
      </c>
      <c r="D577" s="1">
        <v>20</v>
      </c>
      <c r="E577" s="1">
        <v>33</v>
      </c>
      <c r="F577" s="2">
        <v>3</v>
      </c>
      <c r="G577" s="2" t="str">
        <f t="shared" ca="1" si="61"/>
        <v>Cliente_623</v>
      </c>
      <c r="H577" s="3">
        <f t="shared" ca="1" si="62"/>
        <v>45023</v>
      </c>
      <c r="I577" s="4" t="str">
        <f t="shared" ca="1" si="56"/>
        <v>ITALIA</v>
      </c>
      <c r="J577" s="4" t="str">
        <f t="shared" ca="1" si="57"/>
        <v>TARJETA</v>
      </c>
      <c r="K577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57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577" s="1">
        <f t="shared" ca="1" si="58"/>
        <v>1</v>
      </c>
      <c r="N577" s="6">
        <f t="shared" ca="1" si="59"/>
        <v>13</v>
      </c>
      <c r="O577" s="4">
        <f t="shared" ca="1" si="60"/>
        <v>14</v>
      </c>
      <c r="P5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7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7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57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77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578" spans="1:20" x14ac:dyDescent="0.3">
      <c r="A578">
        <v>225</v>
      </c>
      <c r="B578">
        <v>19</v>
      </c>
      <c r="C578" t="s">
        <v>19</v>
      </c>
      <c r="D578" s="1">
        <v>14</v>
      </c>
      <c r="E578" s="1">
        <v>23</v>
      </c>
      <c r="F578" s="2">
        <v>3</v>
      </c>
      <c r="G578" s="2" t="str">
        <f t="shared" ca="1" si="61"/>
        <v>Cliente_299</v>
      </c>
      <c r="H578" s="3">
        <f t="shared" ca="1" si="62"/>
        <v>45023</v>
      </c>
      <c r="I578" s="4" t="str">
        <f t="shared" ref="I578:I641" ca="1" si="63">INDEX(V$1:V$4, RANDBETWEEN(1, 4))</f>
        <v>ESPAÑA</v>
      </c>
      <c r="J578" s="4" t="str">
        <f t="shared" ref="J578:J641" ca="1" si="64">INDEX(W$1:W$3, RANDBETWEEN(1, 3))</f>
        <v>TARJETA</v>
      </c>
      <c r="K57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57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578" s="1">
        <f t="shared" ref="M578:M641" ca="1" si="65">RANDBETWEEN(0, 6)</f>
        <v>5</v>
      </c>
      <c r="N578" s="6">
        <f t="shared" ref="N578:N641" ca="1" si="66">RANDBETWEEN(13, 15)</f>
        <v>14</v>
      </c>
      <c r="O578" s="4">
        <f t="shared" ref="O578:O641" ca="1" si="67">RANDBETWEEN(14, 15)</f>
        <v>14</v>
      </c>
      <c r="P5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7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7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5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78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579" spans="1:20" x14ac:dyDescent="0.3">
      <c r="A579">
        <v>226</v>
      </c>
      <c r="B579">
        <v>7</v>
      </c>
      <c r="C579" t="s">
        <v>18</v>
      </c>
      <c r="D579" s="1">
        <v>12</v>
      </c>
      <c r="E579" s="1">
        <v>20</v>
      </c>
      <c r="F579" s="2">
        <v>2</v>
      </c>
      <c r="G579" s="2" t="str">
        <f t="shared" ref="G579:G642" ca="1" si="68">CONCATENATE("Cliente_", RANDBETWEEN(1, 1000))</f>
        <v>Cliente_779</v>
      </c>
      <c r="H579" s="3">
        <f t="shared" ca="1" si="62"/>
        <v>45020</v>
      </c>
      <c r="I579" s="4" t="str">
        <f t="shared" ca="1" si="63"/>
        <v>ESPAÑA</v>
      </c>
      <c r="J579" s="4" t="str">
        <f t="shared" ca="1" si="64"/>
        <v>TARJE.DEBITO</v>
      </c>
      <c r="K579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579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579" s="1">
        <f t="shared" ca="1" si="65"/>
        <v>1</v>
      </c>
      <c r="N579" s="6">
        <f t="shared" ca="1" si="66"/>
        <v>14</v>
      </c>
      <c r="O579" s="4">
        <f t="shared" ca="1" si="67"/>
        <v>14</v>
      </c>
      <c r="P5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7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7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7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79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580" spans="1:20" x14ac:dyDescent="0.3">
      <c r="A580">
        <v>226</v>
      </c>
      <c r="B580">
        <v>7</v>
      </c>
      <c r="C580" t="s">
        <v>20</v>
      </c>
      <c r="D580" s="1">
        <v>13</v>
      </c>
      <c r="E580" s="1">
        <v>21</v>
      </c>
      <c r="F580" s="2">
        <v>1</v>
      </c>
      <c r="G580" s="2" t="str">
        <f t="shared" ca="1" si="68"/>
        <v>Cliente_132</v>
      </c>
      <c r="H580" s="3">
        <f t="shared" ca="1" si="62"/>
        <v>45021</v>
      </c>
      <c r="I580" s="4" t="str">
        <f t="shared" ca="1" si="63"/>
        <v>ESPAÑA</v>
      </c>
      <c r="J580" s="4" t="str">
        <f t="shared" ca="1" si="64"/>
        <v>TARJE.DEBITO</v>
      </c>
      <c r="K580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580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580" s="1">
        <f t="shared" ca="1" si="65"/>
        <v>3</v>
      </c>
      <c r="N580" s="6">
        <f t="shared" ca="1" si="66"/>
        <v>15</v>
      </c>
      <c r="O580" s="4">
        <f t="shared" ca="1" si="67"/>
        <v>15</v>
      </c>
      <c r="P5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8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8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5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80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581" spans="1:20" x14ac:dyDescent="0.3">
      <c r="A581">
        <v>226</v>
      </c>
      <c r="B581">
        <v>7</v>
      </c>
      <c r="C581" t="s">
        <v>7</v>
      </c>
      <c r="D581" s="1">
        <v>16</v>
      </c>
      <c r="E581" s="1">
        <v>27</v>
      </c>
      <c r="F581" s="2">
        <v>3</v>
      </c>
      <c r="G581" s="2" t="str">
        <f t="shared" ca="1" si="68"/>
        <v>Cliente_930</v>
      </c>
      <c r="H581" s="3">
        <f t="shared" ref="H581:H644" ca="1" si="69">RANDBETWEEN($H$2,$H$3)</f>
        <v>45020</v>
      </c>
      <c r="I581" s="4" t="str">
        <f t="shared" ca="1" si="63"/>
        <v>FRANCIA</v>
      </c>
      <c r="J581" s="4" t="str">
        <f t="shared" ca="1" si="64"/>
        <v>TARJE.DEBITO</v>
      </c>
      <c r="K581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581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581" s="1">
        <f t="shared" ca="1" si="65"/>
        <v>5</v>
      </c>
      <c r="N581" s="6">
        <f t="shared" ca="1" si="66"/>
        <v>13</v>
      </c>
      <c r="O581" s="4">
        <f t="shared" ca="1" si="67"/>
        <v>14</v>
      </c>
      <c r="P5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58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5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81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582" spans="1:20" x14ac:dyDescent="0.3">
      <c r="A582">
        <v>226</v>
      </c>
      <c r="B582">
        <v>7</v>
      </c>
      <c r="C582" t="s">
        <v>10</v>
      </c>
      <c r="D582" s="1">
        <v>17</v>
      </c>
      <c r="E582" s="1">
        <v>29</v>
      </c>
      <c r="F582" s="2">
        <v>1</v>
      </c>
      <c r="G582" s="2" t="str">
        <f t="shared" ca="1" si="68"/>
        <v>Cliente_996</v>
      </c>
      <c r="H582" s="3">
        <f t="shared" ca="1" si="69"/>
        <v>45020</v>
      </c>
      <c r="I582" s="4" t="str">
        <f t="shared" ca="1" si="63"/>
        <v>PORTUGAL</v>
      </c>
      <c r="J582" s="4" t="str">
        <f t="shared" ca="1" si="64"/>
        <v>TARJE.DEBITO</v>
      </c>
      <c r="K582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582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582" s="1">
        <f t="shared" ca="1" si="65"/>
        <v>5</v>
      </c>
      <c r="N582" s="6">
        <f t="shared" ca="1" si="66"/>
        <v>13</v>
      </c>
      <c r="O582" s="4">
        <f t="shared" ca="1" si="67"/>
        <v>15</v>
      </c>
      <c r="P5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8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82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583" spans="1:20" x14ac:dyDescent="0.3">
      <c r="A583">
        <v>227</v>
      </c>
      <c r="B583">
        <v>17</v>
      </c>
      <c r="C583" t="s">
        <v>4</v>
      </c>
      <c r="D583" s="1">
        <v>14</v>
      </c>
      <c r="E583" s="1">
        <v>24</v>
      </c>
      <c r="F583" s="2">
        <v>1</v>
      </c>
      <c r="G583" s="2" t="str">
        <f t="shared" ca="1" si="68"/>
        <v>Cliente_855</v>
      </c>
      <c r="H583" s="3">
        <f t="shared" ca="1" si="69"/>
        <v>45021</v>
      </c>
      <c r="I583" s="4" t="str">
        <f t="shared" ca="1" si="63"/>
        <v>PORTUGAL</v>
      </c>
      <c r="J583" s="4" t="str">
        <f t="shared" ca="1" si="64"/>
        <v>TARJETA</v>
      </c>
      <c r="K58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58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583" s="1">
        <f t="shared" ca="1" si="65"/>
        <v>2</v>
      </c>
      <c r="N583" s="6">
        <f t="shared" ca="1" si="66"/>
        <v>14</v>
      </c>
      <c r="O583" s="4">
        <f t="shared" ca="1" si="67"/>
        <v>15</v>
      </c>
      <c r="P5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8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8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83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584" spans="1:20" x14ac:dyDescent="0.3">
      <c r="A584">
        <v>227</v>
      </c>
      <c r="B584">
        <v>17</v>
      </c>
      <c r="C584" t="s">
        <v>6</v>
      </c>
      <c r="D584" s="1">
        <v>19</v>
      </c>
      <c r="E584" s="1">
        <v>31</v>
      </c>
      <c r="F584" s="2">
        <v>3</v>
      </c>
      <c r="G584" s="2" t="str">
        <f t="shared" ca="1" si="68"/>
        <v>Cliente_881</v>
      </c>
      <c r="H584" s="3">
        <f t="shared" ca="1" si="69"/>
        <v>45018</v>
      </c>
      <c r="I584" s="4" t="str">
        <f t="shared" ca="1" si="63"/>
        <v>ITALIA</v>
      </c>
      <c r="J584" s="4" t="str">
        <f t="shared" ca="1" si="64"/>
        <v>TARJE.DEBITO</v>
      </c>
      <c r="K584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58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84" s="1">
        <f t="shared" ca="1" si="65"/>
        <v>1</v>
      </c>
      <c r="N584" s="6">
        <f t="shared" ca="1" si="66"/>
        <v>13</v>
      </c>
      <c r="O584" s="4">
        <f t="shared" ca="1" si="67"/>
        <v>14</v>
      </c>
      <c r="P5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8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5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84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585" spans="1:20" x14ac:dyDescent="0.3">
      <c r="A585">
        <v>227</v>
      </c>
      <c r="B585">
        <v>17</v>
      </c>
      <c r="C585" t="s">
        <v>12</v>
      </c>
      <c r="D585" s="1">
        <v>16</v>
      </c>
      <c r="E585" s="1">
        <v>28</v>
      </c>
      <c r="F585" s="2">
        <v>1</v>
      </c>
      <c r="G585" s="2" t="str">
        <f t="shared" ca="1" si="68"/>
        <v>Cliente_816</v>
      </c>
      <c r="H585" s="3">
        <f t="shared" ca="1" si="69"/>
        <v>45023</v>
      </c>
      <c r="I585" s="4" t="str">
        <f t="shared" ca="1" si="63"/>
        <v>ITALIA</v>
      </c>
      <c r="J585" s="4" t="str">
        <f t="shared" ca="1" si="64"/>
        <v>TARJETA</v>
      </c>
      <c r="K585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585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85" s="1">
        <f t="shared" ca="1" si="65"/>
        <v>5</v>
      </c>
      <c r="N585" s="6">
        <f t="shared" ca="1" si="66"/>
        <v>13</v>
      </c>
      <c r="O585" s="4">
        <f t="shared" ca="1" si="67"/>
        <v>14</v>
      </c>
      <c r="P5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8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85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586" spans="1:20" x14ac:dyDescent="0.3">
      <c r="A586">
        <v>227</v>
      </c>
      <c r="B586">
        <v>17</v>
      </c>
      <c r="C586" t="s">
        <v>11</v>
      </c>
      <c r="D586" s="1">
        <v>20</v>
      </c>
      <c r="E586" s="1">
        <v>33</v>
      </c>
      <c r="F586" s="2">
        <v>2</v>
      </c>
      <c r="G586" s="2" t="str">
        <f t="shared" ca="1" si="68"/>
        <v>Cliente_532</v>
      </c>
      <c r="H586" s="3">
        <f t="shared" ca="1" si="69"/>
        <v>45021</v>
      </c>
      <c r="I586" s="4" t="str">
        <f t="shared" ca="1" si="63"/>
        <v>FRANCIA</v>
      </c>
      <c r="J586" s="4" t="str">
        <f t="shared" ca="1" si="64"/>
        <v>TARJETA</v>
      </c>
      <c r="K58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58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586" s="1">
        <f t="shared" ca="1" si="65"/>
        <v>5</v>
      </c>
      <c r="N586" s="6">
        <f t="shared" ca="1" si="66"/>
        <v>13</v>
      </c>
      <c r="O586" s="4">
        <f t="shared" ca="1" si="67"/>
        <v>14</v>
      </c>
      <c r="P5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86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58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86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587" spans="1:20" x14ac:dyDescent="0.3">
      <c r="A587">
        <v>228</v>
      </c>
      <c r="B587">
        <v>16</v>
      </c>
      <c r="C587" t="s">
        <v>19</v>
      </c>
      <c r="D587" s="1">
        <v>14</v>
      </c>
      <c r="E587" s="1">
        <v>23</v>
      </c>
      <c r="F587" s="2">
        <v>3</v>
      </c>
      <c r="G587" s="2" t="str">
        <f t="shared" ca="1" si="68"/>
        <v>Cliente_987</v>
      </c>
      <c r="H587" s="3">
        <f t="shared" ca="1" si="69"/>
        <v>45019</v>
      </c>
      <c r="I587" s="4" t="str">
        <f t="shared" ca="1" si="63"/>
        <v>ITALIA</v>
      </c>
      <c r="J587" s="4" t="str">
        <f t="shared" ca="1" si="64"/>
        <v>TARJETA</v>
      </c>
      <c r="K587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58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587" s="1">
        <f t="shared" ca="1" si="65"/>
        <v>0</v>
      </c>
      <c r="N587" s="6">
        <f t="shared" ca="1" si="66"/>
        <v>14</v>
      </c>
      <c r="O587" s="4">
        <f t="shared" ca="1" si="67"/>
        <v>15</v>
      </c>
      <c r="P5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58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5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87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588" spans="1:20" x14ac:dyDescent="0.3">
      <c r="A588">
        <v>229</v>
      </c>
      <c r="B588">
        <v>14</v>
      </c>
      <c r="C588" t="s">
        <v>23</v>
      </c>
      <c r="D588" s="1">
        <v>15</v>
      </c>
      <c r="E588" s="1">
        <v>25</v>
      </c>
      <c r="F588" s="2">
        <v>1</v>
      </c>
      <c r="G588" s="2" t="str">
        <f t="shared" ca="1" si="68"/>
        <v>Cliente_986</v>
      </c>
      <c r="H588" s="3">
        <f t="shared" ca="1" si="69"/>
        <v>45020</v>
      </c>
      <c r="I588" s="4" t="str">
        <f t="shared" ca="1" si="63"/>
        <v>ITALIA</v>
      </c>
      <c r="J588" s="4" t="str">
        <f t="shared" ca="1" si="64"/>
        <v>EFECTIVO</v>
      </c>
      <c r="K588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58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588" s="1">
        <f t="shared" ca="1" si="65"/>
        <v>2</v>
      </c>
      <c r="N588" s="6">
        <f t="shared" ca="1" si="66"/>
        <v>13</v>
      </c>
      <c r="O588" s="4">
        <f t="shared" ca="1" si="67"/>
        <v>14</v>
      </c>
      <c r="P5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8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8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88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589" spans="1:20" x14ac:dyDescent="0.3">
      <c r="A589">
        <v>229</v>
      </c>
      <c r="B589">
        <v>14</v>
      </c>
      <c r="C589" t="s">
        <v>14</v>
      </c>
      <c r="D589" s="1">
        <v>21</v>
      </c>
      <c r="E589" s="1">
        <v>35</v>
      </c>
      <c r="F589" s="2">
        <v>1</v>
      </c>
      <c r="G589" s="2" t="str">
        <f t="shared" ca="1" si="68"/>
        <v>Cliente_574</v>
      </c>
      <c r="H589" s="3">
        <f t="shared" ca="1" si="69"/>
        <v>45019</v>
      </c>
      <c r="I589" s="4" t="str">
        <f t="shared" ca="1" si="63"/>
        <v>ITALIA</v>
      </c>
      <c r="J589" s="4" t="str">
        <f t="shared" ca="1" si="64"/>
        <v>EFECTIVO</v>
      </c>
      <c r="K589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589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589" s="1">
        <f t="shared" ca="1" si="65"/>
        <v>0</v>
      </c>
      <c r="N589" s="6">
        <f t="shared" ca="1" si="66"/>
        <v>13</v>
      </c>
      <c r="O589" s="4">
        <f t="shared" ca="1" si="67"/>
        <v>15</v>
      </c>
      <c r="P5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8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8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5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89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590" spans="1:20" x14ac:dyDescent="0.3">
      <c r="A590">
        <v>229</v>
      </c>
      <c r="B590">
        <v>14</v>
      </c>
      <c r="C590" t="s">
        <v>9</v>
      </c>
      <c r="D590" s="1">
        <v>22</v>
      </c>
      <c r="E590" s="1">
        <v>36</v>
      </c>
      <c r="F590" s="2">
        <v>1</v>
      </c>
      <c r="G590" s="2" t="str">
        <f t="shared" ca="1" si="68"/>
        <v>Cliente_48</v>
      </c>
      <c r="H590" s="3">
        <f t="shared" ca="1" si="69"/>
        <v>45023</v>
      </c>
      <c r="I590" s="4" t="str">
        <f t="shared" ca="1" si="63"/>
        <v>ITALIA</v>
      </c>
      <c r="J590" s="4" t="str">
        <f t="shared" ca="1" si="64"/>
        <v>TARJE.DEBITO</v>
      </c>
      <c r="K59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59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590" s="1">
        <f t="shared" ca="1" si="65"/>
        <v>4</v>
      </c>
      <c r="N590" s="6">
        <f t="shared" ca="1" si="66"/>
        <v>13</v>
      </c>
      <c r="O590" s="4">
        <f t="shared" ca="1" si="67"/>
        <v>15</v>
      </c>
      <c r="P5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90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5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90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591" spans="1:20" x14ac:dyDescent="0.3">
      <c r="A591">
        <v>229</v>
      </c>
      <c r="B591">
        <v>14</v>
      </c>
      <c r="C591" t="s">
        <v>12</v>
      </c>
      <c r="D591" s="1">
        <v>16</v>
      </c>
      <c r="E591" s="1">
        <v>28</v>
      </c>
      <c r="F591" s="2">
        <v>1</v>
      </c>
      <c r="G591" s="2" t="str">
        <f t="shared" ca="1" si="68"/>
        <v>Cliente_802</v>
      </c>
      <c r="H591" s="3">
        <f t="shared" ca="1" si="69"/>
        <v>45022</v>
      </c>
      <c r="I591" s="4" t="str">
        <f t="shared" ca="1" si="63"/>
        <v>ESPAÑA</v>
      </c>
      <c r="J591" s="4" t="str">
        <f t="shared" ca="1" si="64"/>
        <v>TARJETA</v>
      </c>
      <c r="K591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591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591" s="1">
        <f t="shared" ca="1" si="65"/>
        <v>6</v>
      </c>
      <c r="N591" s="6">
        <f t="shared" ca="1" si="66"/>
        <v>14</v>
      </c>
      <c r="O591" s="4">
        <f t="shared" ca="1" si="67"/>
        <v>15</v>
      </c>
      <c r="P5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9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91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592" spans="1:20" x14ac:dyDescent="0.3">
      <c r="A592">
        <v>230</v>
      </c>
      <c r="B592">
        <v>5</v>
      </c>
      <c r="C592" t="s">
        <v>15</v>
      </c>
      <c r="D592" s="1">
        <v>19</v>
      </c>
      <c r="E592" s="1">
        <v>32</v>
      </c>
      <c r="F592" s="2">
        <v>3</v>
      </c>
      <c r="G592" s="2" t="str">
        <f t="shared" ca="1" si="68"/>
        <v>Cliente_827</v>
      </c>
      <c r="H592" s="3">
        <f t="shared" ca="1" si="69"/>
        <v>45022</v>
      </c>
      <c r="I592" s="4" t="str">
        <f t="shared" ca="1" si="63"/>
        <v>ESPAÑA</v>
      </c>
      <c r="J592" s="4" t="str">
        <f t="shared" ca="1" si="64"/>
        <v>EFECTIVO</v>
      </c>
      <c r="K592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59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592" s="1">
        <f t="shared" ca="1" si="65"/>
        <v>5</v>
      </c>
      <c r="N592" s="6">
        <f t="shared" ca="1" si="66"/>
        <v>13</v>
      </c>
      <c r="O592" s="4">
        <f t="shared" ca="1" si="67"/>
        <v>15</v>
      </c>
      <c r="P5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9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59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92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593" spans="1:20" x14ac:dyDescent="0.3">
      <c r="A593">
        <v>230</v>
      </c>
      <c r="B593">
        <v>5</v>
      </c>
      <c r="C593" t="s">
        <v>12</v>
      </c>
      <c r="D593" s="1">
        <v>16</v>
      </c>
      <c r="E593" s="1">
        <v>28</v>
      </c>
      <c r="F593" s="2">
        <v>2</v>
      </c>
      <c r="G593" s="2" t="str">
        <f t="shared" ca="1" si="68"/>
        <v>Cliente_647</v>
      </c>
      <c r="H593" s="3">
        <f t="shared" ca="1" si="69"/>
        <v>45022</v>
      </c>
      <c r="I593" s="4" t="str">
        <f t="shared" ca="1" si="63"/>
        <v>PORTUGAL</v>
      </c>
      <c r="J593" s="4" t="str">
        <f t="shared" ca="1" si="64"/>
        <v>EFECTIVO</v>
      </c>
      <c r="K593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593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593" s="1">
        <f t="shared" ca="1" si="65"/>
        <v>1</v>
      </c>
      <c r="N593" s="6">
        <f t="shared" ca="1" si="66"/>
        <v>13</v>
      </c>
      <c r="O593" s="4">
        <f t="shared" ca="1" si="67"/>
        <v>14</v>
      </c>
      <c r="P5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9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93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594" spans="1:20" x14ac:dyDescent="0.3">
      <c r="A594">
        <v>230</v>
      </c>
      <c r="B594">
        <v>5</v>
      </c>
      <c r="C594" t="s">
        <v>6</v>
      </c>
      <c r="D594" s="1">
        <v>19</v>
      </c>
      <c r="E594" s="1">
        <v>31</v>
      </c>
      <c r="F594" s="2">
        <v>2</v>
      </c>
      <c r="G594" s="2" t="str">
        <f t="shared" ca="1" si="68"/>
        <v>Cliente_261</v>
      </c>
      <c r="H594" s="3">
        <f t="shared" ca="1" si="69"/>
        <v>45019</v>
      </c>
      <c r="I594" s="4" t="str">
        <f t="shared" ca="1" si="63"/>
        <v>FRANCIA</v>
      </c>
      <c r="J594" s="4" t="str">
        <f t="shared" ca="1" si="64"/>
        <v>EFECTIVO</v>
      </c>
      <c r="K59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59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594" s="1">
        <f t="shared" ca="1" si="65"/>
        <v>3</v>
      </c>
      <c r="N594" s="6">
        <f t="shared" ca="1" si="66"/>
        <v>15</v>
      </c>
      <c r="O594" s="4">
        <f t="shared" ca="1" si="67"/>
        <v>15</v>
      </c>
      <c r="P5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9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5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94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595" spans="1:20" x14ac:dyDescent="0.3">
      <c r="A595">
        <v>231</v>
      </c>
      <c r="B595">
        <v>8</v>
      </c>
      <c r="C595" t="s">
        <v>20</v>
      </c>
      <c r="D595" s="1">
        <v>13</v>
      </c>
      <c r="E595" s="1">
        <v>21</v>
      </c>
      <c r="F595" s="2">
        <v>2</v>
      </c>
      <c r="G595" s="2" t="str">
        <f t="shared" ca="1" si="68"/>
        <v>Cliente_784</v>
      </c>
      <c r="H595" s="3">
        <f t="shared" ca="1" si="69"/>
        <v>45023</v>
      </c>
      <c r="I595" s="4" t="str">
        <f t="shared" ca="1" si="63"/>
        <v>FRANCIA</v>
      </c>
      <c r="J595" s="4" t="str">
        <f t="shared" ca="1" si="64"/>
        <v>TARJETA</v>
      </c>
      <c r="K595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59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595" s="1">
        <f t="shared" ca="1" si="65"/>
        <v>1</v>
      </c>
      <c r="N595" s="6">
        <f t="shared" ca="1" si="66"/>
        <v>15</v>
      </c>
      <c r="O595" s="4">
        <f t="shared" ca="1" si="67"/>
        <v>15</v>
      </c>
      <c r="P5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59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59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5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595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596" spans="1:20" x14ac:dyDescent="0.3">
      <c r="A596">
        <v>231</v>
      </c>
      <c r="B596">
        <v>8</v>
      </c>
      <c r="C596" t="s">
        <v>17</v>
      </c>
      <c r="D596" s="1">
        <v>20</v>
      </c>
      <c r="E596" s="1">
        <v>34</v>
      </c>
      <c r="F596" s="2">
        <v>3</v>
      </c>
      <c r="G596" s="2" t="str">
        <f t="shared" ca="1" si="68"/>
        <v>Cliente_132</v>
      </c>
      <c r="H596" s="3">
        <f t="shared" ca="1" si="69"/>
        <v>45021</v>
      </c>
      <c r="I596" s="4" t="str">
        <f t="shared" ca="1" si="63"/>
        <v>ITALIA</v>
      </c>
      <c r="J596" s="4" t="str">
        <f t="shared" ca="1" si="64"/>
        <v>EFECTIVO</v>
      </c>
      <c r="K596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596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596" s="1">
        <f t="shared" ca="1" si="65"/>
        <v>4</v>
      </c>
      <c r="N596" s="6">
        <f t="shared" ca="1" si="66"/>
        <v>13</v>
      </c>
      <c r="O596" s="4">
        <f t="shared" ca="1" si="67"/>
        <v>14</v>
      </c>
      <c r="P5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59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5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596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597" spans="1:20" x14ac:dyDescent="0.3">
      <c r="A597">
        <v>231</v>
      </c>
      <c r="B597">
        <v>8</v>
      </c>
      <c r="C597" t="s">
        <v>6</v>
      </c>
      <c r="D597" s="1">
        <v>19</v>
      </c>
      <c r="E597" s="1">
        <v>31</v>
      </c>
      <c r="F597" s="2">
        <v>1</v>
      </c>
      <c r="G597" s="2" t="str">
        <f t="shared" ca="1" si="68"/>
        <v>Cliente_365</v>
      </c>
      <c r="H597" s="3">
        <f t="shared" ca="1" si="69"/>
        <v>45020</v>
      </c>
      <c r="I597" s="4" t="str">
        <f t="shared" ca="1" si="63"/>
        <v>FRANCIA</v>
      </c>
      <c r="J597" s="4" t="str">
        <f t="shared" ca="1" si="64"/>
        <v>TARJETA</v>
      </c>
      <c r="K597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59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597" s="1">
        <f t="shared" ca="1" si="65"/>
        <v>2</v>
      </c>
      <c r="N597" s="6">
        <f t="shared" ca="1" si="66"/>
        <v>13</v>
      </c>
      <c r="O597" s="4">
        <f t="shared" ca="1" si="67"/>
        <v>15</v>
      </c>
      <c r="P5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59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59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97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598" spans="1:20" x14ac:dyDescent="0.3">
      <c r="A598">
        <v>231</v>
      </c>
      <c r="B598">
        <v>8</v>
      </c>
      <c r="C598" t="s">
        <v>11</v>
      </c>
      <c r="D598" s="1">
        <v>20</v>
      </c>
      <c r="E598" s="1">
        <v>33</v>
      </c>
      <c r="F598" s="2">
        <v>1</v>
      </c>
      <c r="G598" s="2" t="str">
        <f t="shared" ca="1" si="68"/>
        <v>Cliente_239</v>
      </c>
      <c r="H598" s="3">
        <f t="shared" ca="1" si="69"/>
        <v>45019</v>
      </c>
      <c r="I598" s="4" t="str">
        <f t="shared" ca="1" si="63"/>
        <v>ITALIA</v>
      </c>
      <c r="J598" s="4" t="str">
        <f t="shared" ca="1" si="64"/>
        <v>TARJETA</v>
      </c>
      <c r="K598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59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598" s="1">
        <f t="shared" ca="1" si="65"/>
        <v>0</v>
      </c>
      <c r="N598" s="6">
        <f t="shared" ca="1" si="66"/>
        <v>15</v>
      </c>
      <c r="O598" s="4">
        <f t="shared" ca="1" si="67"/>
        <v>14</v>
      </c>
      <c r="P5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59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5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98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599" spans="1:20" x14ac:dyDescent="0.3">
      <c r="A599">
        <v>232</v>
      </c>
      <c r="B599">
        <v>2</v>
      </c>
      <c r="C599" t="s">
        <v>4</v>
      </c>
      <c r="D599" s="1">
        <v>14</v>
      </c>
      <c r="E599" s="1">
        <v>24</v>
      </c>
      <c r="F599" s="2">
        <v>1</v>
      </c>
      <c r="G599" s="2" t="str">
        <f t="shared" ca="1" si="68"/>
        <v>Cliente_77</v>
      </c>
      <c r="H599" s="3">
        <f t="shared" ca="1" si="69"/>
        <v>45022</v>
      </c>
      <c r="I599" s="4" t="str">
        <f t="shared" ca="1" si="63"/>
        <v>PORTUGAL</v>
      </c>
      <c r="J599" s="4" t="str">
        <f t="shared" ca="1" si="64"/>
        <v>EFECTIVO</v>
      </c>
      <c r="K599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599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599" s="1">
        <f t="shared" ca="1" si="65"/>
        <v>3</v>
      </c>
      <c r="N599" s="6">
        <f t="shared" ca="1" si="66"/>
        <v>13</v>
      </c>
      <c r="O599" s="4">
        <f t="shared" ca="1" si="67"/>
        <v>15</v>
      </c>
      <c r="P5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59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599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59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599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600" spans="1:20" x14ac:dyDescent="0.3">
      <c r="A600">
        <v>232</v>
      </c>
      <c r="B600">
        <v>2</v>
      </c>
      <c r="C600" t="s">
        <v>7</v>
      </c>
      <c r="D600" s="1">
        <v>16</v>
      </c>
      <c r="E600" s="1">
        <v>27</v>
      </c>
      <c r="F600" s="2">
        <v>2</v>
      </c>
      <c r="G600" s="2" t="str">
        <f t="shared" ca="1" si="68"/>
        <v>Cliente_710</v>
      </c>
      <c r="H600" s="3">
        <f t="shared" ca="1" si="69"/>
        <v>45019</v>
      </c>
      <c r="I600" s="4" t="str">
        <f t="shared" ca="1" si="63"/>
        <v>ESPAÑA</v>
      </c>
      <c r="J600" s="4" t="str">
        <f t="shared" ca="1" si="64"/>
        <v>TARJE.DEBITO</v>
      </c>
      <c r="K60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60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600" s="1">
        <f t="shared" ca="1" si="65"/>
        <v>4</v>
      </c>
      <c r="N600" s="6">
        <f t="shared" ca="1" si="66"/>
        <v>15</v>
      </c>
      <c r="O600" s="4">
        <f t="shared" ca="1" si="67"/>
        <v>15</v>
      </c>
      <c r="P6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0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0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6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00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601" spans="1:20" x14ac:dyDescent="0.3">
      <c r="A601">
        <v>232</v>
      </c>
      <c r="B601">
        <v>2</v>
      </c>
      <c r="C601" t="s">
        <v>5</v>
      </c>
      <c r="D601" s="1">
        <v>18</v>
      </c>
      <c r="E601" s="1">
        <v>30</v>
      </c>
      <c r="F601" s="2">
        <v>2</v>
      </c>
      <c r="G601" s="2" t="str">
        <f t="shared" ca="1" si="68"/>
        <v>Cliente_143</v>
      </c>
      <c r="H601" s="3">
        <f t="shared" ca="1" si="69"/>
        <v>45021</v>
      </c>
      <c r="I601" s="4" t="str">
        <f t="shared" ca="1" si="63"/>
        <v>PORTUGAL</v>
      </c>
      <c r="J601" s="4" t="str">
        <f t="shared" ca="1" si="64"/>
        <v>TARJE.DEBITO</v>
      </c>
      <c r="K60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60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601" s="1">
        <f t="shared" ca="1" si="65"/>
        <v>3</v>
      </c>
      <c r="N601" s="6">
        <f t="shared" ca="1" si="66"/>
        <v>15</v>
      </c>
      <c r="O601" s="4">
        <f t="shared" ca="1" si="67"/>
        <v>15</v>
      </c>
      <c r="P6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0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01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602" spans="1:20" x14ac:dyDescent="0.3">
      <c r="A602">
        <v>232</v>
      </c>
      <c r="B602">
        <v>2</v>
      </c>
      <c r="C602" t="s">
        <v>22</v>
      </c>
      <c r="D602" s="1">
        <v>15</v>
      </c>
      <c r="E602" s="1">
        <v>26</v>
      </c>
      <c r="F602" s="2">
        <v>2</v>
      </c>
      <c r="G602" s="2" t="str">
        <f t="shared" ca="1" si="68"/>
        <v>Cliente_975</v>
      </c>
      <c r="H602" s="3">
        <f t="shared" ca="1" si="69"/>
        <v>45023</v>
      </c>
      <c r="I602" s="4" t="str">
        <f t="shared" ca="1" si="63"/>
        <v>ESPAÑA</v>
      </c>
      <c r="J602" s="4" t="str">
        <f t="shared" ca="1" si="64"/>
        <v>TARJE.DEBITO</v>
      </c>
      <c r="K602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60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02" s="1">
        <f t="shared" ca="1" si="65"/>
        <v>5</v>
      </c>
      <c r="N602" s="6">
        <f t="shared" ca="1" si="66"/>
        <v>15</v>
      </c>
      <c r="O602" s="4">
        <f t="shared" ca="1" si="67"/>
        <v>14</v>
      </c>
      <c r="P6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0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02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6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02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603" spans="1:20" x14ac:dyDescent="0.3">
      <c r="A603">
        <v>233</v>
      </c>
      <c r="B603">
        <v>8</v>
      </c>
      <c r="C603" t="s">
        <v>13</v>
      </c>
      <c r="D603" s="1">
        <v>11</v>
      </c>
      <c r="E603" s="1">
        <v>19</v>
      </c>
      <c r="F603" s="2">
        <v>2</v>
      </c>
      <c r="G603" s="2" t="str">
        <f t="shared" ca="1" si="68"/>
        <v>Cliente_852</v>
      </c>
      <c r="H603" s="3">
        <f t="shared" ca="1" si="69"/>
        <v>45022</v>
      </c>
      <c r="I603" s="4" t="str">
        <f t="shared" ca="1" si="63"/>
        <v>FRANCIA</v>
      </c>
      <c r="J603" s="4" t="str">
        <f t="shared" ca="1" si="64"/>
        <v>TARJETA</v>
      </c>
      <c r="K603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603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603" s="1">
        <f t="shared" ca="1" si="65"/>
        <v>2</v>
      </c>
      <c r="N603" s="6">
        <f t="shared" ca="1" si="66"/>
        <v>14</v>
      </c>
      <c r="O603" s="4">
        <f t="shared" ca="1" si="67"/>
        <v>14</v>
      </c>
      <c r="P6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0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0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0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03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604" spans="1:20" x14ac:dyDescent="0.3">
      <c r="A604">
        <v>234</v>
      </c>
      <c r="B604">
        <v>17</v>
      </c>
      <c r="C604" t="s">
        <v>5</v>
      </c>
      <c r="D604" s="1">
        <v>18</v>
      </c>
      <c r="E604" s="1">
        <v>30</v>
      </c>
      <c r="F604" s="2">
        <v>2</v>
      </c>
      <c r="G604" s="2" t="str">
        <f t="shared" ca="1" si="68"/>
        <v>Cliente_931</v>
      </c>
      <c r="H604" s="3">
        <f t="shared" ca="1" si="69"/>
        <v>45019</v>
      </c>
      <c r="I604" s="4" t="str">
        <f t="shared" ca="1" si="63"/>
        <v>PORTUGAL</v>
      </c>
      <c r="J604" s="4" t="str">
        <f t="shared" ca="1" si="64"/>
        <v>EFECTIVO</v>
      </c>
      <c r="K60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60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604" s="1">
        <f t="shared" ca="1" si="65"/>
        <v>6</v>
      </c>
      <c r="N604" s="6">
        <f t="shared" ca="1" si="66"/>
        <v>13</v>
      </c>
      <c r="O604" s="4">
        <f t="shared" ca="1" si="67"/>
        <v>15</v>
      </c>
      <c r="P6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0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0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04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605" spans="1:20" x14ac:dyDescent="0.3">
      <c r="A605">
        <v>234</v>
      </c>
      <c r="B605">
        <v>17</v>
      </c>
      <c r="C605" t="s">
        <v>4</v>
      </c>
      <c r="D605" s="1">
        <v>14</v>
      </c>
      <c r="E605" s="1">
        <v>24</v>
      </c>
      <c r="F605" s="2">
        <v>3</v>
      </c>
      <c r="G605" s="2" t="str">
        <f t="shared" ca="1" si="68"/>
        <v>Cliente_692</v>
      </c>
      <c r="H605" s="3">
        <f t="shared" ca="1" si="69"/>
        <v>45017</v>
      </c>
      <c r="I605" s="4" t="str">
        <f t="shared" ca="1" si="63"/>
        <v>ITALIA</v>
      </c>
      <c r="J605" s="4" t="str">
        <f t="shared" ca="1" si="64"/>
        <v>TARJETA</v>
      </c>
      <c r="K605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60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605" s="1">
        <f t="shared" ca="1" si="65"/>
        <v>3</v>
      </c>
      <c r="N605" s="6">
        <f t="shared" ca="1" si="66"/>
        <v>15</v>
      </c>
      <c r="O605" s="4">
        <f t="shared" ca="1" si="67"/>
        <v>15</v>
      </c>
      <c r="P6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0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0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6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05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606" spans="1:20" x14ac:dyDescent="0.3">
      <c r="A606">
        <v>234</v>
      </c>
      <c r="B606">
        <v>17</v>
      </c>
      <c r="C606" t="s">
        <v>6</v>
      </c>
      <c r="D606" s="1">
        <v>19</v>
      </c>
      <c r="E606" s="1">
        <v>31</v>
      </c>
      <c r="F606" s="2">
        <v>3</v>
      </c>
      <c r="G606" s="2" t="str">
        <f t="shared" ca="1" si="68"/>
        <v>Cliente_575</v>
      </c>
      <c r="H606" s="3">
        <f t="shared" ca="1" si="69"/>
        <v>45021</v>
      </c>
      <c r="I606" s="4" t="str">
        <f t="shared" ca="1" si="63"/>
        <v>ESPAÑA</v>
      </c>
      <c r="J606" s="4" t="str">
        <f t="shared" ca="1" si="64"/>
        <v>TARJE.DEBITO</v>
      </c>
      <c r="K606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60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06" s="1">
        <f t="shared" ca="1" si="65"/>
        <v>0</v>
      </c>
      <c r="N606" s="6">
        <f t="shared" ca="1" si="66"/>
        <v>14</v>
      </c>
      <c r="O606" s="4">
        <f t="shared" ca="1" si="67"/>
        <v>14</v>
      </c>
      <c r="P6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0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06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607" spans="1:20" x14ac:dyDescent="0.3">
      <c r="A607">
        <v>235</v>
      </c>
      <c r="B607">
        <v>13</v>
      </c>
      <c r="C607" t="s">
        <v>11</v>
      </c>
      <c r="D607" s="1">
        <v>20</v>
      </c>
      <c r="E607" s="1">
        <v>33</v>
      </c>
      <c r="F607" s="2">
        <v>1</v>
      </c>
      <c r="G607" s="2" t="str">
        <f t="shared" ca="1" si="68"/>
        <v>Cliente_30</v>
      </c>
      <c r="H607" s="3">
        <f t="shared" ca="1" si="69"/>
        <v>45022</v>
      </c>
      <c r="I607" s="4" t="str">
        <f t="shared" ca="1" si="63"/>
        <v>PORTUGAL</v>
      </c>
      <c r="J607" s="4" t="str">
        <f t="shared" ca="1" si="64"/>
        <v>TARJE.DEBITO</v>
      </c>
      <c r="K607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60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07" s="1">
        <f t="shared" ca="1" si="65"/>
        <v>6</v>
      </c>
      <c r="N607" s="6">
        <f t="shared" ca="1" si="66"/>
        <v>13</v>
      </c>
      <c r="O607" s="4">
        <f t="shared" ca="1" si="67"/>
        <v>14</v>
      </c>
      <c r="P6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0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07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07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608" spans="1:20" x14ac:dyDescent="0.3">
      <c r="A608">
        <v>236</v>
      </c>
      <c r="B608">
        <v>12</v>
      </c>
      <c r="C608" t="s">
        <v>11</v>
      </c>
      <c r="D608" s="1">
        <v>20</v>
      </c>
      <c r="E608" s="1">
        <v>33</v>
      </c>
      <c r="F608" s="2">
        <v>3</v>
      </c>
      <c r="G608" s="2" t="str">
        <f t="shared" ca="1" si="68"/>
        <v>Cliente_164</v>
      </c>
      <c r="H608" s="3">
        <f t="shared" ca="1" si="69"/>
        <v>45022</v>
      </c>
      <c r="I608" s="4" t="str">
        <f t="shared" ca="1" si="63"/>
        <v>ESPAÑA</v>
      </c>
      <c r="J608" s="4" t="str">
        <f t="shared" ca="1" si="64"/>
        <v>EFECTIVO</v>
      </c>
      <c r="K608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60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608" s="1">
        <f t="shared" ca="1" si="65"/>
        <v>3</v>
      </c>
      <c r="N608" s="6">
        <f t="shared" ca="1" si="66"/>
        <v>14</v>
      </c>
      <c r="O608" s="4">
        <f t="shared" ca="1" si="67"/>
        <v>15</v>
      </c>
      <c r="P6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0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0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60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08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609" spans="1:20" x14ac:dyDescent="0.3">
      <c r="A609">
        <v>236</v>
      </c>
      <c r="B609">
        <v>12</v>
      </c>
      <c r="C609" t="s">
        <v>16</v>
      </c>
      <c r="D609" s="1">
        <v>13</v>
      </c>
      <c r="E609" s="1">
        <v>22</v>
      </c>
      <c r="F609" s="2">
        <v>1</v>
      </c>
      <c r="G609" s="2" t="str">
        <f t="shared" ca="1" si="68"/>
        <v>Cliente_821</v>
      </c>
      <c r="H609" s="3">
        <f t="shared" ca="1" si="69"/>
        <v>45021</v>
      </c>
      <c r="I609" s="4" t="str">
        <f t="shared" ca="1" si="63"/>
        <v>ITALIA</v>
      </c>
      <c r="J609" s="4" t="str">
        <f t="shared" ca="1" si="64"/>
        <v>TARJE.DEBITO</v>
      </c>
      <c r="K609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60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609" s="1">
        <f t="shared" ca="1" si="65"/>
        <v>2</v>
      </c>
      <c r="N609" s="6">
        <f t="shared" ca="1" si="66"/>
        <v>13</v>
      </c>
      <c r="O609" s="4">
        <f t="shared" ca="1" si="67"/>
        <v>14</v>
      </c>
      <c r="P6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0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0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60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09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610" spans="1:20" x14ac:dyDescent="0.3">
      <c r="A610">
        <v>236</v>
      </c>
      <c r="B610">
        <v>12</v>
      </c>
      <c r="C610" t="s">
        <v>14</v>
      </c>
      <c r="D610" s="1">
        <v>21</v>
      </c>
      <c r="E610" s="1">
        <v>35</v>
      </c>
      <c r="F610" s="2">
        <v>2</v>
      </c>
      <c r="G610" s="2" t="str">
        <f t="shared" ca="1" si="68"/>
        <v>Cliente_965</v>
      </c>
      <c r="H610" s="3">
        <f t="shared" ca="1" si="69"/>
        <v>45022</v>
      </c>
      <c r="I610" s="4" t="str">
        <f t="shared" ca="1" si="63"/>
        <v>FRANCIA</v>
      </c>
      <c r="J610" s="4" t="str">
        <f t="shared" ca="1" si="64"/>
        <v>TARJETA</v>
      </c>
      <c r="K610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610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610" s="1">
        <f t="shared" ca="1" si="65"/>
        <v>3</v>
      </c>
      <c r="N610" s="6">
        <f t="shared" ca="1" si="66"/>
        <v>13</v>
      </c>
      <c r="O610" s="4">
        <f t="shared" ca="1" si="67"/>
        <v>14</v>
      </c>
      <c r="P6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1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6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0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611" spans="1:20" x14ac:dyDescent="0.3">
      <c r="A611">
        <v>236</v>
      </c>
      <c r="B611">
        <v>12</v>
      </c>
      <c r="C611" t="s">
        <v>15</v>
      </c>
      <c r="D611" s="1">
        <v>19</v>
      </c>
      <c r="E611" s="1">
        <v>32</v>
      </c>
      <c r="F611" s="2">
        <v>2</v>
      </c>
      <c r="G611" s="2" t="str">
        <f t="shared" ca="1" si="68"/>
        <v>Cliente_917</v>
      </c>
      <c r="H611" s="3">
        <f t="shared" ca="1" si="69"/>
        <v>45021</v>
      </c>
      <c r="I611" s="4" t="str">
        <f t="shared" ca="1" si="63"/>
        <v>FRANCIA</v>
      </c>
      <c r="J611" s="4" t="str">
        <f t="shared" ca="1" si="64"/>
        <v>TARJETA</v>
      </c>
      <c r="K611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611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611" s="1">
        <f t="shared" ca="1" si="65"/>
        <v>1</v>
      </c>
      <c r="N611" s="6">
        <f t="shared" ca="1" si="66"/>
        <v>15</v>
      </c>
      <c r="O611" s="4">
        <f t="shared" ca="1" si="67"/>
        <v>14</v>
      </c>
      <c r="P6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11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61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1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612" spans="1:20" x14ac:dyDescent="0.3">
      <c r="A612">
        <v>237</v>
      </c>
      <c r="B612">
        <v>4</v>
      </c>
      <c r="C612" t="s">
        <v>19</v>
      </c>
      <c r="D612" s="1">
        <v>14</v>
      </c>
      <c r="E612" s="1">
        <v>23</v>
      </c>
      <c r="F612" s="2">
        <v>2</v>
      </c>
      <c r="G612" s="2" t="str">
        <f t="shared" ca="1" si="68"/>
        <v>Cliente_579</v>
      </c>
      <c r="H612" s="3">
        <f t="shared" ca="1" si="69"/>
        <v>45017</v>
      </c>
      <c r="I612" s="4" t="str">
        <f t="shared" ca="1" si="63"/>
        <v>PORTUGAL</v>
      </c>
      <c r="J612" s="4" t="str">
        <f t="shared" ca="1" si="64"/>
        <v>TARJE.DEBITO</v>
      </c>
      <c r="K612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612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12" s="1">
        <f t="shared" ca="1" si="65"/>
        <v>1</v>
      </c>
      <c r="N612" s="6">
        <f t="shared" ca="1" si="66"/>
        <v>13</v>
      </c>
      <c r="O612" s="4">
        <f t="shared" ca="1" si="67"/>
        <v>14</v>
      </c>
      <c r="P6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12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61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2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613" spans="1:20" x14ac:dyDescent="0.3">
      <c r="A613">
        <v>237</v>
      </c>
      <c r="B613">
        <v>4</v>
      </c>
      <c r="C613" t="s">
        <v>5</v>
      </c>
      <c r="D613" s="1">
        <v>18</v>
      </c>
      <c r="E613" s="1">
        <v>30</v>
      </c>
      <c r="F613" s="2">
        <v>2</v>
      </c>
      <c r="G613" s="2" t="str">
        <f t="shared" ca="1" si="68"/>
        <v>Cliente_904</v>
      </c>
      <c r="H613" s="3">
        <f t="shared" ca="1" si="69"/>
        <v>45022</v>
      </c>
      <c r="I613" s="4" t="str">
        <f t="shared" ca="1" si="63"/>
        <v>ESPAÑA</v>
      </c>
      <c r="J613" s="4" t="str">
        <f t="shared" ca="1" si="64"/>
        <v>EFECTIVO</v>
      </c>
      <c r="K61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61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613" s="1">
        <f t="shared" ca="1" si="65"/>
        <v>2</v>
      </c>
      <c r="N613" s="6">
        <f t="shared" ca="1" si="66"/>
        <v>15</v>
      </c>
      <c r="O613" s="4">
        <f t="shared" ca="1" si="67"/>
        <v>14</v>
      </c>
      <c r="P6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1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1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3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614" spans="1:20" x14ac:dyDescent="0.3">
      <c r="A614">
        <v>238</v>
      </c>
      <c r="B614">
        <v>13</v>
      </c>
      <c r="C614" t="s">
        <v>9</v>
      </c>
      <c r="D614" s="1">
        <v>22</v>
      </c>
      <c r="E614" s="1">
        <v>36</v>
      </c>
      <c r="F614" s="2">
        <v>2</v>
      </c>
      <c r="G614" s="2" t="str">
        <f t="shared" ca="1" si="68"/>
        <v>Cliente_642</v>
      </c>
      <c r="H614" s="3">
        <f t="shared" ca="1" si="69"/>
        <v>45019</v>
      </c>
      <c r="I614" s="4" t="str">
        <f t="shared" ca="1" si="63"/>
        <v>ITALIA</v>
      </c>
      <c r="J614" s="4" t="str">
        <f t="shared" ca="1" si="64"/>
        <v>TARJETA</v>
      </c>
      <c r="K614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614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614" s="1">
        <f t="shared" ca="1" si="65"/>
        <v>5</v>
      </c>
      <c r="N614" s="6">
        <f t="shared" ca="1" si="66"/>
        <v>13</v>
      </c>
      <c r="O614" s="4">
        <f t="shared" ca="1" si="67"/>
        <v>15</v>
      </c>
      <c r="P6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1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6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4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615" spans="1:20" x14ac:dyDescent="0.3">
      <c r="A615">
        <v>239</v>
      </c>
      <c r="B615">
        <v>12</v>
      </c>
      <c r="C615" t="s">
        <v>22</v>
      </c>
      <c r="D615" s="1">
        <v>15</v>
      </c>
      <c r="E615" s="1">
        <v>26</v>
      </c>
      <c r="F615" s="2">
        <v>1</v>
      </c>
      <c r="G615" s="2" t="str">
        <f t="shared" ca="1" si="68"/>
        <v>Cliente_658</v>
      </c>
      <c r="H615" s="3">
        <f t="shared" ca="1" si="69"/>
        <v>45017</v>
      </c>
      <c r="I615" s="4" t="str">
        <f t="shared" ca="1" si="63"/>
        <v>PORTUGAL</v>
      </c>
      <c r="J615" s="4" t="str">
        <f t="shared" ca="1" si="64"/>
        <v>EFECTIVO</v>
      </c>
      <c r="K615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61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15" s="1">
        <f t="shared" ca="1" si="65"/>
        <v>0</v>
      </c>
      <c r="N615" s="6">
        <f t="shared" ca="1" si="66"/>
        <v>13</v>
      </c>
      <c r="O615" s="4">
        <f t="shared" ca="1" si="67"/>
        <v>14</v>
      </c>
      <c r="P6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1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61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15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616" spans="1:20" x14ac:dyDescent="0.3">
      <c r="A616">
        <v>239</v>
      </c>
      <c r="B616">
        <v>12</v>
      </c>
      <c r="C616" t="s">
        <v>4</v>
      </c>
      <c r="D616" s="1">
        <v>14</v>
      </c>
      <c r="E616" s="1">
        <v>24</v>
      </c>
      <c r="F616" s="2">
        <v>2</v>
      </c>
      <c r="G616" s="2" t="str">
        <f t="shared" ca="1" si="68"/>
        <v>Cliente_134</v>
      </c>
      <c r="H616" s="3">
        <f t="shared" ca="1" si="69"/>
        <v>45020</v>
      </c>
      <c r="I616" s="4" t="str">
        <f t="shared" ca="1" si="63"/>
        <v>ESPAÑA</v>
      </c>
      <c r="J616" s="4" t="str">
        <f t="shared" ca="1" si="64"/>
        <v>TARJETA</v>
      </c>
      <c r="K616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61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16" s="1">
        <f t="shared" ca="1" si="65"/>
        <v>0</v>
      </c>
      <c r="N616" s="6">
        <f t="shared" ca="1" si="66"/>
        <v>13</v>
      </c>
      <c r="O616" s="4">
        <f t="shared" ca="1" si="67"/>
        <v>15</v>
      </c>
      <c r="P6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1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6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617" spans="1:20" x14ac:dyDescent="0.3">
      <c r="A617">
        <v>240</v>
      </c>
      <c r="B617">
        <v>9</v>
      </c>
      <c r="C617" t="s">
        <v>6</v>
      </c>
      <c r="D617" s="1">
        <v>19</v>
      </c>
      <c r="E617" s="1">
        <v>31</v>
      </c>
      <c r="F617" s="2">
        <v>3</v>
      </c>
      <c r="G617" s="2" t="str">
        <f t="shared" ca="1" si="68"/>
        <v>Cliente_788</v>
      </c>
      <c r="H617" s="3">
        <f t="shared" ca="1" si="69"/>
        <v>45019</v>
      </c>
      <c r="I617" s="4" t="str">
        <f t="shared" ca="1" si="63"/>
        <v>ESPAÑA</v>
      </c>
      <c r="J617" s="4" t="str">
        <f t="shared" ca="1" si="64"/>
        <v>TARJE.DEBITO</v>
      </c>
      <c r="K617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61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17" s="1">
        <f t="shared" ca="1" si="65"/>
        <v>2</v>
      </c>
      <c r="N617" s="6">
        <f t="shared" ca="1" si="66"/>
        <v>15</v>
      </c>
      <c r="O617" s="4">
        <f t="shared" ca="1" si="67"/>
        <v>15</v>
      </c>
      <c r="P6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1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1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1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17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618" spans="1:20" x14ac:dyDescent="0.3">
      <c r="A618">
        <v>240</v>
      </c>
      <c r="B618">
        <v>9</v>
      </c>
      <c r="C618" t="s">
        <v>19</v>
      </c>
      <c r="D618" s="1">
        <v>14</v>
      </c>
      <c r="E618" s="1">
        <v>23</v>
      </c>
      <c r="F618" s="2">
        <v>3</v>
      </c>
      <c r="G618" s="2" t="str">
        <f t="shared" ca="1" si="68"/>
        <v>Cliente_593</v>
      </c>
      <c r="H618" s="3">
        <f t="shared" ca="1" si="69"/>
        <v>45020</v>
      </c>
      <c r="I618" s="4" t="str">
        <f t="shared" ca="1" si="63"/>
        <v>PORTUGAL</v>
      </c>
      <c r="J618" s="4" t="str">
        <f t="shared" ca="1" si="64"/>
        <v>TARJE.DEBITO</v>
      </c>
      <c r="K61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61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618" s="1">
        <f t="shared" ca="1" si="65"/>
        <v>2</v>
      </c>
      <c r="N618" s="6">
        <f t="shared" ca="1" si="66"/>
        <v>14</v>
      </c>
      <c r="O618" s="4">
        <f t="shared" ca="1" si="67"/>
        <v>15</v>
      </c>
      <c r="P6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1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1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6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18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619" spans="1:20" x14ac:dyDescent="0.3">
      <c r="A619">
        <v>240</v>
      </c>
      <c r="B619">
        <v>9</v>
      </c>
      <c r="C619" t="s">
        <v>21</v>
      </c>
      <c r="D619" s="1">
        <v>10</v>
      </c>
      <c r="E619" s="1">
        <v>18</v>
      </c>
      <c r="F619" s="2">
        <v>2</v>
      </c>
      <c r="G619" s="2" t="str">
        <f t="shared" ca="1" si="68"/>
        <v>Cliente_966</v>
      </c>
      <c r="H619" s="3">
        <f t="shared" ca="1" si="69"/>
        <v>45023</v>
      </c>
      <c r="I619" s="4" t="str">
        <f t="shared" ca="1" si="63"/>
        <v>PORTUGAL</v>
      </c>
      <c r="J619" s="4" t="str">
        <f t="shared" ca="1" si="64"/>
        <v>TARJETA</v>
      </c>
      <c r="K619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61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19" s="1">
        <f t="shared" ca="1" si="65"/>
        <v>6</v>
      </c>
      <c r="N619" s="6">
        <f t="shared" ca="1" si="66"/>
        <v>15</v>
      </c>
      <c r="O619" s="4">
        <f t="shared" ca="1" si="67"/>
        <v>15</v>
      </c>
      <c r="P6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1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1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19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620" spans="1:20" x14ac:dyDescent="0.3">
      <c r="A620">
        <v>240</v>
      </c>
      <c r="B620">
        <v>9</v>
      </c>
      <c r="C620" t="s">
        <v>15</v>
      </c>
      <c r="D620" s="1">
        <v>19</v>
      </c>
      <c r="E620" s="1">
        <v>32</v>
      </c>
      <c r="F620" s="2">
        <v>3</v>
      </c>
      <c r="G620" s="2" t="str">
        <f t="shared" ca="1" si="68"/>
        <v>Cliente_106</v>
      </c>
      <c r="H620" s="3">
        <f t="shared" ca="1" si="69"/>
        <v>45021</v>
      </c>
      <c r="I620" s="4" t="str">
        <f t="shared" ca="1" si="63"/>
        <v>FRANCIA</v>
      </c>
      <c r="J620" s="4" t="str">
        <f t="shared" ca="1" si="64"/>
        <v>TARJE.DEBITO</v>
      </c>
      <c r="K620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62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20" s="1">
        <f t="shared" ca="1" si="65"/>
        <v>3</v>
      </c>
      <c r="N620" s="6">
        <f t="shared" ca="1" si="66"/>
        <v>14</v>
      </c>
      <c r="O620" s="4">
        <f t="shared" ca="1" si="67"/>
        <v>14</v>
      </c>
      <c r="P6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2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2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62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20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621" spans="1:20" x14ac:dyDescent="0.3">
      <c r="A621">
        <v>241</v>
      </c>
      <c r="B621">
        <v>12</v>
      </c>
      <c r="C621" t="s">
        <v>21</v>
      </c>
      <c r="D621" s="1">
        <v>10</v>
      </c>
      <c r="E621" s="1">
        <v>18</v>
      </c>
      <c r="F621" s="2">
        <v>1</v>
      </c>
      <c r="G621" s="2" t="str">
        <f t="shared" ca="1" si="68"/>
        <v>Cliente_277</v>
      </c>
      <c r="H621" s="3">
        <f t="shared" ca="1" si="69"/>
        <v>45018</v>
      </c>
      <c r="I621" s="4" t="str">
        <f t="shared" ca="1" si="63"/>
        <v>ESPAÑA</v>
      </c>
      <c r="J621" s="4" t="str">
        <f t="shared" ca="1" si="64"/>
        <v>EFECTIVO</v>
      </c>
      <c r="K621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621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621" s="1">
        <f t="shared" ca="1" si="65"/>
        <v>5</v>
      </c>
      <c r="N621" s="6">
        <f t="shared" ca="1" si="66"/>
        <v>15</v>
      </c>
      <c r="O621" s="4">
        <f t="shared" ca="1" si="67"/>
        <v>14</v>
      </c>
      <c r="P6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2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62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21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622" spans="1:20" x14ac:dyDescent="0.3">
      <c r="A622">
        <v>242</v>
      </c>
      <c r="B622">
        <v>12</v>
      </c>
      <c r="C622" t="s">
        <v>22</v>
      </c>
      <c r="D622" s="1">
        <v>15</v>
      </c>
      <c r="E622" s="1">
        <v>26</v>
      </c>
      <c r="F622" s="2">
        <v>1</v>
      </c>
      <c r="G622" s="2" t="str">
        <f t="shared" ca="1" si="68"/>
        <v>Cliente_721</v>
      </c>
      <c r="H622" s="3">
        <f t="shared" ca="1" si="69"/>
        <v>45020</v>
      </c>
      <c r="I622" s="4" t="str">
        <f t="shared" ca="1" si="63"/>
        <v>FRANCIA</v>
      </c>
      <c r="J622" s="4" t="str">
        <f t="shared" ca="1" si="64"/>
        <v>TARJETA</v>
      </c>
      <c r="K622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622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22" s="1">
        <f t="shared" ca="1" si="65"/>
        <v>1</v>
      </c>
      <c r="N622" s="6">
        <f t="shared" ca="1" si="66"/>
        <v>13</v>
      </c>
      <c r="O622" s="4">
        <f t="shared" ca="1" si="67"/>
        <v>14</v>
      </c>
      <c r="P6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22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6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22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623" spans="1:20" x14ac:dyDescent="0.3">
      <c r="A623">
        <v>242</v>
      </c>
      <c r="B623">
        <v>12</v>
      </c>
      <c r="C623" t="s">
        <v>23</v>
      </c>
      <c r="D623" s="1">
        <v>15</v>
      </c>
      <c r="E623" s="1">
        <v>25</v>
      </c>
      <c r="F623" s="2">
        <v>3</v>
      </c>
      <c r="G623" s="2" t="str">
        <f t="shared" ca="1" si="68"/>
        <v>Cliente_439</v>
      </c>
      <c r="H623" s="3">
        <f t="shared" ca="1" si="69"/>
        <v>45022</v>
      </c>
      <c r="I623" s="4" t="str">
        <f t="shared" ca="1" si="63"/>
        <v>FRANCIA</v>
      </c>
      <c r="J623" s="4" t="str">
        <f t="shared" ca="1" si="64"/>
        <v>EFECTIVO</v>
      </c>
      <c r="K623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62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623" s="1">
        <f t="shared" ca="1" si="65"/>
        <v>3</v>
      </c>
      <c r="N623" s="6">
        <f t="shared" ca="1" si="66"/>
        <v>15</v>
      </c>
      <c r="O623" s="4">
        <f t="shared" ca="1" si="67"/>
        <v>15</v>
      </c>
      <c r="P6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2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2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62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23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624" spans="1:20" x14ac:dyDescent="0.3">
      <c r="A624">
        <v>242</v>
      </c>
      <c r="B624">
        <v>12</v>
      </c>
      <c r="C624" t="s">
        <v>11</v>
      </c>
      <c r="D624" s="1">
        <v>20</v>
      </c>
      <c r="E624" s="1">
        <v>33</v>
      </c>
      <c r="F624" s="2">
        <v>1</v>
      </c>
      <c r="G624" s="2" t="str">
        <f t="shared" ca="1" si="68"/>
        <v>Cliente_296</v>
      </c>
      <c r="H624" s="3">
        <f t="shared" ca="1" si="69"/>
        <v>45019</v>
      </c>
      <c r="I624" s="4" t="str">
        <f t="shared" ca="1" si="63"/>
        <v>FRANCIA</v>
      </c>
      <c r="J624" s="4" t="str">
        <f t="shared" ca="1" si="64"/>
        <v>EFECTIVO</v>
      </c>
      <c r="K624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62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24" s="1">
        <f t="shared" ca="1" si="65"/>
        <v>0</v>
      </c>
      <c r="N624" s="6">
        <f t="shared" ca="1" si="66"/>
        <v>13</v>
      </c>
      <c r="O624" s="4">
        <f t="shared" ca="1" si="67"/>
        <v>15</v>
      </c>
      <c r="P6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2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2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24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625" spans="1:20" x14ac:dyDescent="0.3">
      <c r="A625">
        <v>243</v>
      </c>
      <c r="B625">
        <v>4</v>
      </c>
      <c r="C625" t="s">
        <v>8</v>
      </c>
      <c r="D625" s="1">
        <v>25</v>
      </c>
      <c r="E625" s="1">
        <v>40</v>
      </c>
      <c r="F625" s="2">
        <v>3</v>
      </c>
      <c r="G625" s="2" t="str">
        <f t="shared" ca="1" si="68"/>
        <v>Cliente_121</v>
      </c>
      <c r="H625" s="3">
        <f t="shared" ca="1" si="69"/>
        <v>45021</v>
      </c>
      <c r="I625" s="4" t="str">
        <f t="shared" ca="1" si="63"/>
        <v>ESPAÑA</v>
      </c>
      <c r="J625" s="4" t="str">
        <f t="shared" ca="1" si="64"/>
        <v>TARJE.DEBITO</v>
      </c>
      <c r="K625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625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625" s="1">
        <f t="shared" ca="1" si="65"/>
        <v>2</v>
      </c>
      <c r="N625" s="6">
        <f t="shared" ca="1" si="66"/>
        <v>14</v>
      </c>
      <c r="O625" s="4">
        <f t="shared" ca="1" si="67"/>
        <v>14</v>
      </c>
      <c r="P6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2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25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6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25" s="14">
        <f ca="1">spaces_3iWczBNnn5rbfoUlE0Jd_uploads_git_blob_d9e80ffbcef8a4adc6d29edd78618add5df[[#This Row],[MONTO TOTAL]]+spaces_3iWczBNnn5rbfoUlE0Jd_uploads_git_blob_d9e80ffbcef8a4adc6d29edd78618add5df[[#This Row],[PROPINA]]</f>
        <v>122</v>
      </c>
    </row>
    <row r="626" spans="1:20" x14ac:dyDescent="0.3">
      <c r="A626">
        <v>244</v>
      </c>
      <c r="B626">
        <v>17</v>
      </c>
      <c r="C626" t="s">
        <v>8</v>
      </c>
      <c r="D626" s="1">
        <v>25</v>
      </c>
      <c r="E626" s="1">
        <v>40</v>
      </c>
      <c r="F626" s="2">
        <v>3</v>
      </c>
      <c r="G626" s="2" t="str">
        <f t="shared" ca="1" si="68"/>
        <v>Cliente_616</v>
      </c>
      <c r="H626" s="3">
        <f t="shared" ca="1" si="69"/>
        <v>45017</v>
      </c>
      <c r="I626" s="4" t="str">
        <f t="shared" ca="1" si="63"/>
        <v>FRANCIA</v>
      </c>
      <c r="J626" s="4" t="str">
        <f t="shared" ca="1" si="64"/>
        <v>TARJETA</v>
      </c>
      <c r="K626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626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626" s="1">
        <f t="shared" ca="1" si="65"/>
        <v>2</v>
      </c>
      <c r="N626" s="6">
        <f t="shared" ca="1" si="66"/>
        <v>14</v>
      </c>
      <c r="O626" s="4">
        <f t="shared" ca="1" si="67"/>
        <v>14</v>
      </c>
      <c r="P6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2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26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62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26" s="14">
        <f ca="1">spaces_3iWczBNnn5rbfoUlE0Jd_uploads_git_blob_d9e80ffbcef8a4adc6d29edd78618add5df[[#This Row],[MONTO TOTAL]]+spaces_3iWczBNnn5rbfoUlE0Jd_uploads_git_blob_d9e80ffbcef8a4adc6d29edd78618add5df[[#This Row],[PROPINA]]</f>
        <v>122</v>
      </c>
    </row>
    <row r="627" spans="1:20" x14ac:dyDescent="0.3">
      <c r="A627">
        <v>244</v>
      </c>
      <c r="B627">
        <v>17</v>
      </c>
      <c r="C627" t="s">
        <v>13</v>
      </c>
      <c r="D627" s="1">
        <v>11</v>
      </c>
      <c r="E627" s="1">
        <v>19</v>
      </c>
      <c r="F627" s="2">
        <v>2</v>
      </c>
      <c r="G627" s="2" t="str">
        <f t="shared" ca="1" si="68"/>
        <v>Cliente_834</v>
      </c>
      <c r="H627" s="3">
        <f t="shared" ca="1" si="69"/>
        <v>45023</v>
      </c>
      <c r="I627" s="4" t="str">
        <f t="shared" ca="1" si="63"/>
        <v>PORTUGAL</v>
      </c>
      <c r="J627" s="4" t="str">
        <f t="shared" ca="1" si="64"/>
        <v>EFECTIVO</v>
      </c>
      <c r="K627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62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627" s="1">
        <f t="shared" ca="1" si="65"/>
        <v>3</v>
      </c>
      <c r="N627" s="6">
        <f t="shared" ca="1" si="66"/>
        <v>14</v>
      </c>
      <c r="O627" s="4">
        <f t="shared" ca="1" si="67"/>
        <v>15</v>
      </c>
      <c r="P6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2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27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628" spans="1:20" x14ac:dyDescent="0.3">
      <c r="A628">
        <v>245</v>
      </c>
      <c r="B628">
        <v>11</v>
      </c>
      <c r="C628" t="s">
        <v>21</v>
      </c>
      <c r="D628" s="1">
        <v>10</v>
      </c>
      <c r="E628" s="1">
        <v>18</v>
      </c>
      <c r="F628" s="2">
        <v>3</v>
      </c>
      <c r="G628" s="2" t="str">
        <f t="shared" ca="1" si="68"/>
        <v>Cliente_986</v>
      </c>
      <c r="H628" s="3">
        <f t="shared" ca="1" si="69"/>
        <v>45022</v>
      </c>
      <c r="I628" s="4" t="str">
        <f t="shared" ca="1" si="63"/>
        <v>ITALIA</v>
      </c>
      <c r="J628" s="4" t="str">
        <f t="shared" ca="1" si="64"/>
        <v>TARJETA</v>
      </c>
      <c r="K628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62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28" s="1">
        <f t="shared" ca="1" si="65"/>
        <v>3</v>
      </c>
      <c r="N628" s="6">
        <f t="shared" ca="1" si="66"/>
        <v>15</v>
      </c>
      <c r="O628" s="4">
        <f t="shared" ca="1" si="67"/>
        <v>14</v>
      </c>
      <c r="P6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2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2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28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629" spans="1:20" x14ac:dyDescent="0.3">
      <c r="A629">
        <v>245</v>
      </c>
      <c r="B629">
        <v>11</v>
      </c>
      <c r="C629" t="s">
        <v>6</v>
      </c>
      <c r="D629" s="1">
        <v>19</v>
      </c>
      <c r="E629" s="1">
        <v>31</v>
      </c>
      <c r="F629" s="2">
        <v>1</v>
      </c>
      <c r="G629" s="2" t="str">
        <f t="shared" ca="1" si="68"/>
        <v>Cliente_829</v>
      </c>
      <c r="H629" s="3">
        <f t="shared" ca="1" si="69"/>
        <v>45022</v>
      </c>
      <c r="I629" s="4" t="str">
        <f t="shared" ca="1" si="63"/>
        <v>FRANCIA</v>
      </c>
      <c r="J629" s="4" t="str">
        <f t="shared" ca="1" si="64"/>
        <v>TARJETA</v>
      </c>
      <c r="K629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62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29" s="1">
        <f t="shared" ca="1" si="65"/>
        <v>4</v>
      </c>
      <c r="N629" s="6">
        <f t="shared" ca="1" si="66"/>
        <v>15</v>
      </c>
      <c r="O629" s="4">
        <f t="shared" ca="1" si="67"/>
        <v>14</v>
      </c>
      <c r="P6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2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2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6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29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630" spans="1:20" x14ac:dyDescent="0.3">
      <c r="A630">
        <v>245</v>
      </c>
      <c r="B630">
        <v>11</v>
      </c>
      <c r="C630" t="s">
        <v>8</v>
      </c>
      <c r="D630" s="1">
        <v>25</v>
      </c>
      <c r="E630" s="1">
        <v>40</v>
      </c>
      <c r="F630" s="2">
        <v>2</v>
      </c>
      <c r="G630" s="2" t="str">
        <f t="shared" ca="1" si="68"/>
        <v>Cliente_374</v>
      </c>
      <c r="H630" s="3">
        <f t="shared" ca="1" si="69"/>
        <v>45019</v>
      </c>
      <c r="I630" s="4" t="str">
        <f t="shared" ca="1" si="63"/>
        <v>PORTUGAL</v>
      </c>
      <c r="J630" s="4" t="str">
        <f t="shared" ca="1" si="64"/>
        <v>EFECTIVO</v>
      </c>
      <c r="K630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630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630" s="1">
        <f t="shared" ca="1" si="65"/>
        <v>0</v>
      </c>
      <c r="N630" s="6">
        <f t="shared" ca="1" si="66"/>
        <v>14</v>
      </c>
      <c r="O630" s="4">
        <f t="shared" ca="1" si="67"/>
        <v>14</v>
      </c>
      <c r="P6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3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3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63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30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631" spans="1:20" x14ac:dyDescent="0.3">
      <c r="A631">
        <v>245</v>
      </c>
      <c r="B631">
        <v>11</v>
      </c>
      <c r="C631" t="s">
        <v>9</v>
      </c>
      <c r="D631" s="1">
        <v>22</v>
      </c>
      <c r="E631" s="1">
        <v>36</v>
      </c>
      <c r="F631" s="2">
        <v>3</v>
      </c>
      <c r="G631" s="2" t="str">
        <f t="shared" ca="1" si="68"/>
        <v>Cliente_323</v>
      </c>
      <c r="H631" s="3">
        <f t="shared" ca="1" si="69"/>
        <v>45021</v>
      </c>
      <c r="I631" s="4" t="str">
        <f t="shared" ca="1" si="63"/>
        <v>PORTUGAL</v>
      </c>
      <c r="J631" s="4" t="str">
        <f t="shared" ca="1" si="64"/>
        <v>TARJE.DEBITO</v>
      </c>
      <c r="K631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631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631" s="1">
        <f t="shared" ca="1" si="65"/>
        <v>1</v>
      </c>
      <c r="N631" s="6">
        <f t="shared" ca="1" si="66"/>
        <v>14</v>
      </c>
      <c r="O631" s="4">
        <f t="shared" ca="1" si="67"/>
        <v>14</v>
      </c>
      <c r="P6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3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3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6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31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632" spans="1:20" x14ac:dyDescent="0.3">
      <c r="A632">
        <v>246</v>
      </c>
      <c r="B632">
        <v>2</v>
      </c>
      <c r="C632" t="s">
        <v>7</v>
      </c>
      <c r="D632" s="1">
        <v>16</v>
      </c>
      <c r="E632" s="1">
        <v>27</v>
      </c>
      <c r="F632" s="2">
        <v>3</v>
      </c>
      <c r="G632" s="2" t="str">
        <f t="shared" ca="1" si="68"/>
        <v>Cliente_12</v>
      </c>
      <c r="H632" s="3">
        <f t="shared" ca="1" si="69"/>
        <v>45022</v>
      </c>
      <c r="I632" s="4" t="str">
        <f t="shared" ca="1" si="63"/>
        <v>ESPAÑA</v>
      </c>
      <c r="J632" s="4" t="str">
        <f t="shared" ca="1" si="64"/>
        <v>TARJETA</v>
      </c>
      <c r="K632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63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632" s="1">
        <f t="shared" ca="1" si="65"/>
        <v>0</v>
      </c>
      <c r="N632" s="6">
        <f t="shared" ca="1" si="66"/>
        <v>15</v>
      </c>
      <c r="O632" s="4">
        <f t="shared" ca="1" si="67"/>
        <v>14</v>
      </c>
      <c r="P6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3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6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32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633" spans="1:20" x14ac:dyDescent="0.3">
      <c r="A633">
        <v>246</v>
      </c>
      <c r="B633">
        <v>2</v>
      </c>
      <c r="C633" t="s">
        <v>4</v>
      </c>
      <c r="D633" s="1">
        <v>14</v>
      </c>
      <c r="E633" s="1">
        <v>24</v>
      </c>
      <c r="F633" s="2">
        <v>2</v>
      </c>
      <c r="G633" s="2" t="str">
        <f t="shared" ca="1" si="68"/>
        <v>Cliente_302</v>
      </c>
      <c r="H633" s="3">
        <f t="shared" ca="1" si="69"/>
        <v>45022</v>
      </c>
      <c r="I633" s="4" t="str">
        <f t="shared" ca="1" si="63"/>
        <v>ESPAÑA</v>
      </c>
      <c r="J633" s="4" t="str">
        <f t="shared" ca="1" si="64"/>
        <v>TARJE.DEBITO</v>
      </c>
      <c r="K63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63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33" s="1">
        <f t="shared" ca="1" si="65"/>
        <v>1</v>
      </c>
      <c r="N633" s="6">
        <f t="shared" ca="1" si="66"/>
        <v>15</v>
      </c>
      <c r="O633" s="4">
        <f t="shared" ca="1" si="67"/>
        <v>15</v>
      </c>
      <c r="P6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3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3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33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634" spans="1:20" x14ac:dyDescent="0.3">
      <c r="A634">
        <v>246</v>
      </c>
      <c r="B634">
        <v>2</v>
      </c>
      <c r="C634" t="s">
        <v>14</v>
      </c>
      <c r="D634" s="1">
        <v>21</v>
      </c>
      <c r="E634" s="1">
        <v>35</v>
      </c>
      <c r="F634" s="2">
        <v>3</v>
      </c>
      <c r="G634" s="2" t="str">
        <f t="shared" ca="1" si="68"/>
        <v>Cliente_996</v>
      </c>
      <c r="H634" s="3">
        <f t="shared" ca="1" si="69"/>
        <v>45018</v>
      </c>
      <c r="I634" s="4" t="str">
        <f t="shared" ca="1" si="63"/>
        <v>ITALIA</v>
      </c>
      <c r="J634" s="4" t="str">
        <f t="shared" ca="1" si="64"/>
        <v>TARJE.DEBITO</v>
      </c>
      <c r="K634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634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634" s="1">
        <f t="shared" ca="1" si="65"/>
        <v>2</v>
      </c>
      <c r="N634" s="6">
        <f t="shared" ca="1" si="66"/>
        <v>15</v>
      </c>
      <c r="O634" s="4">
        <f t="shared" ca="1" si="67"/>
        <v>14</v>
      </c>
      <c r="P6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3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63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34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635" spans="1:20" x14ac:dyDescent="0.3">
      <c r="A635">
        <v>246</v>
      </c>
      <c r="B635">
        <v>2</v>
      </c>
      <c r="C635" t="s">
        <v>6</v>
      </c>
      <c r="D635" s="1">
        <v>19</v>
      </c>
      <c r="E635" s="1">
        <v>31</v>
      </c>
      <c r="F635" s="2">
        <v>3</v>
      </c>
      <c r="G635" s="2" t="str">
        <f t="shared" ca="1" si="68"/>
        <v>Cliente_838</v>
      </c>
      <c r="H635" s="3">
        <f t="shared" ca="1" si="69"/>
        <v>45018</v>
      </c>
      <c r="I635" s="4" t="str">
        <f t="shared" ca="1" si="63"/>
        <v>ITALIA</v>
      </c>
      <c r="J635" s="4" t="str">
        <f t="shared" ca="1" si="64"/>
        <v>EFECTIVO</v>
      </c>
      <c r="K63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63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35" s="1">
        <f t="shared" ca="1" si="65"/>
        <v>0</v>
      </c>
      <c r="N635" s="6">
        <f t="shared" ca="1" si="66"/>
        <v>14</v>
      </c>
      <c r="O635" s="4">
        <f t="shared" ca="1" si="67"/>
        <v>14</v>
      </c>
      <c r="P6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3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3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3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35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636" spans="1:20" x14ac:dyDescent="0.3">
      <c r="A636">
        <v>247</v>
      </c>
      <c r="B636">
        <v>11</v>
      </c>
      <c r="C636" t="s">
        <v>11</v>
      </c>
      <c r="D636" s="1">
        <v>20</v>
      </c>
      <c r="E636" s="1">
        <v>33</v>
      </c>
      <c r="F636" s="2">
        <v>2</v>
      </c>
      <c r="G636" s="2" t="str">
        <f t="shared" ca="1" si="68"/>
        <v>Cliente_890</v>
      </c>
      <c r="H636" s="3">
        <f t="shared" ca="1" si="69"/>
        <v>45023</v>
      </c>
      <c r="I636" s="4" t="str">
        <f t="shared" ca="1" si="63"/>
        <v>ITALIA</v>
      </c>
      <c r="J636" s="4" t="str">
        <f t="shared" ca="1" si="64"/>
        <v>TARJE.DEBITO</v>
      </c>
      <c r="K63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63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636" s="1">
        <f t="shared" ca="1" si="65"/>
        <v>1</v>
      </c>
      <c r="N636" s="6">
        <f t="shared" ca="1" si="66"/>
        <v>15</v>
      </c>
      <c r="O636" s="4">
        <f t="shared" ca="1" si="67"/>
        <v>14</v>
      </c>
      <c r="P6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36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6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36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637" spans="1:20" x14ac:dyDescent="0.3">
      <c r="A637">
        <v>248</v>
      </c>
      <c r="B637">
        <v>12</v>
      </c>
      <c r="C637" t="s">
        <v>17</v>
      </c>
      <c r="D637" s="1">
        <v>20</v>
      </c>
      <c r="E637" s="1">
        <v>34</v>
      </c>
      <c r="F637" s="2">
        <v>1</v>
      </c>
      <c r="G637" s="2" t="str">
        <f t="shared" ca="1" si="68"/>
        <v>Cliente_727</v>
      </c>
      <c r="H637" s="3">
        <f t="shared" ca="1" si="69"/>
        <v>45018</v>
      </c>
      <c r="I637" s="4" t="str">
        <f t="shared" ca="1" si="63"/>
        <v>ESPAÑA</v>
      </c>
      <c r="J637" s="4" t="str">
        <f t="shared" ca="1" si="64"/>
        <v>TARJE.DEBITO</v>
      </c>
      <c r="K637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63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37" s="1">
        <f t="shared" ca="1" si="65"/>
        <v>3</v>
      </c>
      <c r="N637" s="6">
        <f t="shared" ca="1" si="66"/>
        <v>14</v>
      </c>
      <c r="O637" s="4">
        <f t="shared" ca="1" si="67"/>
        <v>15</v>
      </c>
      <c r="P6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37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6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37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638" spans="1:20" x14ac:dyDescent="0.3">
      <c r="A638">
        <v>248</v>
      </c>
      <c r="B638">
        <v>12</v>
      </c>
      <c r="C638" t="s">
        <v>10</v>
      </c>
      <c r="D638" s="1">
        <v>17</v>
      </c>
      <c r="E638" s="1">
        <v>29</v>
      </c>
      <c r="F638" s="2">
        <v>3</v>
      </c>
      <c r="G638" s="2" t="str">
        <f t="shared" ca="1" si="68"/>
        <v>Cliente_270</v>
      </c>
      <c r="H638" s="3">
        <f t="shared" ca="1" si="69"/>
        <v>45021</v>
      </c>
      <c r="I638" s="4" t="str">
        <f t="shared" ca="1" si="63"/>
        <v>FRANCIA</v>
      </c>
      <c r="J638" s="4" t="str">
        <f t="shared" ca="1" si="64"/>
        <v>TARJE.DEBITO</v>
      </c>
      <c r="K638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638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638" s="1">
        <f t="shared" ca="1" si="65"/>
        <v>5</v>
      </c>
      <c r="N638" s="6">
        <f t="shared" ca="1" si="66"/>
        <v>13</v>
      </c>
      <c r="O638" s="4">
        <f t="shared" ca="1" si="67"/>
        <v>14</v>
      </c>
      <c r="P6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3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38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639" spans="1:20" x14ac:dyDescent="0.3">
      <c r="A639">
        <v>248</v>
      </c>
      <c r="B639">
        <v>12</v>
      </c>
      <c r="C639" t="s">
        <v>7</v>
      </c>
      <c r="D639" s="1">
        <v>16</v>
      </c>
      <c r="E639" s="1">
        <v>27</v>
      </c>
      <c r="F639" s="2">
        <v>2</v>
      </c>
      <c r="G639" s="2" t="str">
        <f t="shared" ca="1" si="68"/>
        <v>Cliente_960</v>
      </c>
      <c r="H639" s="3">
        <f t="shared" ca="1" si="69"/>
        <v>45019</v>
      </c>
      <c r="I639" s="4" t="str">
        <f t="shared" ca="1" si="63"/>
        <v>ESPAÑA</v>
      </c>
      <c r="J639" s="4" t="str">
        <f t="shared" ca="1" si="64"/>
        <v>EFECTIVO</v>
      </c>
      <c r="K639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63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639" s="1">
        <f t="shared" ca="1" si="65"/>
        <v>6</v>
      </c>
      <c r="N639" s="6">
        <f t="shared" ca="1" si="66"/>
        <v>13</v>
      </c>
      <c r="O639" s="4">
        <f t="shared" ca="1" si="67"/>
        <v>14</v>
      </c>
      <c r="P6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3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3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6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39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640" spans="1:20" x14ac:dyDescent="0.3">
      <c r="A640">
        <v>248</v>
      </c>
      <c r="B640">
        <v>12</v>
      </c>
      <c r="C640" t="s">
        <v>23</v>
      </c>
      <c r="D640" s="1">
        <v>15</v>
      </c>
      <c r="E640" s="1">
        <v>25</v>
      </c>
      <c r="F640" s="2">
        <v>2</v>
      </c>
      <c r="G640" s="2" t="str">
        <f t="shared" ca="1" si="68"/>
        <v>Cliente_686</v>
      </c>
      <c r="H640" s="3">
        <f t="shared" ca="1" si="69"/>
        <v>45022</v>
      </c>
      <c r="I640" s="4" t="str">
        <f t="shared" ca="1" si="63"/>
        <v>ITALIA</v>
      </c>
      <c r="J640" s="4" t="str">
        <f t="shared" ca="1" si="64"/>
        <v>TARJE.DEBITO</v>
      </c>
      <c r="K640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64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40" s="1">
        <f t="shared" ca="1" si="65"/>
        <v>3</v>
      </c>
      <c r="N640" s="6">
        <f t="shared" ca="1" si="66"/>
        <v>13</v>
      </c>
      <c r="O640" s="4">
        <f t="shared" ca="1" si="67"/>
        <v>15</v>
      </c>
      <c r="P6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4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0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641" spans="1:20" x14ac:dyDescent="0.3">
      <c r="A641">
        <v>249</v>
      </c>
      <c r="B641">
        <v>8</v>
      </c>
      <c r="C641" t="s">
        <v>16</v>
      </c>
      <c r="D641" s="1">
        <v>13</v>
      </c>
      <c r="E641" s="1">
        <v>22</v>
      </c>
      <c r="F641" s="2">
        <v>2</v>
      </c>
      <c r="G641" s="2" t="str">
        <f t="shared" ca="1" si="68"/>
        <v>Cliente_340</v>
      </c>
      <c r="H641" s="3">
        <f t="shared" ca="1" si="69"/>
        <v>45021</v>
      </c>
      <c r="I641" s="4" t="str">
        <f t="shared" ca="1" si="63"/>
        <v>PORTUGAL</v>
      </c>
      <c r="J641" s="4" t="str">
        <f t="shared" ca="1" si="64"/>
        <v>EFECTIVO</v>
      </c>
      <c r="K641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64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641" s="1">
        <f t="shared" ca="1" si="65"/>
        <v>2</v>
      </c>
      <c r="N641" s="6">
        <f t="shared" ca="1" si="66"/>
        <v>15</v>
      </c>
      <c r="O641" s="4">
        <f t="shared" ca="1" si="67"/>
        <v>15</v>
      </c>
      <c r="P6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4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4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6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1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642" spans="1:20" x14ac:dyDescent="0.3">
      <c r="A642">
        <v>249</v>
      </c>
      <c r="B642">
        <v>8</v>
      </c>
      <c r="C642" t="s">
        <v>21</v>
      </c>
      <c r="D642" s="1">
        <v>10</v>
      </c>
      <c r="E642" s="1">
        <v>18</v>
      </c>
      <c r="F642" s="2">
        <v>2</v>
      </c>
      <c r="G642" s="2" t="str">
        <f t="shared" ca="1" si="68"/>
        <v>Cliente_479</v>
      </c>
      <c r="H642" s="3">
        <f t="shared" ca="1" si="69"/>
        <v>45019</v>
      </c>
      <c r="I642" s="4" t="str">
        <f t="shared" ref="I642:I705" ca="1" si="70">INDEX(V$1:V$4, RANDBETWEEN(1, 4))</f>
        <v>ITALIA</v>
      </c>
      <c r="J642" s="4" t="str">
        <f t="shared" ref="J642:J705" ca="1" si="71">INDEX(W$1:W$3, RANDBETWEEN(1, 3))</f>
        <v>EFECTIVO</v>
      </c>
      <c r="K64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64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642" s="1">
        <f t="shared" ref="M642:M705" ca="1" si="72">RANDBETWEEN(0, 6)</f>
        <v>4</v>
      </c>
      <c r="N642" s="6">
        <f t="shared" ref="N642:N705" ca="1" si="73">RANDBETWEEN(13, 15)</f>
        <v>13</v>
      </c>
      <c r="O642" s="4">
        <f t="shared" ref="O642:O705" ca="1" si="74">RANDBETWEEN(14, 15)</f>
        <v>14</v>
      </c>
      <c r="P6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4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2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643" spans="1:20" x14ac:dyDescent="0.3">
      <c r="A643">
        <v>250</v>
      </c>
      <c r="B643">
        <v>8</v>
      </c>
      <c r="C643" t="s">
        <v>18</v>
      </c>
      <c r="D643" s="1">
        <v>12</v>
      </c>
      <c r="E643" s="1">
        <v>20</v>
      </c>
      <c r="F643" s="2">
        <v>1</v>
      </c>
      <c r="G643" s="2" t="str">
        <f t="shared" ref="G643:G706" ca="1" si="75">CONCATENATE("Cliente_", RANDBETWEEN(1, 1000))</f>
        <v>Cliente_798</v>
      </c>
      <c r="H643" s="3">
        <f t="shared" ca="1" si="69"/>
        <v>45017</v>
      </c>
      <c r="I643" s="4" t="str">
        <f t="shared" ca="1" si="70"/>
        <v>PORTUGAL</v>
      </c>
      <c r="J643" s="4" t="str">
        <f t="shared" ca="1" si="71"/>
        <v>TARJE.DEBITO</v>
      </c>
      <c r="K643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643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643" s="1">
        <f t="shared" ca="1" si="72"/>
        <v>0</v>
      </c>
      <c r="N643" s="6">
        <f t="shared" ca="1" si="73"/>
        <v>13</v>
      </c>
      <c r="O643" s="4">
        <f t="shared" ca="1" si="74"/>
        <v>14</v>
      </c>
      <c r="P6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4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64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43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644" spans="1:20" x14ac:dyDescent="0.3">
      <c r="A644">
        <v>251</v>
      </c>
      <c r="B644">
        <v>12</v>
      </c>
      <c r="C644" t="s">
        <v>22</v>
      </c>
      <c r="D644" s="1">
        <v>15</v>
      </c>
      <c r="E644" s="1">
        <v>26</v>
      </c>
      <c r="F644" s="2">
        <v>1</v>
      </c>
      <c r="G644" s="2" t="str">
        <f t="shared" ca="1" si="75"/>
        <v>Cliente_524</v>
      </c>
      <c r="H644" s="3">
        <f t="shared" ca="1" si="69"/>
        <v>45023</v>
      </c>
      <c r="I644" s="4" t="str">
        <f t="shared" ca="1" si="70"/>
        <v>FRANCIA</v>
      </c>
      <c r="J644" s="4" t="str">
        <f t="shared" ca="1" si="71"/>
        <v>EFECTIVO</v>
      </c>
      <c r="K644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644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44" s="1">
        <f t="shared" ca="1" si="72"/>
        <v>3</v>
      </c>
      <c r="N644" s="6">
        <f t="shared" ca="1" si="73"/>
        <v>15</v>
      </c>
      <c r="O644" s="4">
        <f t="shared" ca="1" si="74"/>
        <v>14</v>
      </c>
      <c r="P6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4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44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6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44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645" spans="1:20" x14ac:dyDescent="0.3">
      <c r="A645">
        <v>251</v>
      </c>
      <c r="B645">
        <v>12</v>
      </c>
      <c r="C645" t="s">
        <v>16</v>
      </c>
      <c r="D645" s="1">
        <v>13</v>
      </c>
      <c r="E645" s="1">
        <v>22</v>
      </c>
      <c r="F645" s="2">
        <v>1</v>
      </c>
      <c r="G645" s="2" t="str">
        <f t="shared" ca="1" si="75"/>
        <v>Cliente_654</v>
      </c>
      <c r="H645" s="3">
        <f t="shared" ref="H645:H708" ca="1" si="76">RANDBETWEEN($H$2,$H$3)</f>
        <v>45017</v>
      </c>
      <c r="I645" s="4" t="str">
        <f t="shared" ca="1" si="70"/>
        <v>FRANCIA</v>
      </c>
      <c r="J645" s="4" t="str">
        <f t="shared" ca="1" si="71"/>
        <v>EFECTIVO</v>
      </c>
      <c r="K645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64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645" s="1">
        <f t="shared" ca="1" si="72"/>
        <v>0</v>
      </c>
      <c r="N645" s="6">
        <f t="shared" ca="1" si="73"/>
        <v>15</v>
      </c>
      <c r="O645" s="4">
        <f t="shared" ca="1" si="74"/>
        <v>15</v>
      </c>
      <c r="P6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4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45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6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45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646" spans="1:20" x14ac:dyDescent="0.3">
      <c r="A646">
        <v>251</v>
      </c>
      <c r="B646">
        <v>12</v>
      </c>
      <c r="C646" t="s">
        <v>19</v>
      </c>
      <c r="D646" s="1">
        <v>14</v>
      </c>
      <c r="E646" s="1">
        <v>23</v>
      </c>
      <c r="F646" s="2">
        <v>1</v>
      </c>
      <c r="G646" s="2" t="str">
        <f t="shared" ca="1" si="75"/>
        <v>Cliente_796</v>
      </c>
      <c r="H646" s="3">
        <f t="shared" ca="1" si="76"/>
        <v>45023</v>
      </c>
      <c r="I646" s="4" t="str">
        <f t="shared" ca="1" si="70"/>
        <v>FRANCIA</v>
      </c>
      <c r="J646" s="4" t="str">
        <f t="shared" ca="1" si="71"/>
        <v>EFECTIVO</v>
      </c>
      <c r="K646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646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646" s="1">
        <f t="shared" ca="1" si="72"/>
        <v>1</v>
      </c>
      <c r="N646" s="6">
        <f t="shared" ca="1" si="73"/>
        <v>14</v>
      </c>
      <c r="O646" s="4">
        <f t="shared" ca="1" si="74"/>
        <v>14</v>
      </c>
      <c r="P6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4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46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6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46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647" spans="1:20" x14ac:dyDescent="0.3">
      <c r="A647">
        <v>251</v>
      </c>
      <c r="B647">
        <v>12</v>
      </c>
      <c r="C647" t="s">
        <v>13</v>
      </c>
      <c r="D647" s="1">
        <v>11</v>
      </c>
      <c r="E647" s="1">
        <v>19</v>
      </c>
      <c r="F647" s="2">
        <v>2</v>
      </c>
      <c r="G647" s="2" t="str">
        <f t="shared" ca="1" si="75"/>
        <v>Cliente_139</v>
      </c>
      <c r="H647" s="3">
        <f t="shared" ca="1" si="76"/>
        <v>45021</v>
      </c>
      <c r="I647" s="4" t="str">
        <f t="shared" ca="1" si="70"/>
        <v>ITALIA</v>
      </c>
      <c r="J647" s="4" t="str">
        <f t="shared" ca="1" si="71"/>
        <v>EFECTIVO</v>
      </c>
      <c r="K647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64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647" s="1">
        <f t="shared" ca="1" si="72"/>
        <v>2</v>
      </c>
      <c r="N647" s="6">
        <f t="shared" ca="1" si="73"/>
        <v>15</v>
      </c>
      <c r="O647" s="4">
        <f t="shared" ca="1" si="74"/>
        <v>15</v>
      </c>
      <c r="P6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4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4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7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648" spans="1:20" x14ac:dyDescent="0.3">
      <c r="A648">
        <v>252</v>
      </c>
      <c r="B648">
        <v>4</v>
      </c>
      <c r="C648" t="s">
        <v>23</v>
      </c>
      <c r="D648" s="1">
        <v>15</v>
      </c>
      <c r="E648" s="1">
        <v>25</v>
      </c>
      <c r="F648" s="2">
        <v>2</v>
      </c>
      <c r="G648" s="2" t="str">
        <f t="shared" ca="1" si="75"/>
        <v>Cliente_416</v>
      </c>
      <c r="H648" s="3">
        <f t="shared" ca="1" si="76"/>
        <v>45017</v>
      </c>
      <c r="I648" s="4" t="str">
        <f t="shared" ca="1" si="70"/>
        <v>PORTUGAL</v>
      </c>
      <c r="J648" s="4" t="str">
        <f t="shared" ca="1" si="71"/>
        <v>EFECTIVO</v>
      </c>
      <c r="K648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64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48" s="1">
        <f t="shared" ca="1" si="72"/>
        <v>2</v>
      </c>
      <c r="N648" s="6">
        <f t="shared" ca="1" si="73"/>
        <v>15</v>
      </c>
      <c r="O648" s="4">
        <f t="shared" ca="1" si="74"/>
        <v>15</v>
      </c>
      <c r="P6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4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4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8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649" spans="1:20" x14ac:dyDescent="0.3">
      <c r="A649">
        <v>252</v>
      </c>
      <c r="B649">
        <v>4</v>
      </c>
      <c r="C649" t="s">
        <v>22</v>
      </c>
      <c r="D649" s="1">
        <v>15</v>
      </c>
      <c r="E649" s="1">
        <v>26</v>
      </c>
      <c r="F649" s="2">
        <v>2</v>
      </c>
      <c r="G649" s="2" t="str">
        <f t="shared" ca="1" si="75"/>
        <v>Cliente_485</v>
      </c>
      <c r="H649" s="3">
        <f t="shared" ca="1" si="76"/>
        <v>45023</v>
      </c>
      <c r="I649" s="4" t="str">
        <f t="shared" ca="1" si="70"/>
        <v>PORTUGAL</v>
      </c>
      <c r="J649" s="4" t="str">
        <f t="shared" ca="1" si="71"/>
        <v>TARJE.DEBITO</v>
      </c>
      <c r="K649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64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49" s="1">
        <f t="shared" ca="1" si="72"/>
        <v>6</v>
      </c>
      <c r="N649" s="6">
        <f t="shared" ca="1" si="73"/>
        <v>14</v>
      </c>
      <c r="O649" s="4">
        <f t="shared" ca="1" si="74"/>
        <v>14</v>
      </c>
      <c r="P6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4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4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64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49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650" spans="1:20" x14ac:dyDescent="0.3">
      <c r="A650">
        <v>253</v>
      </c>
      <c r="B650">
        <v>8</v>
      </c>
      <c r="C650" t="s">
        <v>23</v>
      </c>
      <c r="D650" s="1">
        <v>15</v>
      </c>
      <c r="E650" s="1">
        <v>25</v>
      </c>
      <c r="F650" s="2">
        <v>1</v>
      </c>
      <c r="G650" s="2" t="str">
        <f t="shared" ca="1" si="75"/>
        <v>Cliente_193</v>
      </c>
      <c r="H650" s="3">
        <f t="shared" ca="1" si="76"/>
        <v>45021</v>
      </c>
      <c r="I650" s="4" t="str">
        <f t="shared" ca="1" si="70"/>
        <v>FRANCIA</v>
      </c>
      <c r="J650" s="4" t="str">
        <f t="shared" ca="1" si="71"/>
        <v>TARJE.DEBITO</v>
      </c>
      <c r="K650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65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50" s="1">
        <f t="shared" ca="1" si="72"/>
        <v>1</v>
      </c>
      <c r="N650" s="6">
        <f t="shared" ca="1" si="73"/>
        <v>15</v>
      </c>
      <c r="O650" s="4">
        <f t="shared" ca="1" si="74"/>
        <v>15</v>
      </c>
      <c r="P6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5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50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50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651" spans="1:20" x14ac:dyDescent="0.3">
      <c r="A651">
        <v>253</v>
      </c>
      <c r="B651">
        <v>8</v>
      </c>
      <c r="C651" t="s">
        <v>20</v>
      </c>
      <c r="D651" s="1">
        <v>13</v>
      </c>
      <c r="E651" s="1">
        <v>21</v>
      </c>
      <c r="F651" s="2">
        <v>2</v>
      </c>
      <c r="G651" s="2" t="str">
        <f t="shared" ca="1" si="75"/>
        <v>Cliente_447</v>
      </c>
      <c r="H651" s="3">
        <f t="shared" ca="1" si="76"/>
        <v>45022</v>
      </c>
      <c r="I651" s="4" t="str">
        <f t="shared" ca="1" si="70"/>
        <v>PORTUGAL</v>
      </c>
      <c r="J651" s="4" t="str">
        <f t="shared" ca="1" si="71"/>
        <v>EFECTIVO</v>
      </c>
      <c r="K651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65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651" s="1">
        <f t="shared" ca="1" si="72"/>
        <v>2</v>
      </c>
      <c r="N651" s="6">
        <f t="shared" ca="1" si="73"/>
        <v>13</v>
      </c>
      <c r="O651" s="4">
        <f t="shared" ca="1" si="74"/>
        <v>15</v>
      </c>
      <c r="P6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5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5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6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51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652" spans="1:20" x14ac:dyDescent="0.3">
      <c r="A652">
        <v>253</v>
      </c>
      <c r="B652">
        <v>8</v>
      </c>
      <c r="C652" t="s">
        <v>10</v>
      </c>
      <c r="D652" s="1">
        <v>17</v>
      </c>
      <c r="E652" s="1">
        <v>29</v>
      </c>
      <c r="F652" s="2">
        <v>3</v>
      </c>
      <c r="G652" s="2" t="str">
        <f t="shared" ca="1" si="75"/>
        <v>Cliente_412</v>
      </c>
      <c r="H652" s="3">
        <f t="shared" ca="1" si="76"/>
        <v>45018</v>
      </c>
      <c r="I652" s="4" t="str">
        <f t="shared" ca="1" si="70"/>
        <v>ITALIA</v>
      </c>
      <c r="J652" s="4" t="str">
        <f t="shared" ca="1" si="71"/>
        <v>EFECTIVO</v>
      </c>
      <c r="K652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652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652" s="1">
        <f t="shared" ca="1" si="72"/>
        <v>6</v>
      </c>
      <c r="N652" s="6">
        <f t="shared" ca="1" si="73"/>
        <v>13</v>
      </c>
      <c r="O652" s="4">
        <f t="shared" ca="1" si="74"/>
        <v>14</v>
      </c>
      <c r="P6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5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5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52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653" spans="1:20" x14ac:dyDescent="0.3">
      <c r="A653">
        <v>254</v>
      </c>
      <c r="B653">
        <v>10</v>
      </c>
      <c r="C653" t="s">
        <v>6</v>
      </c>
      <c r="D653" s="1">
        <v>19</v>
      </c>
      <c r="E653" s="1">
        <v>31</v>
      </c>
      <c r="F653" s="2">
        <v>3</v>
      </c>
      <c r="G653" s="2" t="str">
        <f t="shared" ca="1" si="75"/>
        <v>Cliente_82</v>
      </c>
      <c r="H653" s="3">
        <f t="shared" ca="1" si="76"/>
        <v>45021</v>
      </c>
      <c r="I653" s="4" t="str">
        <f t="shared" ca="1" si="70"/>
        <v>ITALIA</v>
      </c>
      <c r="J653" s="4" t="str">
        <f t="shared" ca="1" si="71"/>
        <v>TARJETA</v>
      </c>
      <c r="K653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65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53" s="1">
        <f t="shared" ca="1" si="72"/>
        <v>3</v>
      </c>
      <c r="N653" s="6">
        <f t="shared" ca="1" si="73"/>
        <v>15</v>
      </c>
      <c r="O653" s="4">
        <f t="shared" ca="1" si="74"/>
        <v>14</v>
      </c>
      <c r="P6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5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5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53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654" spans="1:20" x14ac:dyDescent="0.3">
      <c r="A654">
        <v>254</v>
      </c>
      <c r="B654">
        <v>10</v>
      </c>
      <c r="C654" t="s">
        <v>22</v>
      </c>
      <c r="D654" s="1">
        <v>15</v>
      </c>
      <c r="E654" s="1">
        <v>26</v>
      </c>
      <c r="F654" s="2">
        <v>2</v>
      </c>
      <c r="G654" s="2" t="str">
        <f t="shared" ca="1" si="75"/>
        <v>Cliente_480</v>
      </c>
      <c r="H654" s="3">
        <f t="shared" ca="1" si="76"/>
        <v>45023</v>
      </c>
      <c r="I654" s="4" t="str">
        <f t="shared" ca="1" si="70"/>
        <v>ITALIA</v>
      </c>
      <c r="J654" s="4" t="str">
        <f t="shared" ca="1" si="71"/>
        <v>EFECTIVO</v>
      </c>
      <c r="K654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654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54" s="1">
        <f t="shared" ca="1" si="72"/>
        <v>5</v>
      </c>
      <c r="N654" s="6">
        <f t="shared" ca="1" si="73"/>
        <v>15</v>
      </c>
      <c r="O654" s="4">
        <f t="shared" ca="1" si="74"/>
        <v>15</v>
      </c>
      <c r="P6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5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5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6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54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655" spans="1:20" x14ac:dyDescent="0.3">
      <c r="A655">
        <v>254</v>
      </c>
      <c r="B655">
        <v>10</v>
      </c>
      <c r="C655" t="s">
        <v>17</v>
      </c>
      <c r="D655" s="1">
        <v>20</v>
      </c>
      <c r="E655" s="1">
        <v>34</v>
      </c>
      <c r="F655" s="2">
        <v>2</v>
      </c>
      <c r="G655" s="2" t="str">
        <f t="shared" ca="1" si="75"/>
        <v>Cliente_104</v>
      </c>
      <c r="H655" s="3">
        <f t="shared" ca="1" si="76"/>
        <v>45017</v>
      </c>
      <c r="I655" s="4" t="str">
        <f t="shared" ca="1" si="70"/>
        <v>PORTUGAL</v>
      </c>
      <c r="J655" s="4" t="str">
        <f t="shared" ca="1" si="71"/>
        <v>TARJETA</v>
      </c>
      <c r="K655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65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655" s="1">
        <f t="shared" ca="1" si="72"/>
        <v>2</v>
      </c>
      <c r="N655" s="6">
        <f t="shared" ca="1" si="73"/>
        <v>15</v>
      </c>
      <c r="O655" s="4">
        <f t="shared" ca="1" si="74"/>
        <v>15</v>
      </c>
      <c r="P6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5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6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55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656" spans="1:20" x14ac:dyDescent="0.3">
      <c r="A656">
        <v>254</v>
      </c>
      <c r="B656">
        <v>10</v>
      </c>
      <c r="C656" t="s">
        <v>12</v>
      </c>
      <c r="D656" s="1">
        <v>16</v>
      </c>
      <c r="E656" s="1">
        <v>28</v>
      </c>
      <c r="F656" s="2">
        <v>3</v>
      </c>
      <c r="G656" s="2" t="str">
        <f t="shared" ca="1" si="75"/>
        <v>Cliente_365</v>
      </c>
      <c r="H656" s="3">
        <f t="shared" ca="1" si="76"/>
        <v>45017</v>
      </c>
      <c r="I656" s="4" t="str">
        <f t="shared" ca="1" si="70"/>
        <v>FRANCIA</v>
      </c>
      <c r="J656" s="4" t="str">
        <f t="shared" ca="1" si="71"/>
        <v>EFECTIVO</v>
      </c>
      <c r="K656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65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656" s="1">
        <f t="shared" ca="1" si="72"/>
        <v>3</v>
      </c>
      <c r="N656" s="6">
        <f t="shared" ca="1" si="73"/>
        <v>15</v>
      </c>
      <c r="O656" s="4">
        <f t="shared" ca="1" si="74"/>
        <v>14</v>
      </c>
      <c r="P6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5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5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56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657" spans="1:20" x14ac:dyDescent="0.3">
      <c r="A657">
        <v>255</v>
      </c>
      <c r="B657">
        <v>8</v>
      </c>
      <c r="C657" t="s">
        <v>23</v>
      </c>
      <c r="D657" s="1">
        <v>15</v>
      </c>
      <c r="E657" s="1">
        <v>25</v>
      </c>
      <c r="F657" s="2">
        <v>1</v>
      </c>
      <c r="G657" s="2" t="str">
        <f t="shared" ca="1" si="75"/>
        <v>Cliente_625</v>
      </c>
      <c r="H657" s="3">
        <f t="shared" ca="1" si="76"/>
        <v>45023</v>
      </c>
      <c r="I657" s="4" t="str">
        <f t="shared" ca="1" si="70"/>
        <v>ITALIA</v>
      </c>
      <c r="J657" s="4" t="str">
        <f t="shared" ca="1" si="71"/>
        <v>TARJETA</v>
      </c>
      <c r="K657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657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57" s="1">
        <f t="shared" ca="1" si="72"/>
        <v>2</v>
      </c>
      <c r="N657" s="6">
        <f t="shared" ca="1" si="73"/>
        <v>13</v>
      </c>
      <c r="O657" s="4">
        <f t="shared" ca="1" si="74"/>
        <v>14</v>
      </c>
      <c r="P6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5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5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57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658" spans="1:20" x14ac:dyDescent="0.3">
      <c r="A658">
        <v>256</v>
      </c>
      <c r="B658">
        <v>5</v>
      </c>
      <c r="C658" t="s">
        <v>20</v>
      </c>
      <c r="D658" s="1">
        <v>13</v>
      </c>
      <c r="E658" s="1">
        <v>21</v>
      </c>
      <c r="F658" s="2">
        <v>1</v>
      </c>
      <c r="G658" s="2" t="str">
        <f t="shared" ca="1" si="75"/>
        <v>Cliente_981</v>
      </c>
      <c r="H658" s="3">
        <f t="shared" ca="1" si="76"/>
        <v>45019</v>
      </c>
      <c r="I658" s="4" t="str">
        <f t="shared" ca="1" si="70"/>
        <v>ITALIA</v>
      </c>
      <c r="J658" s="4" t="str">
        <f t="shared" ca="1" si="71"/>
        <v>TARJETA</v>
      </c>
      <c r="K658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65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658" s="1">
        <f t="shared" ca="1" si="72"/>
        <v>6</v>
      </c>
      <c r="N658" s="6">
        <f t="shared" ca="1" si="73"/>
        <v>13</v>
      </c>
      <c r="O658" s="4">
        <f t="shared" ca="1" si="74"/>
        <v>15</v>
      </c>
      <c r="P6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5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5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6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58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659" spans="1:20" x14ac:dyDescent="0.3">
      <c r="A659">
        <v>257</v>
      </c>
      <c r="B659">
        <v>12</v>
      </c>
      <c r="C659" t="s">
        <v>19</v>
      </c>
      <c r="D659" s="1">
        <v>14</v>
      </c>
      <c r="E659" s="1">
        <v>23</v>
      </c>
      <c r="F659" s="2">
        <v>2</v>
      </c>
      <c r="G659" s="2" t="str">
        <f t="shared" ca="1" si="75"/>
        <v>Cliente_765</v>
      </c>
      <c r="H659" s="3">
        <f t="shared" ca="1" si="76"/>
        <v>45019</v>
      </c>
      <c r="I659" s="4" t="str">
        <f t="shared" ca="1" si="70"/>
        <v>ESPAÑA</v>
      </c>
      <c r="J659" s="4" t="str">
        <f t="shared" ca="1" si="71"/>
        <v>TARJETA</v>
      </c>
      <c r="K659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65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59" s="1">
        <f t="shared" ca="1" si="72"/>
        <v>6</v>
      </c>
      <c r="N659" s="6">
        <f t="shared" ca="1" si="73"/>
        <v>15</v>
      </c>
      <c r="O659" s="4">
        <f t="shared" ca="1" si="74"/>
        <v>15</v>
      </c>
      <c r="P6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5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5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6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59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660" spans="1:20" x14ac:dyDescent="0.3">
      <c r="A660">
        <v>258</v>
      </c>
      <c r="B660">
        <v>12</v>
      </c>
      <c r="C660" t="s">
        <v>23</v>
      </c>
      <c r="D660" s="1">
        <v>15</v>
      </c>
      <c r="E660" s="1">
        <v>25</v>
      </c>
      <c r="F660" s="2">
        <v>1</v>
      </c>
      <c r="G660" s="2" t="str">
        <f t="shared" ca="1" si="75"/>
        <v>Cliente_196</v>
      </c>
      <c r="H660" s="3">
        <f t="shared" ca="1" si="76"/>
        <v>45017</v>
      </c>
      <c r="I660" s="4" t="str">
        <f t="shared" ca="1" si="70"/>
        <v>FRANCIA</v>
      </c>
      <c r="J660" s="4" t="str">
        <f t="shared" ca="1" si="71"/>
        <v>EFECTIVO</v>
      </c>
      <c r="K660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66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60" s="1">
        <f t="shared" ca="1" si="72"/>
        <v>1</v>
      </c>
      <c r="N660" s="6">
        <f t="shared" ca="1" si="73"/>
        <v>14</v>
      </c>
      <c r="O660" s="4">
        <f t="shared" ca="1" si="74"/>
        <v>14</v>
      </c>
      <c r="P6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6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60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60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661" spans="1:20" x14ac:dyDescent="0.3">
      <c r="A661">
        <v>258</v>
      </c>
      <c r="B661">
        <v>12</v>
      </c>
      <c r="C661" t="s">
        <v>18</v>
      </c>
      <c r="D661" s="1">
        <v>12</v>
      </c>
      <c r="E661" s="1">
        <v>20</v>
      </c>
      <c r="F661" s="2">
        <v>1</v>
      </c>
      <c r="G661" s="2" t="str">
        <f t="shared" ca="1" si="75"/>
        <v>Cliente_646</v>
      </c>
      <c r="H661" s="3">
        <f t="shared" ca="1" si="76"/>
        <v>45023</v>
      </c>
      <c r="I661" s="4" t="str">
        <f t="shared" ca="1" si="70"/>
        <v>ITALIA</v>
      </c>
      <c r="J661" s="4" t="str">
        <f t="shared" ca="1" si="71"/>
        <v>TARJETA</v>
      </c>
      <c r="K661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661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661" s="1">
        <f t="shared" ca="1" si="72"/>
        <v>5</v>
      </c>
      <c r="N661" s="6">
        <f t="shared" ca="1" si="73"/>
        <v>13</v>
      </c>
      <c r="O661" s="4">
        <f t="shared" ca="1" si="74"/>
        <v>14</v>
      </c>
      <c r="P6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66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66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61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662" spans="1:20" x14ac:dyDescent="0.3">
      <c r="A662">
        <v>258</v>
      </c>
      <c r="B662">
        <v>12</v>
      </c>
      <c r="C662" t="s">
        <v>15</v>
      </c>
      <c r="D662" s="1">
        <v>19</v>
      </c>
      <c r="E662" s="1">
        <v>32</v>
      </c>
      <c r="F662" s="2">
        <v>1</v>
      </c>
      <c r="G662" s="2" t="str">
        <f t="shared" ca="1" si="75"/>
        <v>Cliente_913</v>
      </c>
      <c r="H662" s="3">
        <f t="shared" ca="1" si="76"/>
        <v>45018</v>
      </c>
      <c r="I662" s="4" t="str">
        <f t="shared" ca="1" si="70"/>
        <v>ESPAÑA</v>
      </c>
      <c r="J662" s="4" t="str">
        <f t="shared" ca="1" si="71"/>
        <v>TARJETA</v>
      </c>
      <c r="K662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662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62" s="1">
        <f t="shared" ca="1" si="72"/>
        <v>3</v>
      </c>
      <c r="N662" s="6">
        <f t="shared" ca="1" si="73"/>
        <v>15</v>
      </c>
      <c r="O662" s="4">
        <f t="shared" ca="1" si="74"/>
        <v>15</v>
      </c>
      <c r="P6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6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62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6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62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663" spans="1:20" x14ac:dyDescent="0.3">
      <c r="A663">
        <v>258</v>
      </c>
      <c r="B663">
        <v>12</v>
      </c>
      <c r="C663" t="s">
        <v>8</v>
      </c>
      <c r="D663" s="1">
        <v>25</v>
      </c>
      <c r="E663" s="1">
        <v>40</v>
      </c>
      <c r="F663" s="2">
        <v>1</v>
      </c>
      <c r="G663" s="2" t="str">
        <f t="shared" ca="1" si="75"/>
        <v>Cliente_478</v>
      </c>
      <c r="H663" s="3">
        <f t="shared" ca="1" si="76"/>
        <v>45021</v>
      </c>
      <c r="I663" s="4" t="str">
        <f t="shared" ca="1" si="70"/>
        <v>PORTUGAL</v>
      </c>
      <c r="J663" s="4" t="str">
        <f t="shared" ca="1" si="71"/>
        <v>TARJETA</v>
      </c>
      <c r="K66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663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663" s="1">
        <f t="shared" ca="1" si="72"/>
        <v>1</v>
      </c>
      <c r="N663" s="6">
        <f t="shared" ca="1" si="73"/>
        <v>13</v>
      </c>
      <c r="O663" s="4">
        <f t="shared" ca="1" si="74"/>
        <v>15</v>
      </c>
      <c r="P6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63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66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63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664" spans="1:20" x14ac:dyDescent="0.3">
      <c r="A664">
        <v>259</v>
      </c>
      <c r="B664">
        <v>10</v>
      </c>
      <c r="C664" t="s">
        <v>7</v>
      </c>
      <c r="D664" s="1">
        <v>16</v>
      </c>
      <c r="E664" s="1">
        <v>27</v>
      </c>
      <c r="F664" s="2">
        <v>3</v>
      </c>
      <c r="G664" s="2" t="str">
        <f t="shared" ca="1" si="75"/>
        <v>Cliente_87</v>
      </c>
      <c r="H664" s="3">
        <f t="shared" ca="1" si="76"/>
        <v>45022</v>
      </c>
      <c r="I664" s="4" t="str">
        <f t="shared" ca="1" si="70"/>
        <v>PORTUGAL</v>
      </c>
      <c r="J664" s="4" t="str">
        <f t="shared" ca="1" si="71"/>
        <v>TARJETA</v>
      </c>
      <c r="K664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66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664" s="1">
        <f t="shared" ca="1" si="72"/>
        <v>5</v>
      </c>
      <c r="N664" s="6">
        <f t="shared" ca="1" si="73"/>
        <v>13</v>
      </c>
      <c r="O664" s="4">
        <f t="shared" ca="1" si="74"/>
        <v>14</v>
      </c>
      <c r="P6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64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6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64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665" spans="1:20" x14ac:dyDescent="0.3">
      <c r="A665">
        <v>260</v>
      </c>
      <c r="B665">
        <v>20</v>
      </c>
      <c r="C665" t="s">
        <v>19</v>
      </c>
      <c r="D665" s="1">
        <v>14</v>
      </c>
      <c r="E665" s="1">
        <v>23</v>
      </c>
      <c r="F665" s="2">
        <v>3</v>
      </c>
      <c r="G665" s="2" t="str">
        <f t="shared" ca="1" si="75"/>
        <v>Cliente_647</v>
      </c>
      <c r="H665" s="3">
        <f t="shared" ca="1" si="76"/>
        <v>45023</v>
      </c>
      <c r="I665" s="4" t="str">
        <f t="shared" ca="1" si="70"/>
        <v>FRANCIA</v>
      </c>
      <c r="J665" s="4" t="str">
        <f t="shared" ca="1" si="71"/>
        <v>TARJE.DEBITO</v>
      </c>
      <c r="K665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66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665" s="1">
        <f t="shared" ca="1" si="72"/>
        <v>1</v>
      </c>
      <c r="N665" s="6">
        <f t="shared" ca="1" si="73"/>
        <v>14</v>
      </c>
      <c r="O665" s="4">
        <f t="shared" ca="1" si="74"/>
        <v>14</v>
      </c>
      <c r="P6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6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65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6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65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666" spans="1:20" x14ac:dyDescent="0.3">
      <c r="A666">
        <v>261</v>
      </c>
      <c r="B666">
        <v>8</v>
      </c>
      <c r="C666" t="s">
        <v>15</v>
      </c>
      <c r="D666" s="1">
        <v>19</v>
      </c>
      <c r="E666" s="1">
        <v>32</v>
      </c>
      <c r="F666" s="2">
        <v>3</v>
      </c>
      <c r="G666" s="2" t="str">
        <f t="shared" ca="1" si="75"/>
        <v>Cliente_458</v>
      </c>
      <c r="H666" s="3">
        <f t="shared" ca="1" si="76"/>
        <v>45023</v>
      </c>
      <c r="I666" s="4" t="str">
        <f t="shared" ca="1" si="70"/>
        <v>ITALIA</v>
      </c>
      <c r="J666" s="4" t="str">
        <f t="shared" ca="1" si="71"/>
        <v>TARJETA</v>
      </c>
      <c r="K666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66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66" s="1">
        <f t="shared" ca="1" si="72"/>
        <v>2</v>
      </c>
      <c r="N666" s="6">
        <f t="shared" ca="1" si="73"/>
        <v>13</v>
      </c>
      <c r="O666" s="4">
        <f t="shared" ca="1" si="74"/>
        <v>14</v>
      </c>
      <c r="P6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66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6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66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667" spans="1:20" x14ac:dyDescent="0.3">
      <c r="A667">
        <v>261</v>
      </c>
      <c r="B667">
        <v>8</v>
      </c>
      <c r="C667" t="s">
        <v>10</v>
      </c>
      <c r="D667" s="1">
        <v>17</v>
      </c>
      <c r="E667" s="1">
        <v>29</v>
      </c>
      <c r="F667" s="2">
        <v>2</v>
      </c>
      <c r="G667" s="2" t="str">
        <f t="shared" ca="1" si="75"/>
        <v>Cliente_242</v>
      </c>
      <c r="H667" s="3">
        <f t="shared" ca="1" si="76"/>
        <v>45018</v>
      </c>
      <c r="I667" s="4" t="str">
        <f t="shared" ca="1" si="70"/>
        <v>PORTUGAL</v>
      </c>
      <c r="J667" s="4" t="str">
        <f t="shared" ca="1" si="71"/>
        <v>TARJE.DEBITO</v>
      </c>
      <c r="K667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667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667" s="1">
        <f t="shared" ca="1" si="72"/>
        <v>2</v>
      </c>
      <c r="N667" s="6">
        <f t="shared" ca="1" si="73"/>
        <v>13</v>
      </c>
      <c r="O667" s="4">
        <f t="shared" ca="1" si="74"/>
        <v>14</v>
      </c>
      <c r="P6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6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6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67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668" spans="1:20" x14ac:dyDescent="0.3">
      <c r="A668">
        <v>262</v>
      </c>
      <c r="B668">
        <v>18</v>
      </c>
      <c r="C668" t="s">
        <v>16</v>
      </c>
      <c r="D668" s="1">
        <v>13</v>
      </c>
      <c r="E668" s="1">
        <v>22</v>
      </c>
      <c r="F668" s="2">
        <v>1</v>
      </c>
      <c r="G668" s="2" t="str">
        <f t="shared" ca="1" si="75"/>
        <v>Cliente_160</v>
      </c>
      <c r="H668" s="3">
        <f t="shared" ca="1" si="76"/>
        <v>45019</v>
      </c>
      <c r="I668" s="4" t="str">
        <f t="shared" ca="1" si="70"/>
        <v>ESPAÑA</v>
      </c>
      <c r="J668" s="4" t="str">
        <f t="shared" ca="1" si="71"/>
        <v>TARJETA</v>
      </c>
      <c r="K668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66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668" s="1">
        <f t="shared" ca="1" si="72"/>
        <v>1</v>
      </c>
      <c r="N668" s="6">
        <f t="shared" ca="1" si="73"/>
        <v>15</v>
      </c>
      <c r="O668" s="4">
        <f t="shared" ca="1" si="74"/>
        <v>14</v>
      </c>
      <c r="P6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6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6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68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669" spans="1:20" x14ac:dyDescent="0.3">
      <c r="A669">
        <v>262</v>
      </c>
      <c r="B669">
        <v>18</v>
      </c>
      <c r="C669" t="s">
        <v>6</v>
      </c>
      <c r="D669" s="1">
        <v>19</v>
      </c>
      <c r="E669" s="1">
        <v>31</v>
      </c>
      <c r="F669" s="2">
        <v>3</v>
      </c>
      <c r="G669" s="2" t="str">
        <f t="shared" ca="1" si="75"/>
        <v>Cliente_335</v>
      </c>
      <c r="H669" s="3">
        <f t="shared" ca="1" si="76"/>
        <v>45021</v>
      </c>
      <c r="I669" s="4" t="str">
        <f t="shared" ca="1" si="70"/>
        <v>ITALIA</v>
      </c>
      <c r="J669" s="4" t="str">
        <f t="shared" ca="1" si="71"/>
        <v>TARJE.DEBITO</v>
      </c>
      <c r="K669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66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669" s="1">
        <f t="shared" ca="1" si="72"/>
        <v>6</v>
      </c>
      <c r="N669" s="6">
        <f t="shared" ca="1" si="73"/>
        <v>13</v>
      </c>
      <c r="O669" s="4">
        <f t="shared" ca="1" si="74"/>
        <v>14</v>
      </c>
      <c r="P6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6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6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6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69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670" spans="1:20" x14ac:dyDescent="0.3">
      <c r="A670">
        <v>263</v>
      </c>
      <c r="B670">
        <v>5</v>
      </c>
      <c r="C670" t="s">
        <v>15</v>
      </c>
      <c r="D670" s="1">
        <v>19</v>
      </c>
      <c r="E670" s="1">
        <v>32</v>
      </c>
      <c r="F670" s="2">
        <v>1</v>
      </c>
      <c r="G670" s="2" t="str">
        <f t="shared" ca="1" si="75"/>
        <v>Cliente_880</v>
      </c>
      <c r="H670" s="3">
        <f t="shared" ca="1" si="76"/>
        <v>45019</v>
      </c>
      <c r="I670" s="4" t="str">
        <f t="shared" ca="1" si="70"/>
        <v>ITALIA</v>
      </c>
      <c r="J670" s="4" t="str">
        <f t="shared" ca="1" si="71"/>
        <v>TARJETA</v>
      </c>
      <c r="K670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67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70" s="1">
        <f t="shared" ca="1" si="72"/>
        <v>1</v>
      </c>
      <c r="N670" s="6">
        <f t="shared" ca="1" si="73"/>
        <v>15</v>
      </c>
      <c r="O670" s="4">
        <f t="shared" ca="1" si="74"/>
        <v>15</v>
      </c>
      <c r="P6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7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7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0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671" spans="1:20" x14ac:dyDescent="0.3">
      <c r="A671">
        <v>263</v>
      </c>
      <c r="B671">
        <v>5</v>
      </c>
      <c r="C671" t="s">
        <v>14</v>
      </c>
      <c r="D671" s="1">
        <v>21</v>
      </c>
      <c r="E671" s="1">
        <v>35</v>
      </c>
      <c r="F671" s="2">
        <v>1</v>
      </c>
      <c r="G671" s="2" t="str">
        <f t="shared" ca="1" si="75"/>
        <v>Cliente_458</v>
      </c>
      <c r="H671" s="3">
        <f t="shared" ca="1" si="76"/>
        <v>45017</v>
      </c>
      <c r="I671" s="4" t="str">
        <f t="shared" ca="1" si="70"/>
        <v>PORTUGAL</v>
      </c>
      <c r="J671" s="4" t="str">
        <f t="shared" ca="1" si="71"/>
        <v>TARJETA</v>
      </c>
      <c r="K67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67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671" s="1">
        <f t="shared" ca="1" si="72"/>
        <v>2</v>
      </c>
      <c r="N671" s="6">
        <f t="shared" ca="1" si="73"/>
        <v>14</v>
      </c>
      <c r="O671" s="4">
        <f t="shared" ca="1" si="74"/>
        <v>14</v>
      </c>
      <c r="P6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7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7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67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1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672" spans="1:20" x14ac:dyDescent="0.3">
      <c r="A672">
        <v>263</v>
      </c>
      <c r="B672">
        <v>5</v>
      </c>
      <c r="C672" t="s">
        <v>5</v>
      </c>
      <c r="D672" s="1">
        <v>18</v>
      </c>
      <c r="E672" s="1">
        <v>30</v>
      </c>
      <c r="F672" s="2">
        <v>1</v>
      </c>
      <c r="G672" s="2" t="str">
        <f t="shared" ca="1" si="75"/>
        <v>Cliente_744</v>
      </c>
      <c r="H672" s="3">
        <f t="shared" ca="1" si="76"/>
        <v>45022</v>
      </c>
      <c r="I672" s="4" t="str">
        <f t="shared" ca="1" si="70"/>
        <v>ITALIA</v>
      </c>
      <c r="J672" s="4" t="str">
        <f t="shared" ca="1" si="71"/>
        <v>TARJE.DEBITO</v>
      </c>
      <c r="K672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672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672" s="1">
        <f t="shared" ca="1" si="72"/>
        <v>1</v>
      </c>
      <c r="N672" s="6">
        <f t="shared" ca="1" si="73"/>
        <v>13</v>
      </c>
      <c r="O672" s="4">
        <f t="shared" ca="1" si="74"/>
        <v>15</v>
      </c>
      <c r="P6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7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7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67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2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673" spans="1:20" x14ac:dyDescent="0.3">
      <c r="A673">
        <v>263</v>
      </c>
      <c r="B673">
        <v>5</v>
      </c>
      <c r="C673" t="s">
        <v>4</v>
      </c>
      <c r="D673" s="1">
        <v>14</v>
      </c>
      <c r="E673" s="1">
        <v>24</v>
      </c>
      <c r="F673" s="2">
        <v>1</v>
      </c>
      <c r="G673" s="2" t="str">
        <f t="shared" ca="1" si="75"/>
        <v>Cliente_859</v>
      </c>
      <c r="H673" s="3">
        <f t="shared" ca="1" si="76"/>
        <v>45021</v>
      </c>
      <c r="I673" s="4" t="str">
        <f t="shared" ca="1" si="70"/>
        <v>ITALIA</v>
      </c>
      <c r="J673" s="4" t="str">
        <f t="shared" ca="1" si="71"/>
        <v>TARJE.DEBITO</v>
      </c>
      <c r="K67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67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673" s="1">
        <f t="shared" ca="1" si="72"/>
        <v>3</v>
      </c>
      <c r="N673" s="6">
        <f t="shared" ca="1" si="73"/>
        <v>13</v>
      </c>
      <c r="O673" s="4">
        <f t="shared" ca="1" si="74"/>
        <v>15</v>
      </c>
      <c r="P6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7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7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3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674" spans="1:20" x14ac:dyDescent="0.3">
      <c r="A674">
        <v>264</v>
      </c>
      <c r="B674">
        <v>2</v>
      </c>
      <c r="C674" t="s">
        <v>14</v>
      </c>
      <c r="D674" s="1">
        <v>21</v>
      </c>
      <c r="E674" s="1">
        <v>35</v>
      </c>
      <c r="F674" s="2">
        <v>2</v>
      </c>
      <c r="G674" s="2" t="str">
        <f t="shared" ca="1" si="75"/>
        <v>Cliente_438</v>
      </c>
      <c r="H674" s="3">
        <f t="shared" ca="1" si="76"/>
        <v>45023</v>
      </c>
      <c r="I674" s="4" t="str">
        <f t="shared" ca="1" si="70"/>
        <v>ESPAÑA</v>
      </c>
      <c r="J674" s="4" t="str">
        <f t="shared" ca="1" si="71"/>
        <v>TARJETA</v>
      </c>
      <c r="K67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67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674" s="1">
        <f t="shared" ca="1" si="72"/>
        <v>3</v>
      </c>
      <c r="N674" s="6">
        <f t="shared" ca="1" si="73"/>
        <v>13</v>
      </c>
      <c r="O674" s="4">
        <f t="shared" ca="1" si="74"/>
        <v>15</v>
      </c>
      <c r="P6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7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7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67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74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675" spans="1:20" x14ac:dyDescent="0.3">
      <c r="A675">
        <v>264</v>
      </c>
      <c r="B675">
        <v>2</v>
      </c>
      <c r="C675" t="s">
        <v>15</v>
      </c>
      <c r="D675" s="1">
        <v>19</v>
      </c>
      <c r="E675" s="1">
        <v>32</v>
      </c>
      <c r="F675" s="2">
        <v>1</v>
      </c>
      <c r="G675" s="2" t="str">
        <f t="shared" ca="1" si="75"/>
        <v>Cliente_69</v>
      </c>
      <c r="H675" s="3">
        <f t="shared" ca="1" si="76"/>
        <v>45017</v>
      </c>
      <c r="I675" s="4" t="str">
        <f t="shared" ca="1" si="70"/>
        <v>PORTUGAL</v>
      </c>
      <c r="J675" s="4" t="str">
        <f t="shared" ca="1" si="71"/>
        <v>TARJETA</v>
      </c>
      <c r="K675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675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75" s="1">
        <f t="shared" ca="1" si="72"/>
        <v>3</v>
      </c>
      <c r="N675" s="6">
        <f t="shared" ca="1" si="73"/>
        <v>14</v>
      </c>
      <c r="O675" s="4">
        <f t="shared" ca="1" si="74"/>
        <v>14</v>
      </c>
      <c r="P6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7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7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7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5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676" spans="1:20" x14ac:dyDescent="0.3">
      <c r="A676">
        <v>264</v>
      </c>
      <c r="B676">
        <v>2</v>
      </c>
      <c r="C676" t="s">
        <v>5</v>
      </c>
      <c r="D676" s="1">
        <v>18</v>
      </c>
      <c r="E676" s="1">
        <v>30</v>
      </c>
      <c r="F676" s="2">
        <v>1</v>
      </c>
      <c r="G676" s="2" t="str">
        <f t="shared" ca="1" si="75"/>
        <v>Cliente_843</v>
      </c>
      <c r="H676" s="3">
        <f t="shared" ca="1" si="76"/>
        <v>45020</v>
      </c>
      <c r="I676" s="4" t="str">
        <f t="shared" ca="1" si="70"/>
        <v>ITALIA</v>
      </c>
      <c r="J676" s="4" t="str">
        <f t="shared" ca="1" si="71"/>
        <v>EFECTIVO</v>
      </c>
      <c r="K676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676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676" s="1">
        <f t="shared" ca="1" si="72"/>
        <v>1</v>
      </c>
      <c r="N676" s="6">
        <f t="shared" ca="1" si="73"/>
        <v>15</v>
      </c>
      <c r="O676" s="4">
        <f t="shared" ca="1" si="74"/>
        <v>15</v>
      </c>
      <c r="P6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7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6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6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677" spans="1:20" x14ac:dyDescent="0.3">
      <c r="A677">
        <v>264</v>
      </c>
      <c r="B677">
        <v>2</v>
      </c>
      <c r="C677" t="s">
        <v>23</v>
      </c>
      <c r="D677" s="1">
        <v>15</v>
      </c>
      <c r="E677" s="1">
        <v>25</v>
      </c>
      <c r="F677" s="2">
        <v>2</v>
      </c>
      <c r="G677" s="2" t="str">
        <f t="shared" ca="1" si="75"/>
        <v>Cliente_237</v>
      </c>
      <c r="H677" s="3">
        <f t="shared" ca="1" si="76"/>
        <v>45022</v>
      </c>
      <c r="I677" s="4" t="str">
        <f t="shared" ca="1" si="70"/>
        <v>FRANCIA</v>
      </c>
      <c r="J677" s="4" t="str">
        <f t="shared" ca="1" si="71"/>
        <v>TARJETA</v>
      </c>
      <c r="K677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67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677" s="1">
        <f t="shared" ca="1" si="72"/>
        <v>1</v>
      </c>
      <c r="N677" s="6">
        <f t="shared" ca="1" si="73"/>
        <v>14</v>
      </c>
      <c r="O677" s="4">
        <f t="shared" ca="1" si="74"/>
        <v>14</v>
      </c>
      <c r="P6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7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7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7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77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678" spans="1:20" x14ac:dyDescent="0.3">
      <c r="A678">
        <v>265</v>
      </c>
      <c r="B678">
        <v>6</v>
      </c>
      <c r="C678" t="s">
        <v>19</v>
      </c>
      <c r="D678" s="1">
        <v>14</v>
      </c>
      <c r="E678" s="1">
        <v>23</v>
      </c>
      <c r="F678" s="2">
        <v>1</v>
      </c>
      <c r="G678" s="2" t="str">
        <f t="shared" ca="1" si="75"/>
        <v>Cliente_457</v>
      </c>
      <c r="H678" s="3">
        <f t="shared" ca="1" si="76"/>
        <v>45022</v>
      </c>
      <c r="I678" s="4" t="str">
        <f t="shared" ca="1" si="70"/>
        <v>ESPAÑA</v>
      </c>
      <c r="J678" s="4" t="str">
        <f t="shared" ca="1" si="71"/>
        <v>TARJETA</v>
      </c>
      <c r="K678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67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678" s="1">
        <f t="shared" ca="1" si="72"/>
        <v>4</v>
      </c>
      <c r="N678" s="6">
        <f t="shared" ca="1" si="73"/>
        <v>15</v>
      </c>
      <c r="O678" s="4">
        <f t="shared" ca="1" si="74"/>
        <v>15</v>
      </c>
      <c r="P6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7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7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67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8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679" spans="1:20" x14ac:dyDescent="0.3">
      <c r="A679">
        <v>265</v>
      </c>
      <c r="B679">
        <v>6</v>
      </c>
      <c r="C679" t="s">
        <v>6</v>
      </c>
      <c r="D679" s="1">
        <v>19</v>
      </c>
      <c r="E679" s="1">
        <v>31</v>
      </c>
      <c r="F679" s="2">
        <v>1</v>
      </c>
      <c r="G679" s="2" t="str">
        <f t="shared" ca="1" si="75"/>
        <v>Cliente_645</v>
      </c>
      <c r="H679" s="3">
        <f t="shared" ca="1" si="76"/>
        <v>45021</v>
      </c>
      <c r="I679" s="4" t="str">
        <f t="shared" ca="1" si="70"/>
        <v>PORTUGAL</v>
      </c>
      <c r="J679" s="4" t="str">
        <f t="shared" ca="1" si="71"/>
        <v>TARJETA</v>
      </c>
      <c r="K679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67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79" s="1">
        <f t="shared" ca="1" si="72"/>
        <v>1</v>
      </c>
      <c r="N679" s="6">
        <f t="shared" ca="1" si="73"/>
        <v>14</v>
      </c>
      <c r="O679" s="4">
        <f t="shared" ca="1" si="74"/>
        <v>14</v>
      </c>
      <c r="P6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7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7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67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79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680" spans="1:20" x14ac:dyDescent="0.3">
      <c r="A680">
        <v>265</v>
      </c>
      <c r="B680">
        <v>6</v>
      </c>
      <c r="C680" t="s">
        <v>7</v>
      </c>
      <c r="D680" s="1">
        <v>16</v>
      </c>
      <c r="E680" s="1">
        <v>27</v>
      </c>
      <c r="F680" s="2">
        <v>1</v>
      </c>
      <c r="G680" s="2" t="str">
        <f t="shared" ca="1" si="75"/>
        <v>Cliente_465</v>
      </c>
      <c r="H680" s="3">
        <f t="shared" ca="1" si="76"/>
        <v>45019</v>
      </c>
      <c r="I680" s="4" t="str">
        <f t="shared" ca="1" si="70"/>
        <v>PORTUGAL</v>
      </c>
      <c r="J680" s="4" t="str">
        <f t="shared" ca="1" si="71"/>
        <v>TARJETA</v>
      </c>
      <c r="K680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68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680" s="1">
        <f t="shared" ca="1" si="72"/>
        <v>1</v>
      </c>
      <c r="N680" s="6">
        <f t="shared" ca="1" si="73"/>
        <v>13</v>
      </c>
      <c r="O680" s="4">
        <f t="shared" ca="1" si="74"/>
        <v>14</v>
      </c>
      <c r="P6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8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6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80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681" spans="1:20" x14ac:dyDescent="0.3">
      <c r="A681">
        <v>265</v>
      </c>
      <c r="B681">
        <v>6</v>
      </c>
      <c r="C681" t="s">
        <v>5</v>
      </c>
      <c r="D681" s="1">
        <v>18</v>
      </c>
      <c r="E681" s="1">
        <v>30</v>
      </c>
      <c r="F681" s="2">
        <v>3</v>
      </c>
      <c r="G681" s="2" t="str">
        <f t="shared" ca="1" si="75"/>
        <v>Cliente_953</v>
      </c>
      <c r="H681" s="3">
        <f t="shared" ca="1" si="76"/>
        <v>45018</v>
      </c>
      <c r="I681" s="4" t="str">
        <f t="shared" ca="1" si="70"/>
        <v>ESPAÑA</v>
      </c>
      <c r="J681" s="4" t="str">
        <f t="shared" ca="1" si="71"/>
        <v>TARJETA</v>
      </c>
      <c r="K681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681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681" s="1">
        <f t="shared" ca="1" si="72"/>
        <v>4</v>
      </c>
      <c r="N681" s="6">
        <f t="shared" ca="1" si="73"/>
        <v>14</v>
      </c>
      <c r="O681" s="4">
        <f t="shared" ca="1" si="74"/>
        <v>15</v>
      </c>
      <c r="P6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8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6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81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682" spans="1:20" x14ac:dyDescent="0.3">
      <c r="A682">
        <v>266</v>
      </c>
      <c r="B682">
        <v>4</v>
      </c>
      <c r="C682" t="s">
        <v>4</v>
      </c>
      <c r="D682" s="1">
        <v>14</v>
      </c>
      <c r="E682" s="1">
        <v>24</v>
      </c>
      <c r="F682" s="2">
        <v>1</v>
      </c>
      <c r="G682" s="2" t="str">
        <f t="shared" ca="1" si="75"/>
        <v>Cliente_836</v>
      </c>
      <c r="H682" s="3">
        <f t="shared" ca="1" si="76"/>
        <v>45023</v>
      </c>
      <c r="I682" s="4" t="str">
        <f t="shared" ca="1" si="70"/>
        <v>FRANCIA</v>
      </c>
      <c r="J682" s="4" t="str">
        <f t="shared" ca="1" si="71"/>
        <v>TARJETA</v>
      </c>
      <c r="K682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68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682" s="1">
        <f t="shared" ca="1" si="72"/>
        <v>6</v>
      </c>
      <c r="N682" s="6">
        <f t="shared" ca="1" si="73"/>
        <v>14</v>
      </c>
      <c r="O682" s="4">
        <f t="shared" ca="1" si="74"/>
        <v>15</v>
      </c>
      <c r="P6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8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82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683" spans="1:20" x14ac:dyDescent="0.3">
      <c r="A683">
        <v>266</v>
      </c>
      <c r="B683">
        <v>4</v>
      </c>
      <c r="C683" t="s">
        <v>23</v>
      </c>
      <c r="D683" s="1">
        <v>15</v>
      </c>
      <c r="E683" s="1">
        <v>25</v>
      </c>
      <c r="F683" s="2">
        <v>3</v>
      </c>
      <c r="G683" s="2" t="str">
        <f t="shared" ca="1" si="75"/>
        <v>Cliente_614</v>
      </c>
      <c r="H683" s="3">
        <f t="shared" ca="1" si="76"/>
        <v>45022</v>
      </c>
      <c r="I683" s="4" t="str">
        <f t="shared" ca="1" si="70"/>
        <v>ESPAÑA</v>
      </c>
      <c r="J683" s="4" t="str">
        <f t="shared" ca="1" si="71"/>
        <v>TARJE.DEBITO</v>
      </c>
      <c r="K683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68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683" s="1">
        <f t="shared" ca="1" si="72"/>
        <v>6</v>
      </c>
      <c r="N683" s="6">
        <f t="shared" ca="1" si="73"/>
        <v>14</v>
      </c>
      <c r="O683" s="4">
        <f t="shared" ca="1" si="74"/>
        <v>15</v>
      </c>
      <c r="P6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8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68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83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684" spans="1:20" x14ac:dyDescent="0.3">
      <c r="A684">
        <v>267</v>
      </c>
      <c r="B684">
        <v>7</v>
      </c>
      <c r="C684" t="s">
        <v>15</v>
      </c>
      <c r="D684" s="1">
        <v>19</v>
      </c>
      <c r="E684" s="1">
        <v>32</v>
      </c>
      <c r="F684" s="2">
        <v>1</v>
      </c>
      <c r="G684" s="2" t="str">
        <f t="shared" ca="1" si="75"/>
        <v>Cliente_820</v>
      </c>
      <c r="H684" s="3">
        <f t="shared" ca="1" si="76"/>
        <v>45021</v>
      </c>
      <c r="I684" s="4" t="str">
        <f t="shared" ca="1" si="70"/>
        <v>ESPAÑA</v>
      </c>
      <c r="J684" s="4" t="str">
        <f t="shared" ca="1" si="71"/>
        <v>EFECTIVO</v>
      </c>
      <c r="K684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68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84" s="1">
        <f t="shared" ca="1" si="72"/>
        <v>4</v>
      </c>
      <c r="N684" s="6">
        <f t="shared" ca="1" si="73"/>
        <v>15</v>
      </c>
      <c r="O684" s="4">
        <f t="shared" ca="1" si="74"/>
        <v>15</v>
      </c>
      <c r="P6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8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8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8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84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685" spans="1:20" x14ac:dyDescent="0.3">
      <c r="A685">
        <v>267</v>
      </c>
      <c r="B685">
        <v>7</v>
      </c>
      <c r="C685" t="s">
        <v>12</v>
      </c>
      <c r="D685" s="1">
        <v>16</v>
      </c>
      <c r="E685" s="1">
        <v>28</v>
      </c>
      <c r="F685" s="2">
        <v>2</v>
      </c>
      <c r="G685" s="2" t="str">
        <f t="shared" ca="1" si="75"/>
        <v>Cliente_851</v>
      </c>
      <c r="H685" s="3">
        <f t="shared" ca="1" si="76"/>
        <v>45023</v>
      </c>
      <c r="I685" s="4" t="str">
        <f t="shared" ca="1" si="70"/>
        <v>ITALIA</v>
      </c>
      <c r="J685" s="4" t="str">
        <f t="shared" ca="1" si="71"/>
        <v>TARJE.DEBITO</v>
      </c>
      <c r="K685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685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685" s="1">
        <f t="shared" ca="1" si="72"/>
        <v>0</v>
      </c>
      <c r="N685" s="6">
        <f t="shared" ca="1" si="73"/>
        <v>15</v>
      </c>
      <c r="O685" s="4">
        <f t="shared" ca="1" si="74"/>
        <v>15</v>
      </c>
      <c r="P6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8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8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6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85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686" spans="1:20" x14ac:dyDescent="0.3">
      <c r="A686">
        <v>267</v>
      </c>
      <c r="B686">
        <v>7</v>
      </c>
      <c r="C686" t="s">
        <v>5</v>
      </c>
      <c r="D686" s="1">
        <v>18</v>
      </c>
      <c r="E686" s="1">
        <v>30</v>
      </c>
      <c r="F686" s="2">
        <v>1</v>
      </c>
      <c r="G686" s="2" t="str">
        <f t="shared" ca="1" si="75"/>
        <v>Cliente_126</v>
      </c>
      <c r="H686" s="3">
        <f t="shared" ca="1" si="76"/>
        <v>45023</v>
      </c>
      <c r="I686" s="4" t="str">
        <f t="shared" ca="1" si="70"/>
        <v>ESPAÑA</v>
      </c>
      <c r="J686" s="4" t="str">
        <f t="shared" ca="1" si="71"/>
        <v>TARJETA</v>
      </c>
      <c r="K686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686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686" s="1">
        <f t="shared" ca="1" si="72"/>
        <v>1</v>
      </c>
      <c r="N686" s="6">
        <f t="shared" ca="1" si="73"/>
        <v>13</v>
      </c>
      <c r="O686" s="4">
        <f t="shared" ca="1" si="74"/>
        <v>15</v>
      </c>
      <c r="P6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68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6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86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687" spans="1:20" x14ac:dyDescent="0.3">
      <c r="A687">
        <v>268</v>
      </c>
      <c r="B687">
        <v>14</v>
      </c>
      <c r="C687" t="s">
        <v>4</v>
      </c>
      <c r="D687" s="1">
        <v>14</v>
      </c>
      <c r="E687" s="1">
        <v>24</v>
      </c>
      <c r="F687" s="2">
        <v>1</v>
      </c>
      <c r="G687" s="2" t="str">
        <f t="shared" ca="1" si="75"/>
        <v>Cliente_851</v>
      </c>
      <c r="H687" s="3">
        <f t="shared" ca="1" si="76"/>
        <v>45021</v>
      </c>
      <c r="I687" s="4" t="str">
        <f t="shared" ca="1" si="70"/>
        <v>ESPAÑA</v>
      </c>
      <c r="J687" s="4" t="str">
        <f t="shared" ca="1" si="71"/>
        <v>EFECTIVO</v>
      </c>
      <c r="K68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68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687" s="1">
        <f t="shared" ca="1" si="72"/>
        <v>2</v>
      </c>
      <c r="N687" s="6">
        <f t="shared" ca="1" si="73"/>
        <v>13</v>
      </c>
      <c r="O687" s="4">
        <f t="shared" ca="1" si="74"/>
        <v>15</v>
      </c>
      <c r="P6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8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8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87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688" spans="1:20" x14ac:dyDescent="0.3">
      <c r="A688">
        <v>268</v>
      </c>
      <c r="B688">
        <v>14</v>
      </c>
      <c r="C688" t="s">
        <v>16</v>
      </c>
      <c r="D688" s="1">
        <v>13</v>
      </c>
      <c r="E688" s="1">
        <v>22</v>
      </c>
      <c r="F688" s="2">
        <v>2</v>
      </c>
      <c r="G688" s="2" t="str">
        <f t="shared" ca="1" si="75"/>
        <v>Cliente_617</v>
      </c>
      <c r="H688" s="3">
        <f t="shared" ca="1" si="76"/>
        <v>45022</v>
      </c>
      <c r="I688" s="4" t="str">
        <f t="shared" ca="1" si="70"/>
        <v>ESPAÑA</v>
      </c>
      <c r="J688" s="4" t="str">
        <f t="shared" ca="1" si="71"/>
        <v>EFECTIVO</v>
      </c>
      <c r="K688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688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688" s="1">
        <f t="shared" ca="1" si="72"/>
        <v>4</v>
      </c>
      <c r="N688" s="6">
        <f t="shared" ca="1" si="73"/>
        <v>13</v>
      </c>
      <c r="O688" s="4">
        <f t="shared" ca="1" si="74"/>
        <v>15</v>
      </c>
      <c r="P6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8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6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88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689" spans="1:20" x14ac:dyDescent="0.3">
      <c r="A689">
        <v>269</v>
      </c>
      <c r="B689">
        <v>11</v>
      </c>
      <c r="C689" t="s">
        <v>9</v>
      </c>
      <c r="D689" s="1">
        <v>22</v>
      </c>
      <c r="E689" s="1">
        <v>36</v>
      </c>
      <c r="F689" s="2">
        <v>3</v>
      </c>
      <c r="G689" s="2" t="str">
        <f t="shared" ca="1" si="75"/>
        <v>Cliente_143</v>
      </c>
      <c r="H689" s="3">
        <f t="shared" ca="1" si="76"/>
        <v>45017</v>
      </c>
      <c r="I689" s="4" t="str">
        <f t="shared" ca="1" si="70"/>
        <v>ESPAÑA</v>
      </c>
      <c r="J689" s="4" t="str">
        <f t="shared" ca="1" si="71"/>
        <v>TARJETA</v>
      </c>
      <c r="K689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689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689" s="1">
        <f t="shared" ca="1" si="72"/>
        <v>1</v>
      </c>
      <c r="N689" s="6">
        <f t="shared" ca="1" si="73"/>
        <v>13</v>
      </c>
      <c r="O689" s="4">
        <f t="shared" ca="1" si="74"/>
        <v>15</v>
      </c>
      <c r="P6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8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8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68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89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690" spans="1:20" x14ac:dyDescent="0.3">
      <c r="A690">
        <v>269</v>
      </c>
      <c r="B690">
        <v>11</v>
      </c>
      <c r="C690" t="s">
        <v>8</v>
      </c>
      <c r="D690" s="1">
        <v>25</v>
      </c>
      <c r="E690" s="1">
        <v>40</v>
      </c>
      <c r="F690" s="2">
        <v>1</v>
      </c>
      <c r="G690" s="2" t="str">
        <f t="shared" ca="1" si="75"/>
        <v>Cliente_86</v>
      </c>
      <c r="H690" s="3">
        <f t="shared" ca="1" si="76"/>
        <v>45023</v>
      </c>
      <c r="I690" s="4" t="str">
        <f t="shared" ca="1" si="70"/>
        <v>ESPAÑA</v>
      </c>
      <c r="J690" s="4" t="str">
        <f t="shared" ca="1" si="71"/>
        <v>TARJETA</v>
      </c>
      <c r="K69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690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690" s="1">
        <f t="shared" ca="1" si="72"/>
        <v>3</v>
      </c>
      <c r="N690" s="6">
        <f t="shared" ca="1" si="73"/>
        <v>14</v>
      </c>
      <c r="O690" s="4">
        <f t="shared" ca="1" si="74"/>
        <v>15</v>
      </c>
      <c r="P6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690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6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90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691" spans="1:20" x14ac:dyDescent="0.3">
      <c r="A691">
        <v>269</v>
      </c>
      <c r="B691">
        <v>11</v>
      </c>
      <c r="C691" t="s">
        <v>17</v>
      </c>
      <c r="D691" s="1">
        <v>20</v>
      </c>
      <c r="E691" s="1">
        <v>34</v>
      </c>
      <c r="F691" s="2">
        <v>3</v>
      </c>
      <c r="G691" s="2" t="str">
        <f t="shared" ca="1" si="75"/>
        <v>Cliente_40</v>
      </c>
      <c r="H691" s="3">
        <f t="shared" ca="1" si="76"/>
        <v>45017</v>
      </c>
      <c r="I691" s="4" t="str">
        <f t="shared" ca="1" si="70"/>
        <v>ESPAÑA</v>
      </c>
      <c r="J691" s="4" t="str">
        <f t="shared" ca="1" si="71"/>
        <v>EFECTIVO</v>
      </c>
      <c r="K69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69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691" s="1">
        <f t="shared" ca="1" si="72"/>
        <v>1</v>
      </c>
      <c r="N691" s="6">
        <f t="shared" ca="1" si="73"/>
        <v>13</v>
      </c>
      <c r="O691" s="4">
        <f t="shared" ca="1" si="74"/>
        <v>15</v>
      </c>
      <c r="P6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9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69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91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692" spans="1:20" x14ac:dyDescent="0.3">
      <c r="A692">
        <v>270</v>
      </c>
      <c r="B692">
        <v>10</v>
      </c>
      <c r="C692" t="s">
        <v>17</v>
      </c>
      <c r="D692" s="1">
        <v>20</v>
      </c>
      <c r="E692" s="1">
        <v>34</v>
      </c>
      <c r="F692" s="2">
        <v>3</v>
      </c>
      <c r="G692" s="2" t="str">
        <f t="shared" ca="1" si="75"/>
        <v>Cliente_960</v>
      </c>
      <c r="H692" s="3">
        <f t="shared" ca="1" si="76"/>
        <v>45019</v>
      </c>
      <c r="I692" s="4" t="str">
        <f t="shared" ca="1" si="70"/>
        <v>FRANCIA</v>
      </c>
      <c r="J692" s="4" t="str">
        <f t="shared" ca="1" si="71"/>
        <v>TARJE.DEBITO</v>
      </c>
      <c r="K692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69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692" s="1">
        <f t="shared" ca="1" si="72"/>
        <v>2</v>
      </c>
      <c r="N692" s="6">
        <f t="shared" ca="1" si="73"/>
        <v>13</v>
      </c>
      <c r="O692" s="4">
        <f t="shared" ca="1" si="74"/>
        <v>14</v>
      </c>
      <c r="P6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9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69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92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693" spans="1:20" x14ac:dyDescent="0.3">
      <c r="A693">
        <v>271</v>
      </c>
      <c r="B693">
        <v>3</v>
      </c>
      <c r="C693" t="s">
        <v>16</v>
      </c>
      <c r="D693" s="1">
        <v>13</v>
      </c>
      <c r="E693" s="1">
        <v>22</v>
      </c>
      <c r="F693" s="2">
        <v>2</v>
      </c>
      <c r="G693" s="2" t="str">
        <f t="shared" ca="1" si="75"/>
        <v>Cliente_562</v>
      </c>
      <c r="H693" s="3">
        <f t="shared" ca="1" si="76"/>
        <v>45022</v>
      </c>
      <c r="I693" s="4" t="str">
        <f t="shared" ca="1" si="70"/>
        <v>ITALIA</v>
      </c>
      <c r="J693" s="4" t="str">
        <f t="shared" ca="1" si="71"/>
        <v>EFECTIVO</v>
      </c>
      <c r="K69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69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693" s="1">
        <f t="shared" ca="1" si="72"/>
        <v>2</v>
      </c>
      <c r="N693" s="6">
        <f t="shared" ca="1" si="73"/>
        <v>15</v>
      </c>
      <c r="O693" s="4">
        <f t="shared" ca="1" si="74"/>
        <v>14</v>
      </c>
      <c r="P6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9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6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93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694" spans="1:20" x14ac:dyDescent="0.3">
      <c r="A694">
        <v>272</v>
      </c>
      <c r="B694">
        <v>7</v>
      </c>
      <c r="C694" t="s">
        <v>4</v>
      </c>
      <c r="D694" s="1">
        <v>14</v>
      </c>
      <c r="E694" s="1">
        <v>24</v>
      </c>
      <c r="F694" s="2">
        <v>2</v>
      </c>
      <c r="G694" s="2" t="str">
        <f t="shared" ca="1" si="75"/>
        <v>Cliente_104</v>
      </c>
      <c r="H694" s="3">
        <f t="shared" ca="1" si="76"/>
        <v>45019</v>
      </c>
      <c r="I694" s="4" t="str">
        <f t="shared" ca="1" si="70"/>
        <v>PORTUGAL</v>
      </c>
      <c r="J694" s="4" t="str">
        <f t="shared" ca="1" si="71"/>
        <v>EFECTIVO</v>
      </c>
      <c r="K694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694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694" s="1">
        <f t="shared" ca="1" si="72"/>
        <v>5</v>
      </c>
      <c r="N694" s="6">
        <f t="shared" ca="1" si="73"/>
        <v>13</v>
      </c>
      <c r="O694" s="4">
        <f t="shared" ca="1" si="74"/>
        <v>15</v>
      </c>
      <c r="P6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94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6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694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695" spans="1:20" x14ac:dyDescent="0.3">
      <c r="A695">
        <v>272</v>
      </c>
      <c r="B695">
        <v>7</v>
      </c>
      <c r="C695" t="s">
        <v>14</v>
      </c>
      <c r="D695" s="1">
        <v>21</v>
      </c>
      <c r="E695" s="1">
        <v>35</v>
      </c>
      <c r="F695" s="2">
        <v>1</v>
      </c>
      <c r="G695" s="2" t="str">
        <f t="shared" ca="1" si="75"/>
        <v>Cliente_610</v>
      </c>
      <c r="H695" s="3">
        <f t="shared" ca="1" si="76"/>
        <v>45017</v>
      </c>
      <c r="I695" s="4" t="str">
        <f t="shared" ca="1" si="70"/>
        <v>ESPAÑA</v>
      </c>
      <c r="J695" s="4" t="str">
        <f t="shared" ca="1" si="71"/>
        <v>EFECTIVO</v>
      </c>
      <c r="K695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695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695" s="1">
        <f t="shared" ca="1" si="72"/>
        <v>4</v>
      </c>
      <c r="N695" s="6">
        <f t="shared" ca="1" si="73"/>
        <v>13</v>
      </c>
      <c r="O695" s="4">
        <f t="shared" ca="1" si="74"/>
        <v>14</v>
      </c>
      <c r="P6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69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69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95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696" spans="1:20" x14ac:dyDescent="0.3">
      <c r="A696">
        <v>273</v>
      </c>
      <c r="B696">
        <v>20</v>
      </c>
      <c r="C696" t="s">
        <v>15</v>
      </c>
      <c r="D696" s="1">
        <v>19</v>
      </c>
      <c r="E696" s="1">
        <v>32</v>
      </c>
      <c r="F696" s="2">
        <v>1</v>
      </c>
      <c r="G696" s="2" t="str">
        <f t="shared" ca="1" si="75"/>
        <v>Cliente_659</v>
      </c>
      <c r="H696" s="3">
        <f t="shared" ca="1" si="76"/>
        <v>45022</v>
      </c>
      <c r="I696" s="4" t="str">
        <f t="shared" ca="1" si="70"/>
        <v>PORTUGAL</v>
      </c>
      <c r="J696" s="4" t="str">
        <f t="shared" ca="1" si="71"/>
        <v>EFECTIVO</v>
      </c>
      <c r="K696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69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696" s="1">
        <f t="shared" ca="1" si="72"/>
        <v>6</v>
      </c>
      <c r="N696" s="6">
        <f t="shared" ca="1" si="73"/>
        <v>14</v>
      </c>
      <c r="O696" s="4">
        <f t="shared" ca="1" si="74"/>
        <v>14</v>
      </c>
      <c r="P6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69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69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69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96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697" spans="1:20" x14ac:dyDescent="0.3">
      <c r="A697">
        <v>273</v>
      </c>
      <c r="B697">
        <v>20</v>
      </c>
      <c r="C697" t="s">
        <v>16</v>
      </c>
      <c r="D697" s="1">
        <v>13</v>
      </c>
      <c r="E697" s="1">
        <v>22</v>
      </c>
      <c r="F697" s="2">
        <v>3</v>
      </c>
      <c r="G697" s="2" t="str">
        <f t="shared" ca="1" si="75"/>
        <v>Cliente_493</v>
      </c>
      <c r="H697" s="3">
        <f t="shared" ca="1" si="76"/>
        <v>45021</v>
      </c>
      <c r="I697" s="4" t="str">
        <f t="shared" ca="1" si="70"/>
        <v>ITALIA</v>
      </c>
      <c r="J697" s="4" t="str">
        <f t="shared" ca="1" si="71"/>
        <v>EFECTIVO</v>
      </c>
      <c r="K697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697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697" s="1">
        <f t="shared" ca="1" si="72"/>
        <v>1</v>
      </c>
      <c r="N697" s="6">
        <f t="shared" ca="1" si="73"/>
        <v>13</v>
      </c>
      <c r="O697" s="4">
        <f t="shared" ca="1" si="74"/>
        <v>15</v>
      </c>
      <c r="P6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69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6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97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698" spans="1:20" x14ac:dyDescent="0.3">
      <c r="A698">
        <v>273</v>
      </c>
      <c r="B698">
        <v>20</v>
      </c>
      <c r="C698" t="s">
        <v>23</v>
      </c>
      <c r="D698" s="1">
        <v>15</v>
      </c>
      <c r="E698" s="1">
        <v>25</v>
      </c>
      <c r="F698" s="2">
        <v>1</v>
      </c>
      <c r="G698" s="2" t="str">
        <f t="shared" ca="1" si="75"/>
        <v>Cliente_649</v>
      </c>
      <c r="H698" s="3">
        <f t="shared" ca="1" si="76"/>
        <v>45018</v>
      </c>
      <c r="I698" s="4" t="str">
        <f t="shared" ca="1" si="70"/>
        <v>PORTUGAL</v>
      </c>
      <c r="J698" s="4" t="str">
        <f t="shared" ca="1" si="71"/>
        <v>TARJETA</v>
      </c>
      <c r="K698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69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698" s="1">
        <f t="shared" ca="1" si="72"/>
        <v>4</v>
      </c>
      <c r="N698" s="6">
        <f t="shared" ca="1" si="73"/>
        <v>14</v>
      </c>
      <c r="O698" s="4">
        <f t="shared" ca="1" si="74"/>
        <v>15</v>
      </c>
      <c r="P6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69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6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698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699" spans="1:20" x14ac:dyDescent="0.3">
      <c r="A699">
        <v>274</v>
      </c>
      <c r="B699">
        <v>7</v>
      </c>
      <c r="C699" t="s">
        <v>22</v>
      </c>
      <c r="D699" s="1">
        <v>15</v>
      </c>
      <c r="E699" s="1">
        <v>26</v>
      </c>
      <c r="F699" s="2">
        <v>3</v>
      </c>
      <c r="G699" s="2" t="str">
        <f t="shared" ca="1" si="75"/>
        <v>Cliente_985</v>
      </c>
      <c r="H699" s="3">
        <f t="shared" ca="1" si="76"/>
        <v>45017</v>
      </c>
      <c r="I699" s="4" t="str">
        <f t="shared" ca="1" si="70"/>
        <v>FRANCIA</v>
      </c>
      <c r="J699" s="4" t="str">
        <f t="shared" ca="1" si="71"/>
        <v>TARJETA</v>
      </c>
      <c r="K699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69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699" s="1">
        <f t="shared" ca="1" si="72"/>
        <v>4</v>
      </c>
      <c r="N699" s="6">
        <f t="shared" ca="1" si="73"/>
        <v>15</v>
      </c>
      <c r="O699" s="4">
        <f t="shared" ca="1" si="74"/>
        <v>14</v>
      </c>
      <c r="P6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69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69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6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699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700" spans="1:20" x14ac:dyDescent="0.3">
      <c r="A700">
        <v>274</v>
      </c>
      <c r="B700">
        <v>7</v>
      </c>
      <c r="C700" t="s">
        <v>13</v>
      </c>
      <c r="D700" s="1">
        <v>11</v>
      </c>
      <c r="E700" s="1">
        <v>19</v>
      </c>
      <c r="F700" s="2">
        <v>2</v>
      </c>
      <c r="G700" s="2" t="str">
        <f t="shared" ca="1" si="75"/>
        <v>Cliente_52</v>
      </c>
      <c r="H700" s="3">
        <f t="shared" ca="1" si="76"/>
        <v>45022</v>
      </c>
      <c r="I700" s="4" t="str">
        <f t="shared" ca="1" si="70"/>
        <v>PORTUGAL</v>
      </c>
      <c r="J700" s="4" t="str">
        <f t="shared" ca="1" si="71"/>
        <v>TARJETA</v>
      </c>
      <c r="K700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70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700" s="1">
        <f t="shared" ca="1" si="72"/>
        <v>1</v>
      </c>
      <c r="N700" s="6">
        <f t="shared" ca="1" si="73"/>
        <v>13</v>
      </c>
      <c r="O700" s="4">
        <f t="shared" ca="1" si="74"/>
        <v>15</v>
      </c>
      <c r="P7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0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00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701" spans="1:20" x14ac:dyDescent="0.3">
      <c r="A701">
        <v>275</v>
      </c>
      <c r="B701">
        <v>5</v>
      </c>
      <c r="C701" t="s">
        <v>11</v>
      </c>
      <c r="D701" s="1">
        <v>20</v>
      </c>
      <c r="E701" s="1">
        <v>33</v>
      </c>
      <c r="F701" s="2">
        <v>1</v>
      </c>
      <c r="G701" s="2" t="str">
        <f t="shared" ca="1" si="75"/>
        <v>Cliente_312</v>
      </c>
      <c r="H701" s="3">
        <f t="shared" ca="1" si="76"/>
        <v>45023</v>
      </c>
      <c r="I701" s="4" t="str">
        <f t="shared" ca="1" si="70"/>
        <v>ESPAÑA</v>
      </c>
      <c r="J701" s="4" t="str">
        <f t="shared" ca="1" si="71"/>
        <v>TARJETA</v>
      </c>
      <c r="K701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70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701" s="1">
        <f t="shared" ca="1" si="72"/>
        <v>1</v>
      </c>
      <c r="N701" s="6">
        <f t="shared" ca="1" si="73"/>
        <v>14</v>
      </c>
      <c r="O701" s="4">
        <f t="shared" ca="1" si="74"/>
        <v>14</v>
      </c>
      <c r="P7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0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01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7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01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702" spans="1:20" x14ac:dyDescent="0.3">
      <c r="A702">
        <v>275</v>
      </c>
      <c r="B702">
        <v>5</v>
      </c>
      <c r="C702" t="s">
        <v>6</v>
      </c>
      <c r="D702" s="1">
        <v>19</v>
      </c>
      <c r="E702" s="1">
        <v>31</v>
      </c>
      <c r="F702" s="2">
        <v>2</v>
      </c>
      <c r="G702" s="2" t="str">
        <f t="shared" ca="1" si="75"/>
        <v>Cliente_955</v>
      </c>
      <c r="H702" s="3">
        <f t="shared" ca="1" si="76"/>
        <v>45019</v>
      </c>
      <c r="I702" s="4" t="str">
        <f t="shared" ca="1" si="70"/>
        <v>ITALIA</v>
      </c>
      <c r="J702" s="4" t="str">
        <f t="shared" ca="1" si="71"/>
        <v>EFECTIVO</v>
      </c>
      <c r="K702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0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02" s="1">
        <f t="shared" ca="1" si="72"/>
        <v>4</v>
      </c>
      <c r="N702" s="6">
        <f t="shared" ca="1" si="73"/>
        <v>13</v>
      </c>
      <c r="O702" s="4">
        <f t="shared" ca="1" si="74"/>
        <v>15</v>
      </c>
      <c r="P7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0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02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703" spans="1:20" x14ac:dyDescent="0.3">
      <c r="A703">
        <v>275</v>
      </c>
      <c r="B703">
        <v>5</v>
      </c>
      <c r="C703" t="s">
        <v>22</v>
      </c>
      <c r="D703" s="1">
        <v>15</v>
      </c>
      <c r="E703" s="1">
        <v>26</v>
      </c>
      <c r="F703" s="2">
        <v>1</v>
      </c>
      <c r="G703" s="2" t="str">
        <f t="shared" ca="1" si="75"/>
        <v>Cliente_115</v>
      </c>
      <c r="H703" s="3">
        <f t="shared" ca="1" si="76"/>
        <v>45017</v>
      </c>
      <c r="I703" s="4" t="str">
        <f t="shared" ca="1" si="70"/>
        <v>ESPAÑA</v>
      </c>
      <c r="J703" s="4" t="str">
        <f t="shared" ca="1" si="71"/>
        <v>TARJETA</v>
      </c>
      <c r="K703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70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703" s="1">
        <f t="shared" ca="1" si="72"/>
        <v>0</v>
      </c>
      <c r="N703" s="6">
        <f t="shared" ca="1" si="73"/>
        <v>13</v>
      </c>
      <c r="O703" s="4">
        <f t="shared" ca="1" si="74"/>
        <v>14</v>
      </c>
      <c r="P7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0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0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03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704" spans="1:20" x14ac:dyDescent="0.3">
      <c r="A704">
        <v>276</v>
      </c>
      <c r="B704">
        <v>15</v>
      </c>
      <c r="C704" t="s">
        <v>16</v>
      </c>
      <c r="D704" s="1">
        <v>13</v>
      </c>
      <c r="E704" s="1">
        <v>22</v>
      </c>
      <c r="F704" s="2">
        <v>2</v>
      </c>
      <c r="G704" s="2" t="str">
        <f t="shared" ca="1" si="75"/>
        <v>Cliente_769</v>
      </c>
      <c r="H704" s="3">
        <f t="shared" ca="1" si="76"/>
        <v>45017</v>
      </c>
      <c r="I704" s="4" t="str">
        <f t="shared" ca="1" si="70"/>
        <v>PORTUGAL</v>
      </c>
      <c r="J704" s="4" t="str">
        <f t="shared" ca="1" si="71"/>
        <v>EFECTIVO</v>
      </c>
      <c r="K704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704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704" s="1">
        <f t="shared" ca="1" si="72"/>
        <v>2</v>
      </c>
      <c r="N704" s="6">
        <f t="shared" ca="1" si="73"/>
        <v>13</v>
      </c>
      <c r="O704" s="4">
        <f t="shared" ca="1" si="74"/>
        <v>14</v>
      </c>
      <c r="P7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704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7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04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705" spans="1:20" x14ac:dyDescent="0.3">
      <c r="A705">
        <v>276</v>
      </c>
      <c r="B705">
        <v>15</v>
      </c>
      <c r="C705" t="s">
        <v>22</v>
      </c>
      <c r="D705" s="1">
        <v>15</v>
      </c>
      <c r="E705" s="1">
        <v>26</v>
      </c>
      <c r="F705" s="2">
        <v>1</v>
      </c>
      <c r="G705" s="2" t="str">
        <f t="shared" ca="1" si="75"/>
        <v>Cliente_983</v>
      </c>
      <c r="H705" s="3">
        <f t="shared" ca="1" si="76"/>
        <v>45021</v>
      </c>
      <c r="I705" s="4" t="str">
        <f t="shared" ca="1" si="70"/>
        <v>PORTUGAL</v>
      </c>
      <c r="J705" s="4" t="str">
        <f t="shared" ca="1" si="71"/>
        <v>TARJE.DEBITO</v>
      </c>
      <c r="K705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70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705" s="1">
        <f t="shared" ca="1" si="72"/>
        <v>2</v>
      </c>
      <c r="N705" s="6">
        <f t="shared" ca="1" si="73"/>
        <v>13</v>
      </c>
      <c r="O705" s="4">
        <f t="shared" ca="1" si="74"/>
        <v>15</v>
      </c>
      <c r="P7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0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0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05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706" spans="1:20" x14ac:dyDescent="0.3">
      <c r="A706">
        <v>277</v>
      </c>
      <c r="B706">
        <v>4</v>
      </c>
      <c r="C706" t="s">
        <v>6</v>
      </c>
      <c r="D706" s="1">
        <v>19</v>
      </c>
      <c r="E706" s="1">
        <v>31</v>
      </c>
      <c r="F706" s="2">
        <v>3</v>
      </c>
      <c r="G706" s="2" t="str">
        <f t="shared" ca="1" si="75"/>
        <v>Cliente_980</v>
      </c>
      <c r="H706" s="3">
        <f t="shared" ca="1" si="76"/>
        <v>45017</v>
      </c>
      <c r="I706" s="4" t="str">
        <f t="shared" ref="I706:I769" ca="1" si="77">INDEX(V$1:V$4, RANDBETWEEN(1, 4))</f>
        <v>FRANCIA</v>
      </c>
      <c r="J706" s="4" t="str">
        <f t="shared" ref="J706:J769" ca="1" si="78">INDEX(W$1:W$3, RANDBETWEEN(1, 3))</f>
        <v>TARJE.DEBITO</v>
      </c>
      <c r="K706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70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706" s="1">
        <f t="shared" ref="M706:M769" ca="1" si="79">RANDBETWEEN(0, 6)</f>
        <v>1</v>
      </c>
      <c r="N706" s="6">
        <f t="shared" ref="N706:N769" ca="1" si="80">RANDBETWEEN(13, 15)</f>
        <v>13</v>
      </c>
      <c r="O706" s="4">
        <f t="shared" ref="O706:O769" ca="1" si="81">RANDBETWEEN(14, 15)</f>
        <v>15</v>
      </c>
      <c r="P7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0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06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707" spans="1:20" x14ac:dyDescent="0.3">
      <c r="A707">
        <v>278</v>
      </c>
      <c r="B707">
        <v>5</v>
      </c>
      <c r="C707" t="s">
        <v>6</v>
      </c>
      <c r="D707" s="1">
        <v>19</v>
      </c>
      <c r="E707" s="1">
        <v>31</v>
      </c>
      <c r="F707" s="2">
        <v>3</v>
      </c>
      <c r="G707" s="2" t="str">
        <f t="shared" ref="G707:G770" ca="1" si="82">CONCATENATE("Cliente_", RANDBETWEEN(1, 1000))</f>
        <v>Cliente_1</v>
      </c>
      <c r="H707" s="3">
        <f t="shared" ca="1" si="76"/>
        <v>45019</v>
      </c>
      <c r="I707" s="4" t="str">
        <f t="shared" ca="1" si="77"/>
        <v>ESPAÑA</v>
      </c>
      <c r="J707" s="4" t="str">
        <f t="shared" ca="1" si="78"/>
        <v>EFECTIVO</v>
      </c>
      <c r="K707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70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707" s="1">
        <f t="shared" ca="1" si="79"/>
        <v>6</v>
      </c>
      <c r="N707" s="6">
        <f t="shared" ca="1" si="80"/>
        <v>15</v>
      </c>
      <c r="O707" s="4">
        <f t="shared" ca="1" si="81"/>
        <v>14</v>
      </c>
      <c r="P7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0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07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708" spans="1:20" x14ac:dyDescent="0.3">
      <c r="A708">
        <v>278</v>
      </c>
      <c r="B708">
        <v>5</v>
      </c>
      <c r="C708" t="s">
        <v>4</v>
      </c>
      <c r="D708" s="1">
        <v>14</v>
      </c>
      <c r="E708" s="1">
        <v>24</v>
      </c>
      <c r="F708" s="2">
        <v>2</v>
      </c>
      <c r="G708" s="2" t="str">
        <f t="shared" ca="1" si="82"/>
        <v>Cliente_662</v>
      </c>
      <c r="H708" s="3">
        <f t="shared" ca="1" si="76"/>
        <v>45017</v>
      </c>
      <c r="I708" s="4" t="str">
        <f t="shared" ca="1" si="77"/>
        <v>FRANCIA</v>
      </c>
      <c r="J708" s="4" t="str">
        <f t="shared" ca="1" si="78"/>
        <v>TARJE.DEBITO</v>
      </c>
      <c r="K708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70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708" s="1">
        <f t="shared" ca="1" si="79"/>
        <v>3</v>
      </c>
      <c r="N708" s="6">
        <f t="shared" ca="1" si="80"/>
        <v>14</v>
      </c>
      <c r="O708" s="4">
        <f t="shared" ca="1" si="81"/>
        <v>15</v>
      </c>
      <c r="P7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0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7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08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709" spans="1:20" x14ac:dyDescent="0.3">
      <c r="A709">
        <v>279</v>
      </c>
      <c r="B709">
        <v>11</v>
      </c>
      <c r="C709" t="s">
        <v>8</v>
      </c>
      <c r="D709" s="1">
        <v>25</v>
      </c>
      <c r="E709" s="1">
        <v>40</v>
      </c>
      <c r="F709" s="2">
        <v>3</v>
      </c>
      <c r="G709" s="2" t="str">
        <f t="shared" ca="1" si="82"/>
        <v>Cliente_405</v>
      </c>
      <c r="H709" s="3">
        <f t="shared" ref="H709:H772" ca="1" si="83">RANDBETWEEN($H$2,$H$3)</f>
        <v>45019</v>
      </c>
      <c r="I709" s="4" t="str">
        <f t="shared" ca="1" si="77"/>
        <v>PORTUGAL</v>
      </c>
      <c r="J709" s="4" t="str">
        <f t="shared" ca="1" si="78"/>
        <v>TARJE.DEBITO</v>
      </c>
      <c r="K709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709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709" s="1">
        <f t="shared" ca="1" si="79"/>
        <v>4</v>
      </c>
      <c r="N709" s="6">
        <f t="shared" ca="1" si="80"/>
        <v>13</v>
      </c>
      <c r="O709" s="4">
        <f t="shared" ca="1" si="81"/>
        <v>15</v>
      </c>
      <c r="P7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09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709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70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09" s="14">
        <f ca="1">spaces_3iWczBNnn5rbfoUlE0Jd_uploads_git_blob_d9e80ffbcef8a4adc6d29edd78618add5df[[#This Row],[MONTO TOTAL]]+spaces_3iWczBNnn5rbfoUlE0Jd_uploads_git_blob_d9e80ffbcef8a4adc6d29edd78618add5df[[#This Row],[PROPINA]]</f>
        <v>124</v>
      </c>
    </row>
    <row r="710" spans="1:20" x14ac:dyDescent="0.3">
      <c r="A710">
        <v>279</v>
      </c>
      <c r="B710">
        <v>11</v>
      </c>
      <c r="C710" t="s">
        <v>14</v>
      </c>
      <c r="D710" s="1">
        <v>21</v>
      </c>
      <c r="E710" s="1">
        <v>35</v>
      </c>
      <c r="F710" s="2">
        <v>1</v>
      </c>
      <c r="G710" s="2" t="str">
        <f t="shared" ca="1" si="82"/>
        <v>Cliente_998</v>
      </c>
      <c r="H710" s="3">
        <f t="shared" ca="1" si="83"/>
        <v>45023</v>
      </c>
      <c r="I710" s="4" t="str">
        <f t="shared" ca="1" si="77"/>
        <v>PORTUGAL</v>
      </c>
      <c r="J710" s="4" t="str">
        <f t="shared" ca="1" si="78"/>
        <v>TARJE.DEBITO</v>
      </c>
      <c r="K710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710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710" s="1">
        <f t="shared" ca="1" si="79"/>
        <v>5</v>
      </c>
      <c r="N710" s="6">
        <f t="shared" ca="1" si="80"/>
        <v>14</v>
      </c>
      <c r="O710" s="4">
        <f t="shared" ca="1" si="81"/>
        <v>14</v>
      </c>
      <c r="P7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1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10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71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10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711" spans="1:20" x14ac:dyDescent="0.3">
      <c r="A711">
        <v>279</v>
      </c>
      <c r="B711">
        <v>11</v>
      </c>
      <c r="C711" t="s">
        <v>21</v>
      </c>
      <c r="D711" s="1">
        <v>10</v>
      </c>
      <c r="E711" s="1">
        <v>18</v>
      </c>
      <c r="F711" s="2">
        <v>1</v>
      </c>
      <c r="G711" s="2" t="str">
        <f t="shared" ca="1" si="82"/>
        <v>Cliente_236</v>
      </c>
      <c r="H711" s="3">
        <f t="shared" ca="1" si="83"/>
        <v>45019</v>
      </c>
      <c r="I711" s="4" t="str">
        <f t="shared" ca="1" si="77"/>
        <v>PORTUGAL</v>
      </c>
      <c r="J711" s="4" t="str">
        <f t="shared" ca="1" si="78"/>
        <v>EFECTIVO</v>
      </c>
      <c r="K711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711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711" s="1">
        <f t="shared" ca="1" si="79"/>
        <v>0</v>
      </c>
      <c r="N711" s="6">
        <f t="shared" ca="1" si="80"/>
        <v>14</v>
      </c>
      <c r="O711" s="4">
        <f t="shared" ca="1" si="81"/>
        <v>15</v>
      </c>
      <c r="P7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1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7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11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712" spans="1:20" x14ac:dyDescent="0.3">
      <c r="A712">
        <v>279</v>
      </c>
      <c r="B712">
        <v>11</v>
      </c>
      <c r="C712" t="s">
        <v>12</v>
      </c>
      <c r="D712" s="1">
        <v>16</v>
      </c>
      <c r="E712" s="1">
        <v>28</v>
      </c>
      <c r="F712" s="2">
        <v>1</v>
      </c>
      <c r="G712" s="2" t="str">
        <f t="shared" ca="1" si="82"/>
        <v>Cliente_573</v>
      </c>
      <c r="H712" s="3">
        <f t="shared" ca="1" si="83"/>
        <v>45020</v>
      </c>
      <c r="I712" s="4" t="str">
        <f t="shared" ca="1" si="77"/>
        <v>PORTUGAL</v>
      </c>
      <c r="J712" s="4" t="str">
        <f t="shared" ca="1" si="78"/>
        <v>TARJE.DEBITO</v>
      </c>
      <c r="K712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712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712" s="1">
        <f t="shared" ca="1" si="79"/>
        <v>2</v>
      </c>
      <c r="N712" s="6">
        <f t="shared" ca="1" si="80"/>
        <v>13</v>
      </c>
      <c r="O712" s="4">
        <f t="shared" ca="1" si="81"/>
        <v>15</v>
      </c>
      <c r="P7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1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7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12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713" spans="1:20" x14ac:dyDescent="0.3">
      <c r="A713">
        <v>280</v>
      </c>
      <c r="B713">
        <v>14</v>
      </c>
      <c r="C713" t="s">
        <v>4</v>
      </c>
      <c r="D713" s="1">
        <v>14</v>
      </c>
      <c r="E713" s="1">
        <v>24</v>
      </c>
      <c r="F713" s="2">
        <v>2</v>
      </c>
      <c r="G713" s="2" t="str">
        <f t="shared" ca="1" si="82"/>
        <v>Cliente_356</v>
      </c>
      <c r="H713" s="3">
        <f t="shared" ca="1" si="83"/>
        <v>45017</v>
      </c>
      <c r="I713" s="4" t="str">
        <f t="shared" ca="1" si="77"/>
        <v>ESPAÑA</v>
      </c>
      <c r="J713" s="4" t="str">
        <f t="shared" ca="1" si="78"/>
        <v>TARJETA</v>
      </c>
      <c r="K71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71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713" s="1">
        <f t="shared" ca="1" si="79"/>
        <v>4</v>
      </c>
      <c r="N713" s="6">
        <f t="shared" ca="1" si="80"/>
        <v>14</v>
      </c>
      <c r="O713" s="4">
        <f t="shared" ca="1" si="81"/>
        <v>15</v>
      </c>
      <c r="P7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1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71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13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714" spans="1:20" x14ac:dyDescent="0.3">
      <c r="A714">
        <v>280</v>
      </c>
      <c r="B714">
        <v>14</v>
      </c>
      <c r="C714" t="s">
        <v>19</v>
      </c>
      <c r="D714" s="1">
        <v>14</v>
      </c>
      <c r="E714" s="1">
        <v>23</v>
      </c>
      <c r="F714" s="2">
        <v>3</v>
      </c>
      <c r="G714" s="2" t="str">
        <f t="shared" ca="1" si="82"/>
        <v>Cliente_974</v>
      </c>
      <c r="H714" s="3">
        <f t="shared" ca="1" si="83"/>
        <v>45019</v>
      </c>
      <c r="I714" s="4" t="str">
        <f t="shared" ca="1" si="77"/>
        <v>ITALIA</v>
      </c>
      <c r="J714" s="4" t="str">
        <f t="shared" ca="1" si="78"/>
        <v>EFECTIVO</v>
      </c>
      <c r="K714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71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714" s="1">
        <f t="shared" ca="1" si="79"/>
        <v>0</v>
      </c>
      <c r="N714" s="6">
        <f t="shared" ca="1" si="80"/>
        <v>13</v>
      </c>
      <c r="O714" s="4">
        <f t="shared" ca="1" si="81"/>
        <v>15</v>
      </c>
      <c r="P7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714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7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14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715" spans="1:20" x14ac:dyDescent="0.3">
      <c r="A715">
        <v>281</v>
      </c>
      <c r="B715">
        <v>18</v>
      </c>
      <c r="C715" t="s">
        <v>11</v>
      </c>
      <c r="D715" s="1">
        <v>20</v>
      </c>
      <c r="E715" s="1">
        <v>33</v>
      </c>
      <c r="F715" s="2">
        <v>2</v>
      </c>
      <c r="G715" s="2" t="str">
        <f t="shared" ca="1" si="82"/>
        <v>Cliente_861</v>
      </c>
      <c r="H715" s="3">
        <f t="shared" ca="1" si="83"/>
        <v>45018</v>
      </c>
      <c r="I715" s="4" t="str">
        <f t="shared" ca="1" si="77"/>
        <v>PORTUGAL</v>
      </c>
      <c r="J715" s="4" t="str">
        <f t="shared" ca="1" si="78"/>
        <v>TARJETA</v>
      </c>
      <c r="K715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71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715" s="1">
        <f t="shared" ca="1" si="79"/>
        <v>5</v>
      </c>
      <c r="N715" s="6">
        <f t="shared" ca="1" si="80"/>
        <v>14</v>
      </c>
      <c r="O715" s="4">
        <f t="shared" ca="1" si="81"/>
        <v>14</v>
      </c>
      <c r="P7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1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1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71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15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716" spans="1:20" x14ac:dyDescent="0.3">
      <c r="A716">
        <v>282</v>
      </c>
      <c r="B716">
        <v>6</v>
      </c>
      <c r="C716" t="s">
        <v>21</v>
      </c>
      <c r="D716" s="1">
        <v>10</v>
      </c>
      <c r="E716" s="1">
        <v>18</v>
      </c>
      <c r="F716" s="2">
        <v>3</v>
      </c>
      <c r="G716" s="2" t="str">
        <f t="shared" ca="1" si="82"/>
        <v>Cliente_560</v>
      </c>
      <c r="H716" s="3">
        <f t="shared" ca="1" si="83"/>
        <v>45017</v>
      </c>
      <c r="I716" s="4" t="str">
        <f t="shared" ca="1" si="77"/>
        <v>ESPAÑA</v>
      </c>
      <c r="J716" s="4" t="str">
        <f t="shared" ca="1" si="78"/>
        <v>TARJE.DEBITO</v>
      </c>
      <c r="K716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71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716" s="1">
        <f t="shared" ca="1" si="79"/>
        <v>3</v>
      </c>
      <c r="N716" s="6">
        <f t="shared" ca="1" si="80"/>
        <v>14</v>
      </c>
      <c r="O716" s="4">
        <f t="shared" ca="1" si="81"/>
        <v>14</v>
      </c>
      <c r="P7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1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16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717" spans="1:20" x14ac:dyDescent="0.3">
      <c r="A717">
        <v>282</v>
      </c>
      <c r="B717">
        <v>6</v>
      </c>
      <c r="C717" t="s">
        <v>18</v>
      </c>
      <c r="D717" s="1">
        <v>12</v>
      </c>
      <c r="E717" s="1">
        <v>20</v>
      </c>
      <c r="F717" s="2">
        <v>1</v>
      </c>
      <c r="G717" s="2" t="str">
        <f t="shared" ca="1" si="82"/>
        <v>Cliente_381</v>
      </c>
      <c r="H717" s="3">
        <f t="shared" ca="1" si="83"/>
        <v>45020</v>
      </c>
      <c r="I717" s="4" t="str">
        <f t="shared" ca="1" si="77"/>
        <v>ESPAÑA</v>
      </c>
      <c r="J717" s="4" t="str">
        <f t="shared" ca="1" si="78"/>
        <v>TARJE.DEBITO</v>
      </c>
      <c r="K717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717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717" s="1">
        <f t="shared" ca="1" si="79"/>
        <v>5</v>
      </c>
      <c r="N717" s="6">
        <f t="shared" ca="1" si="80"/>
        <v>15</v>
      </c>
      <c r="O717" s="4">
        <f t="shared" ca="1" si="81"/>
        <v>14</v>
      </c>
      <c r="P7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1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71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17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718" spans="1:20" x14ac:dyDescent="0.3">
      <c r="A718">
        <v>283</v>
      </c>
      <c r="B718">
        <v>19</v>
      </c>
      <c r="C718" t="s">
        <v>22</v>
      </c>
      <c r="D718" s="1">
        <v>15</v>
      </c>
      <c r="E718" s="1">
        <v>26</v>
      </c>
      <c r="F718" s="2">
        <v>3</v>
      </c>
      <c r="G718" s="2" t="str">
        <f t="shared" ca="1" si="82"/>
        <v>Cliente_2</v>
      </c>
      <c r="H718" s="3">
        <f t="shared" ca="1" si="83"/>
        <v>45019</v>
      </c>
      <c r="I718" s="4" t="str">
        <f t="shared" ca="1" si="77"/>
        <v>ITALIA</v>
      </c>
      <c r="J718" s="4" t="str">
        <f t="shared" ca="1" si="78"/>
        <v>TARJE.DEBITO</v>
      </c>
      <c r="K718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718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718" s="1">
        <f t="shared" ca="1" si="79"/>
        <v>3</v>
      </c>
      <c r="N718" s="6">
        <f t="shared" ca="1" si="80"/>
        <v>15</v>
      </c>
      <c r="O718" s="4">
        <f t="shared" ca="1" si="81"/>
        <v>14</v>
      </c>
      <c r="P7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1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7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18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719" spans="1:20" x14ac:dyDescent="0.3">
      <c r="A719">
        <v>284</v>
      </c>
      <c r="B719">
        <v>11</v>
      </c>
      <c r="C719" t="s">
        <v>18</v>
      </c>
      <c r="D719" s="1">
        <v>12</v>
      </c>
      <c r="E719" s="1">
        <v>20</v>
      </c>
      <c r="F719" s="2">
        <v>3</v>
      </c>
      <c r="G719" s="2" t="str">
        <f t="shared" ca="1" si="82"/>
        <v>Cliente_567</v>
      </c>
      <c r="H719" s="3">
        <f t="shared" ca="1" si="83"/>
        <v>45023</v>
      </c>
      <c r="I719" s="4" t="str">
        <f t="shared" ca="1" si="77"/>
        <v>ITALIA</v>
      </c>
      <c r="J719" s="4" t="str">
        <f t="shared" ca="1" si="78"/>
        <v>EFECTIVO</v>
      </c>
      <c r="K719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719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719" s="1">
        <f t="shared" ca="1" si="79"/>
        <v>6</v>
      </c>
      <c r="N719" s="6">
        <f t="shared" ca="1" si="80"/>
        <v>13</v>
      </c>
      <c r="O719" s="4">
        <f t="shared" ca="1" si="81"/>
        <v>14</v>
      </c>
      <c r="P7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1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1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1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19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720" spans="1:20" x14ac:dyDescent="0.3">
      <c r="A720">
        <v>284</v>
      </c>
      <c r="B720">
        <v>11</v>
      </c>
      <c r="C720" t="s">
        <v>7</v>
      </c>
      <c r="D720" s="1">
        <v>16</v>
      </c>
      <c r="E720" s="1">
        <v>27</v>
      </c>
      <c r="F720" s="2">
        <v>1</v>
      </c>
      <c r="G720" s="2" t="str">
        <f t="shared" ca="1" si="82"/>
        <v>Cliente_444</v>
      </c>
      <c r="H720" s="3">
        <f t="shared" ca="1" si="83"/>
        <v>45022</v>
      </c>
      <c r="I720" s="4" t="str">
        <f t="shared" ca="1" si="77"/>
        <v>ITALIA</v>
      </c>
      <c r="J720" s="4" t="str">
        <f t="shared" ca="1" si="78"/>
        <v>TARJETA</v>
      </c>
      <c r="K720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72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720" s="1">
        <f t="shared" ca="1" si="79"/>
        <v>2</v>
      </c>
      <c r="N720" s="6">
        <f t="shared" ca="1" si="80"/>
        <v>14</v>
      </c>
      <c r="O720" s="4">
        <f t="shared" ca="1" si="81"/>
        <v>14</v>
      </c>
      <c r="P7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2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2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2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20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721" spans="1:20" x14ac:dyDescent="0.3">
      <c r="A721">
        <v>284</v>
      </c>
      <c r="B721">
        <v>11</v>
      </c>
      <c r="C721" t="s">
        <v>13</v>
      </c>
      <c r="D721" s="1">
        <v>11</v>
      </c>
      <c r="E721" s="1">
        <v>19</v>
      </c>
      <c r="F721" s="2">
        <v>2</v>
      </c>
      <c r="G721" s="2" t="str">
        <f t="shared" ca="1" si="82"/>
        <v>Cliente_470</v>
      </c>
      <c r="H721" s="3">
        <f t="shared" ca="1" si="83"/>
        <v>45023</v>
      </c>
      <c r="I721" s="4" t="str">
        <f t="shared" ca="1" si="77"/>
        <v>ESPAÑA</v>
      </c>
      <c r="J721" s="4" t="str">
        <f t="shared" ca="1" si="78"/>
        <v>TARJE.DEBITO</v>
      </c>
      <c r="K721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72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721" s="1">
        <f t="shared" ca="1" si="79"/>
        <v>5</v>
      </c>
      <c r="N721" s="6">
        <f t="shared" ca="1" si="80"/>
        <v>13</v>
      </c>
      <c r="O721" s="4">
        <f t="shared" ca="1" si="81"/>
        <v>14</v>
      </c>
      <c r="P7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2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1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722" spans="1:20" x14ac:dyDescent="0.3">
      <c r="A722">
        <v>284</v>
      </c>
      <c r="B722">
        <v>11</v>
      </c>
      <c r="C722" t="s">
        <v>11</v>
      </c>
      <c r="D722" s="1">
        <v>20</v>
      </c>
      <c r="E722" s="1">
        <v>33</v>
      </c>
      <c r="F722" s="2">
        <v>1</v>
      </c>
      <c r="G722" s="2" t="str">
        <f t="shared" ca="1" si="82"/>
        <v>Cliente_718</v>
      </c>
      <c r="H722" s="3">
        <f t="shared" ca="1" si="83"/>
        <v>45021</v>
      </c>
      <c r="I722" s="4" t="str">
        <f t="shared" ca="1" si="77"/>
        <v>ITALIA</v>
      </c>
      <c r="J722" s="4" t="str">
        <f t="shared" ca="1" si="78"/>
        <v>EFECTIVO</v>
      </c>
      <c r="K722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72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722" s="1">
        <f t="shared" ca="1" si="79"/>
        <v>3</v>
      </c>
      <c r="N722" s="6">
        <f t="shared" ca="1" si="80"/>
        <v>15</v>
      </c>
      <c r="O722" s="4">
        <f t="shared" ca="1" si="81"/>
        <v>15</v>
      </c>
      <c r="P7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2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22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7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22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723" spans="1:20" x14ac:dyDescent="0.3">
      <c r="A723">
        <v>285</v>
      </c>
      <c r="B723">
        <v>18</v>
      </c>
      <c r="C723" t="s">
        <v>20</v>
      </c>
      <c r="D723" s="1">
        <v>13</v>
      </c>
      <c r="E723" s="1">
        <v>21</v>
      </c>
      <c r="F723" s="2">
        <v>2</v>
      </c>
      <c r="G723" s="2" t="str">
        <f t="shared" ca="1" si="82"/>
        <v>Cliente_697</v>
      </c>
      <c r="H723" s="3">
        <f t="shared" ca="1" si="83"/>
        <v>45020</v>
      </c>
      <c r="I723" s="4" t="str">
        <f t="shared" ca="1" si="77"/>
        <v>ITALIA</v>
      </c>
      <c r="J723" s="4" t="str">
        <f t="shared" ca="1" si="78"/>
        <v>TARJETA</v>
      </c>
      <c r="K723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72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723" s="1">
        <f t="shared" ca="1" si="79"/>
        <v>1</v>
      </c>
      <c r="N723" s="6">
        <f t="shared" ca="1" si="80"/>
        <v>13</v>
      </c>
      <c r="O723" s="4">
        <f t="shared" ca="1" si="81"/>
        <v>14</v>
      </c>
      <c r="P7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2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3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724" spans="1:20" x14ac:dyDescent="0.3">
      <c r="A724">
        <v>286</v>
      </c>
      <c r="B724">
        <v>15</v>
      </c>
      <c r="C724" t="s">
        <v>17</v>
      </c>
      <c r="D724" s="1">
        <v>20</v>
      </c>
      <c r="E724" s="1">
        <v>34</v>
      </c>
      <c r="F724" s="2">
        <v>2</v>
      </c>
      <c r="G724" s="2" t="str">
        <f t="shared" ca="1" si="82"/>
        <v>Cliente_963</v>
      </c>
      <c r="H724" s="3">
        <f t="shared" ca="1" si="83"/>
        <v>45017</v>
      </c>
      <c r="I724" s="4" t="str">
        <f t="shared" ca="1" si="77"/>
        <v>ESPAÑA</v>
      </c>
      <c r="J724" s="4" t="str">
        <f t="shared" ca="1" si="78"/>
        <v>EFECTIVO</v>
      </c>
      <c r="K72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72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724" s="1">
        <f t="shared" ca="1" si="79"/>
        <v>2</v>
      </c>
      <c r="N724" s="6">
        <f t="shared" ca="1" si="80"/>
        <v>13</v>
      </c>
      <c r="O724" s="4">
        <f t="shared" ca="1" si="81"/>
        <v>14</v>
      </c>
      <c r="P7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2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4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725" spans="1:20" x14ac:dyDescent="0.3">
      <c r="A725">
        <v>287</v>
      </c>
      <c r="B725">
        <v>20</v>
      </c>
      <c r="C725" t="s">
        <v>15</v>
      </c>
      <c r="D725" s="1">
        <v>19</v>
      </c>
      <c r="E725" s="1">
        <v>32</v>
      </c>
      <c r="F725" s="2">
        <v>3</v>
      </c>
      <c r="G725" s="2" t="str">
        <f t="shared" ca="1" si="82"/>
        <v>Cliente_210</v>
      </c>
      <c r="H725" s="3">
        <f t="shared" ca="1" si="83"/>
        <v>45020</v>
      </c>
      <c r="I725" s="4" t="str">
        <f t="shared" ca="1" si="77"/>
        <v>ITALIA</v>
      </c>
      <c r="J725" s="4" t="str">
        <f t="shared" ca="1" si="78"/>
        <v>TARJE.DEBITO</v>
      </c>
      <c r="K725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72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725" s="1">
        <f t="shared" ca="1" si="79"/>
        <v>2</v>
      </c>
      <c r="N725" s="6">
        <f t="shared" ca="1" si="80"/>
        <v>14</v>
      </c>
      <c r="O725" s="4">
        <f t="shared" ca="1" si="81"/>
        <v>14</v>
      </c>
      <c r="P7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2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2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7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25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726" spans="1:20" x14ac:dyDescent="0.3">
      <c r="A726">
        <v>287</v>
      </c>
      <c r="B726">
        <v>20</v>
      </c>
      <c r="C726" t="s">
        <v>19</v>
      </c>
      <c r="D726" s="1">
        <v>14</v>
      </c>
      <c r="E726" s="1">
        <v>23</v>
      </c>
      <c r="F726" s="2">
        <v>2</v>
      </c>
      <c r="G726" s="2" t="str">
        <f t="shared" ca="1" si="82"/>
        <v>Cliente_497</v>
      </c>
      <c r="H726" s="3">
        <f t="shared" ca="1" si="83"/>
        <v>45021</v>
      </c>
      <c r="I726" s="4" t="str">
        <f t="shared" ca="1" si="77"/>
        <v>ESPAÑA</v>
      </c>
      <c r="J726" s="4" t="str">
        <f t="shared" ca="1" si="78"/>
        <v>TARJETA</v>
      </c>
      <c r="K726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72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726" s="1">
        <f t="shared" ca="1" si="79"/>
        <v>1</v>
      </c>
      <c r="N726" s="6">
        <f t="shared" ca="1" si="80"/>
        <v>13</v>
      </c>
      <c r="O726" s="4">
        <f t="shared" ca="1" si="81"/>
        <v>14</v>
      </c>
      <c r="P7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72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72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6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727" spans="1:20" x14ac:dyDescent="0.3">
      <c r="A727">
        <v>287</v>
      </c>
      <c r="B727">
        <v>20</v>
      </c>
      <c r="C727" t="s">
        <v>5</v>
      </c>
      <c r="D727" s="1">
        <v>18</v>
      </c>
      <c r="E727" s="1">
        <v>30</v>
      </c>
      <c r="F727" s="2">
        <v>2</v>
      </c>
      <c r="G727" s="2" t="str">
        <f t="shared" ca="1" si="82"/>
        <v>Cliente_329</v>
      </c>
      <c r="H727" s="3">
        <f t="shared" ca="1" si="83"/>
        <v>45023</v>
      </c>
      <c r="I727" s="4" t="str">
        <f t="shared" ca="1" si="77"/>
        <v>ESPAÑA</v>
      </c>
      <c r="J727" s="4" t="str">
        <f t="shared" ca="1" si="78"/>
        <v>EFECTIVO</v>
      </c>
      <c r="K72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72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727" s="1">
        <f t="shared" ca="1" si="79"/>
        <v>4</v>
      </c>
      <c r="N727" s="6">
        <f t="shared" ca="1" si="80"/>
        <v>13</v>
      </c>
      <c r="O727" s="4">
        <f t="shared" ca="1" si="81"/>
        <v>15</v>
      </c>
      <c r="P7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2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7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728" spans="1:20" x14ac:dyDescent="0.3">
      <c r="A728">
        <v>288</v>
      </c>
      <c r="B728">
        <v>15</v>
      </c>
      <c r="C728" t="s">
        <v>4</v>
      </c>
      <c r="D728" s="1">
        <v>14</v>
      </c>
      <c r="E728" s="1">
        <v>24</v>
      </c>
      <c r="F728" s="2">
        <v>2</v>
      </c>
      <c r="G728" s="2" t="str">
        <f t="shared" ca="1" si="82"/>
        <v>Cliente_409</v>
      </c>
      <c r="H728" s="3">
        <f t="shared" ca="1" si="83"/>
        <v>45018</v>
      </c>
      <c r="I728" s="4" t="str">
        <f t="shared" ca="1" si="77"/>
        <v>ITALIA</v>
      </c>
      <c r="J728" s="4" t="str">
        <f t="shared" ca="1" si="78"/>
        <v>EFECTIVO</v>
      </c>
      <c r="K728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72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728" s="1">
        <f t="shared" ca="1" si="79"/>
        <v>4</v>
      </c>
      <c r="N728" s="6">
        <f t="shared" ca="1" si="80"/>
        <v>13</v>
      </c>
      <c r="O728" s="4">
        <f t="shared" ca="1" si="81"/>
        <v>15</v>
      </c>
      <c r="P7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2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2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72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8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729" spans="1:20" x14ac:dyDescent="0.3">
      <c r="A729">
        <v>288</v>
      </c>
      <c r="B729">
        <v>15</v>
      </c>
      <c r="C729" t="s">
        <v>13</v>
      </c>
      <c r="D729" s="1">
        <v>11</v>
      </c>
      <c r="E729" s="1">
        <v>19</v>
      </c>
      <c r="F729" s="2">
        <v>2</v>
      </c>
      <c r="G729" s="2" t="str">
        <f t="shared" ca="1" si="82"/>
        <v>Cliente_938</v>
      </c>
      <c r="H729" s="3">
        <f t="shared" ca="1" si="83"/>
        <v>45022</v>
      </c>
      <c r="I729" s="4" t="str">
        <f t="shared" ca="1" si="77"/>
        <v>ESPAÑA</v>
      </c>
      <c r="J729" s="4" t="str">
        <f t="shared" ca="1" si="78"/>
        <v>EFECTIVO</v>
      </c>
      <c r="K729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729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729" s="1">
        <f t="shared" ca="1" si="79"/>
        <v>0</v>
      </c>
      <c r="N729" s="6">
        <f t="shared" ca="1" si="80"/>
        <v>14</v>
      </c>
      <c r="O729" s="4">
        <f t="shared" ca="1" si="81"/>
        <v>14</v>
      </c>
      <c r="P7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2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2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2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29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730" spans="1:20" x14ac:dyDescent="0.3">
      <c r="A730">
        <v>289</v>
      </c>
      <c r="B730">
        <v>15</v>
      </c>
      <c r="C730" t="s">
        <v>18</v>
      </c>
      <c r="D730" s="1">
        <v>12</v>
      </c>
      <c r="E730" s="1">
        <v>20</v>
      </c>
      <c r="F730" s="2">
        <v>3</v>
      </c>
      <c r="G730" s="2" t="str">
        <f t="shared" ca="1" si="82"/>
        <v>Cliente_590</v>
      </c>
      <c r="H730" s="3">
        <f t="shared" ca="1" si="83"/>
        <v>45017</v>
      </c>
      <c r="I730" s="4" t="str">
        <f t="shared" ca="1" si="77"/>
        <v>ITALIA</v>
      </c>
      <c r="J730" s="4" t="str">
        <f t="shared" ca="1" si="78"/>
        <v>EFECTIVO</v>
      </c>
      <c r="K73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73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730" s="1">
        <f t="shared" ca="1" si="79"/>
        <v>3</v>
      </c>
      <c r="N730" s="6">
        <f t="shared" ca="1" si="80"/>
        <v>15</v>
      </c>
      <c r="O730" s="4">
        <f t="shared" ca="1" si="81"/>
        <v>14</v>
      </c>
      <c r="P7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3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3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3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30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731" spans="1:20" x14ac:dyDescent="0.3">
      <c r="A731">
        <v>289</v>
      </c>
      <c r="B731">
        <v>15</v>
      </c>
      <c r="C731" t="s">
        <v>22</v>
      </c>
      <c r="D731" s="1">
        <v>15</v>
      </c>
      <c r="E731" s="1">
        <v>26</v>
      </c>
      <c r="F731" s="2">
        <v>3</v>
      </c>
      <c r="G731" s="2" t="str">
        <f t="shared" ca="1" si="82"/>
        <v>Cliente_460</v>
      </c>
      <c r="H731" s="3">
        <f t="shared" ca="1" si="83"/>
        <v>45022</v>
      </c>
      <c r="I731" s="4" t="str">
        <f t="shared" ca="1" si="77"/>
        <v>FRANCIA</v>
      </c>
      <c r="J731" s="4" t="str">
        <f t="shared" ca="1" si="78"/>
        <v>TARJE.DEBITO</v>
      </c>
      <c r="K731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731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731" s="1">
        <f t="shared" ca="1" si="79"/>
        <v>5</v>
      </c>
      <c r="N731" s="6">
        <f t="shared" ca="1" si="80"/>
        <v>15</v>
      </c>
      <c r="O731" s="4">
        <f t="shared" ca="1" si="81"/>
        <v>15</v>
      </c>
      <c r="P7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3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3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7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31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732" spans="1:20" x14ac:dyDescent="0.3">
      <c r="A732">
        <v>290</v>
      </c>
      <c r="B732">
        <v>19</v>
      </c>
      <c r="C732" t="s">
        <v>8</v>
      </c>
      <c r="D732" s="1">
        <v>25</v>
      </c>
      <c r="E732" s="1">
        <v>40</v>
      </c>
      <c r="F732" s="2">
        <v>1</v>
      </c>
      <c r="G732" s="2" t="str">
        <f t="shared" ca="1" si="82"/>
        <v>Cliente_935</v>
      </c>
      <c r="H732" s="3">
        <f t="shared" ca="1" si="83"/>
        <v>45017</v>
      </c>
      <c r="I732" s="4" t="str">
        <f t="shared" ca="1" si="77"/>
        <v>PORTUGAL</v>
      </c>
      <c r="J732" s="4" t="str">
        <f t="shared" ca="1" si="78"/>
        <v>EFECTIVO</v>
      </c>
      <c r="K73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732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732" s="1">
        <f t="shared" ca="1" si="79"/>
        <v>5</v>
      </c>
      <c r="N732" s="6">
        <f t="shared" ca="1" si="80"/>
        <v>15</v>
      </c>
      <c r="O732" s="4">
        <f t="shared" ca="1" si="81"/>
        <v>15</v>
      </c>
      <c r="P7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3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732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73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32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733" spans="1:20" x14ac:dyDescent="0.3">
      <c r="A733">
        <v>291</v>
      </c>
      <c r="B733">
        <v>2</v>
      </c>
      <c r="C733" t="s">
        <v>17</v>
      </c>
      <c r="D733" s="1">
        <v>20</v>
      </c>
      <c r="E733" s="1">
        <v>34</v>
      </c>
      <c r="F733" s="2">
        <v>2</v>
      </c>
      <c r="G733" s="2" t="str">
        <f t="shared" ca="1" si="82"/>
        <v>Cliente_259</v>
      </c>
      <c r="H733" s="3">
        <f t="shared" ca="1" si="83"/>
        <v>45019</v>
      </c>
      <c r="I733" s="4" t="str">
        <f t="shared" ca="1" si="77"/>
        <v>PORTUGAL</v>
      </c>
      <c r="J733" s="4" t="str">
        <f t="shared" ca="1" si="78"/>
        <v>EFECTIVO</v>
      </c>
      <c r="K733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733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733" s="1">
        <f t="shared" ca="1" si="79"/>
        <v>6</v>
      </c>
      <c r="N733" s="6">
        <f t="shared" ca="1" si="80"/>
        <v>13</v>
      </c>
      <c r="O733" s="4">
        <f t="shared" ca="1" si="81"/>
        <v>14</v>
      </c>
      <c r="P7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3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3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33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734" spans="1:20" x14ac:dyDescent="0.3">
      <c r="A734">
        <v>291</v>
      </c>
      <c r="B734">
        <v>2</v>
      </c>
      <c r="C734" t="s">
        <v>23</v>
      </c>
      <c r="D734" s="1">
        <v>15</v>
      </c>
      <c r="E734" s="1">
        <v>25</v>
      </c>
      <c r="F734" s="2">
        <v>1</v>
      </c>
      <c r="G734" s="2" t="str">
        <f t="shared" ca="1" si="82"/>
        <v>Cliente_1000</v>
      </c>
      <c r="H734" s="3">
        <f t="shared" ca="1" si="83"/>
        <v>45017</v>
      </c>
      <c r="I734" s="4" t="str">
        <f t="shared" ca="1" si="77"/>
        <v>ITALIA</v>
      </c>
      <c r="J734" s="4" t="str">
        <f t="shared" ca="1" si="78"/>
        <v>TARJETA</v>
      </c>
      <c r="K734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734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734" s="1">
        <f t="shared" ca="1" si="79"/>
        <v>3</v>
      </c>
      <c r="N734" s="6">
        <f t="shared" ca="1" si="80"/>
        <v>14</v>
      </c>
      <c r="O734" s="4">
        <f t="shared" ca="1" si="81"/>
        <v>14</v>
      </c>
      <c r="P7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3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34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7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34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735" spans="1:20" x14ac:dyDescent="0.3">
      <c r="A735">
        <v>291</v>
      </c>
      <c r="B735">
        <v>2</v>
      </c>
      <c r="C735" t="s">
        <v>14</v>
      </c>
      <c r="D735" s="1">
        <v>21</v>
      </c>
      <c r="E735" s="1">
        <v>35</v>
      </c>
      <c r="F735" s="2">
        <v>3</v>
      </c>
      <c r="G735" s="2" t="str">
        <f t="shared" ca="1" si="82"/>
        <v>Cliente_60</v>
      </c>
      <c r="H735" s="3">
        <f t="shared" ca="1" si="83"/>
        <v>45020</v>
      </c>
      <c r="I735" s="4" t="str">
        <f t="shared" ca="1" si="77"/>
        <v>FRANCIA</v>
      </c>
      <c r="J735" s="4" t="str">
        <f t="shared" ca="1" si="78"/>
        <v>EFECTIVO</v>
      </c>
      <c r="K735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735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735" s="1">
        <f t="shared" ca="1" si="79"/>
        <v>4</v>
      </c>
      <c r="N735" s="6">
        <f t="shared" ca="1" si="80"/>
        <v>14</v>
      </c>
      <c r="O735" s="4">
        <f t="shared" ca="1" si="81"/>
        <v>15</v>
      </c>
      <c r="P7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3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3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73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35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736" spans="1:20" x14ac:dyDescent="0.3">
      <c r="A736">
        <v>291</v>
      </c>
      <c r="B736">
        <v>2</v>
      </c>
      <c r="C736" t="s">
        <v>6</v>
      </c>
      <c r="D736" s="1">
        <v>19</v>
      </c>
      <c r="E736" s="1">
        <v>31</v>
      </c>
      <c r="F736" s="2">
        <v>2</v>
      </c>
      <c r="G736" s="2" t="str">
        <f t="shared" ca="1" si="82"/>
        <v>Cliente_951</v>
      </c>
      <c r="H736" s="3">
        <f t="shared" ca="1" si="83"/>
        <v>45017</v>
      </c>
      <c r="I736" s="4" t="str">
        <f t="shared" ca="1" si="77"/>
        <v>ESPAÑA</v>
      </c>
      <c r="J736" s="4" t="str">
        <f t="shared" ca="1" si="78"/>
        <v>TARJETA</v>
      </c>
      <c r="K73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3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36" s="1">
        <f t="shared" ca="1" si="79"/>
        <v>2</v>
      </c>
      <c r="N736" s="6">
        <f t="shared" ca="1" si="80"/>
        <v>13</v>
      </c>
      <c r="O736" s="4">
        <f t="shared" ca="1" si="81"/>
        <v>15</v>
      </c>
      <c r="P7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3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3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36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737" spans="1:20" x14ac:dyDescent="0.3">
      <c r="A737">
        <v>292</v>
      </c>
      <c r="B737">
        <v>10</v>
      </c>
      <c r="C737" t="s">
        <v>12</v>
      </c>
      <c r="D737" s="1">
        <v>16</v>
      </c>
      <c r="E737" s="1">
        <v>28</v>
      </c>
      <c r="F737" s="2">
        <v>3</v>
      </c>
      <c r="G737" s="2" t="str">
        <f t="shared" ca="1" si="82"/>
        <v>Cliente_803</v>
      </c>
      <c r="H737" s="3">
        <f t="shared" ca="1" si="83"/>
        <v>45019</v>
      </c>
      <c r="I737" s="4" t="str">
        <f t="shared" ca="1" si="77"/>
        <v>FRANCIA</v>
      </c>
      <c r="J737" s="4" t="str">
        <f t="shared" ca="1" si="78"/>
        <v>EFECTIVO</v>
      </c>
      <c r="K737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73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737" s="1">
        <f t="shared" ca="1" si="79"/>
        <v>3</v>
      </c>
      <c r="N737" s="6">
        <f t="shared" ca="1" si="80"/>
        <v>13</v>
      </c>
      <c r="O737" s="4">
        <f t="shared" ca="1" si="81"/>
        <v>14</v>
      </c>
      <c r="P7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3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3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37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738" spans="1:20" x14ac:dyDescent="0.3">
      <c r="A738">
        <v>293</v>
      </c>
      <c r="B738">
        <v>16</v>
      </c>
      <c r="C738" t="s">
        <v>12</v>
      </c>
      <c r="D738" s="1">
        <v>16</v>
      </c>
      <c r="E738" s="1">
        <v>28</v>
      </c>
      <c r="F738" s="2">
        <v>3</v>
      </c>
      <c r="G738" s="2" t="str">
        <f t="shared" ca="1" si="82"/>
        <v>Cliente_804</v>
      </c>
      <c r="H738" s="3">
        <f t="shared" ca="1" si="83"/>
        <v>45020</v>
      </c>
      <c r="I738" s="4" t="str">
        <f t="shared" ca="1" si="77"/>
        <v>ESPAÑA</v>
      </c>
      <c r="J738" s="4" t="str">
        <f t="shared" ca="1" si="78"/>
        <v>TARJETA</v>
      </c>
      <c r="K738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738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738" s="1">
        <f t="shared" ca="1" si="79"/>
        <v>1</v>
      </c>
      <c r="N738" s="6">
        <f t="shared" ca="1" si="80"/>
        <v>14</v>
      </c>
      <c r="O738" s="4">
        <f t="shared" ca="1" si="81"/>
        <v>15</v>
      </c>
      <c r="P7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3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3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38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739" spans="1:20" x14ac:dyDescent="0.3">
      <c r="A739">
        <v>293</v>
      </c>
      <c r="B739">
        <v>16</v>
      </c>
      <c r="C739" t="s">
        <v>5</v>
      </c>
      <c r="D739" s="1">
        <v>18</v>
      </c>
      <c r="E739" s="1">
        <v>30</v>
      </c>
      <c r="F739" s="2">
        <v>2</v>
      </c>
      <c r="G739" s="2" t="str">
        <f t="shared" ca="1" si="82"/>
        <v>Cliente_681</v>
      </c>
      <c r="H739" s="3">
        <f t="shared" ca="1" si="83"/>
        <v>45017</v>
      </c>
      <c r="I739" s="4" t="str">
        <f t="shared" ca="1" si="77"/>
        <v>PORTUGAL</v>
      </c>
      <c r="J739" s="4" t="str">
        <f t="shared" ca="1" si="78"/>
        <v>TARJETA</v>
      </c>
      <c r="K739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739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739" s="1">
        <f t="shared" ca="1" si="79"/>
        <v>2</v>
      </c>
      <c r="N739" s="6">
        <f t="shared" ca="1" si="80"/>
        <v>14</v>
      </c>
      <c r="O739" s="4">
        <f t="shared" ca="1" si="81"/>
        <v>15</v>
      </c>
      <c r="P7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3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3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39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740" spans="1:20" x14ac:dyDescent="0.3">
      <c r="A740">
        <v>293</v>
      </c>
      <c r="B740">
        <v>16</v>
      </c>
      <c r="C740" t="s">
        <v>9</v>
      </c>
      <c r="D740" s="1">
        <v>22</v>
      </c>
      <c r="E740" s="1">
        <v>36</v>
      </c>
      <c r="F740" s="2">
        <v>2</v>
      </c>
      <c r="G740" s="2" t="str">
        <f t="shared" ca="1" si="82"/>
        <v>Cliente_545</v>
      </c>
      <c r="H740" s="3">
        <f t="shared" ca="1" si="83"/>
        <v>45017</v>
      </c>
      <c r="I740" s="4" t="str">
        <f t="shared" ca="1" si="77"/>
        <v>ESPAÑA</v>
      </c>
      <c r="J740" s="4" t="str">
        <f t="shared" ca="1" si="78"/>
        <v>EFECTIVO</v>
      </c>
      <c r="K740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740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740" s="1">
        <f t="shared" ca="1" si="79"/>
        <v>1</v>
      </c>
      <c r="N740" s="6">
        <f t="shared" ca="1" si="80"/>
        <v>14</v>
      </c>
      <c r="O740" s="4">
        <f t="shared" ca="1" si="81"/>
        <v>14</v>
      </c>
      <c r="P7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4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4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40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741" spans="1:20" x14ac:dyDescent="0.3">
      <c r="A741">
        <v>294</v>
      </c>
      <c r="B741">
        <v>17</v>
      </c>
      <c r="C741" t="s">
        <v>6</v>
      </c>
      <c r="D741" s="1">
        <v>19</v>
      </c>
      <c r="E741" s="1">
        <v>31</v>
      </c>
      <c r="F741" s="2">
        <v>2</v>
      </c>
      <c r="G741" s="2" t="str">
        <f t="shared" ca="1" si="82"/>
        <v>Cliente_416</v>
      </c>
      <c r="H741" s="3">
        <f t="shared" ca="1" si="83"/>
        <v>45019</v>
      </c>
      <c r="I741" s="4" t="str">
        <f t="shared" ca="1" si="77"/>
        <v>ITALIA</v>
      </c>
      <c r="J741" s="4" t="str">
        <f t="shared" ca="1" si="78"/>
        <v>TARJE.DEBITO</v>
      </c>
      <c r="K741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41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41" s="1">
        <f t="shared" ca="1" si="79"/>
        <v>3</v>
      </c>
      <c r="N741" s="6">
        <f t="shared" ca="1" si="80"/>
        <v>15</v>
      </c>
      <c r="O741" s="4">
        <f t="shared" ca="1" si="81"/>
        <v>15</v>
      </c>
      <c r="P7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4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4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41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742" spans="1:20" x14ac:dyDescent="0.3">
      <c r="A742">
        <v>294</v>
      </c>
      <c r="B742">
        <v>17</v>
      </c>
      <c r="C742" t="s">
        <v>9</v>
      </c>
      <c r="D742" s="1">
        <v>22</v>
      </c>
      <c r="E742" s="1">
        <v>36</v>
      </c>
      <c r="F742" s="2">
        <v>3</v>
      </c>
      <c r="G742" s="2" t="str">
        <f t="shared" ca="1" si="82"/>
        <v>Cliente_219</v>
      </c>
      <c r="H742" s="3">
        <f t="shared" ca="1" si="83"/>
        <v>45020</v>
      </c>
      <c r="I742" s="4" t="str">
        <f t="shared" ca="1" si="77"/>
        <v>ESPAÑA</v>
      </c>
      <c r="J742" s="4" t="str">
        <f t="shared" ca="1" si="78"/>
        <v>TARJETA</v>
      </c>
      <c r="K74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74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742" s="1">
        <f t="shared" ca="1" si="79"/>
        <v>0</v>
      </c>
      <c r="N742" s="6">
        <f t="shared" ca="1" si="80"/>
        <v>14</v>
      </c>
      <c r="O742" s="4">
        <f t="shared" ca="1" si="81"/>
        <v>14</v>
      </c>
      <c r="P7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4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4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74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42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743" spans="1:20" x14ac:dyDescent="0.3">
      <c r="A743">
        <v>294</v>
      </c>
      <c r="B743">
        <v>17</v>
      </c>
      <c r="C743" t="s">
        <v>21</v>
      </c>
      <c r="D743" s="1">
        <v>10</v>
      </c>
      <c r="E743" s="1">
        <v>18</v>
      </c>
      <c r="F743" s="2">
        <v>3</v>
      </c>
      <c r="G743" s="2" t="str">
        <f t="shared" ca="1" si="82"/>
        <v>Cliente_83</v>
      </c>
      <c r="H743" s="3">
        <f t="shared" ca="1" si="83"/>
        <v>45017</v>
      </c>
      <c r="I743" s="4" t="str">
        <f t="shared" ca="1" si="77"/>
        <v>ESPAÑA</v>
      </c>
      <c r="J743" s="4" t="str">
        <f t="shared" ca="1" si="78"/>
        <v>TARJETA</v>
      </c>
      <c r="K743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743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743" s="1">
        <f t="shared" ca="1" si="79"/>
        <v>5</v>
      </c>
      <c r="N743" s="6">
        <f t="shared" ca="1" si="80"/>
        <v>13</v>
      </c>
      <c r="O743" s="4">
        <f t="shared" ca="1" si="81"/>
        <v>14</v>
      </c>
      <c r="P7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4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43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744" spans="1:20" x14ac:dyDescent="0.3">
      <c r="A744">
        <v>294</v>
      </c>
      <c r="B744">
        <v>17</v>
      </c>
      <c r="C744" t="s">
        <v>17</v>
      </c>
      <c r="D744" s="1">
        <v>20</v>
      </c>
      <c r="E744" s="1">
        <v>34</v>
      </c>
      <c r="F744" s="2">
        <v>3</v>
      </c>
      <c r="G744" s="2" t="str">
        <f t="shared" ca="1" si="82"/>
        <v>Cliente_205</v>
      </c>
      <c r="H744" s="3">
        <f t="shared" ca="1" si="83"/>
        <v>45023</v>
      </c>
      <c r="I744" s="4" t="str">
        <f t="shared" ca="1" si="77"/>
        <v>ITALIA</v>
      </c>
      <c r="J744" s="4" t="str">
        <f t="shared" ca="1" si="78"/>
        <v>EFECTIVO</v>
      </c>
      <c r="K744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74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744" s="1">
        <f t="shared" ca="1" si="79"/>
        <v>4</v>
      </c>
      <c r="N744" s="6">
        <f t="shared" ca="1" si="80"/>
        <v>15</v>
      </c>
      <c r="O744" s="4">
        <f t="shared" ca="1" si="81"/>
        <v>15</v>
      </c>
      <c r="P7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4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4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74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44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745" spans="1:20" x14ac:dyDescent="0.3">
      <c r="A745">
        <v>295</v>
      </c>
      <c r="B745">
        <v>3</v>
      </c>
      <c r="C745" t="s">
        <v>15</v>
      </c>
      <c r="D745" s="1">
        <v>19</v>
      </c>
      <c r="E745" s="1">
        <v>32</v>
      </c>
      <c r="F745" s="2">
        <v>1</v>
      </c>
      <c r="G745" s="2" t="str">
        <f t="shared" ca="1" si="82"/>
        <v>Cliente_330</v>
      </c>
      <c r="H745" s="3">
        <f t="shared" ca="1" si="83"/>
        <v>45018</v>
      </c>
      <c r="I745" s="4" t="str">
        <f t="shared" ca="1" si="77"/>
        <v>ITALIA</v>
      </c>
      <c r="J745" s="4" t="str">
        <f t="shared" ca="1" si="78"/>
        <v>EFECTIVO</v>
      </c>
      <c r="K745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745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745" s="1">
        <f t="shared" ca="1" si="79"/>
        <v>5</v>
      </c>
      <c r="N745" s="6">
        <f t="shared" ca="1" si="80"/>
        <v>13</v>
      </c>
      <c r="O745" s="4">
        <f t="shared" ca="1" si="81"/>
        <v>15</v>
      </c>
      <c r="P7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4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7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45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746" spans="1:20" x14ac:dyDescent="0.3">
      <c r="A746">
        <v>295</v>
      </c>
      <c r="B746">
        <v>3</v>
      </c>
      <c r="C746" t="s">
        <v>5</v>
      </c>
      <c r="D746" s="1">
        <v>18</v>
      </c>
      <c r="E746" s="1">
        <v>30</v>
      </c>
      <c r="F746" s="2">
        <v>3</v>
      </c>
      <c r="G746" s="2" t="str">
        <f t="shared" ca="1" si="82"/>
        <v>Cliente_251</v>
      </c>
      <c r="H746" s="3">
        <f t="shared" ca="1" si="83"/>
        <v>45023</v>
      </c>
      <c r="I746" s="4" t="str">
        <f t="shared" ca="1" si="77"/>
        <v>FRANCIA</v>
      </c>
      <c r="J746" s="4" t="str">
        <f t="shared" ca="1" si="78"/>
        <v>EFECTIVO</v>
      </c>
      <c r="K746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746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746" s="1">
        <f t="shared" ca="1" si="79"/>
        <v>0</v>
      </c>
      <c r="N746" s="6">
        <f t="shared" ca="1" si="80"/>
        <v>14</v>
      </c>
      <c r="O746" s="4">
        <f t="shared" ca="1" si="81"/>
        <v>15</v>
      </c>
      <c r="P7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4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4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46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747" spans="1:20" x14ac:dyDescent="0.3">
      <c r="A747">
        <v>295</v>
      </c>
      <c r="B747">
        <v>3</v>
      </c>
      <c r="C747" t="s">
        <v>6</v>
      </c>
      <c r="D747" s="1">
        <v>19</v>
      </c>
      <c r="E747" s="1">
        <v>31</v>
      </c>
      <c r="F747" s="2">
        <v>2</v>
      </c>
      <c r="G747" s="2" t="str">
        <f t="shared" ca="1" si="82"/>
        <v>Cliente_396</v>
      </c>
      <c r="H747" s="3">
        <f t="shared" ca="1" si="83"/>
        <v>45022</v>
      </c>
      <c r="I747" s="4" t="str">
        <f t="shared" ca="1" si="77"/>
        <v>FRANCIA</v>
      </c>
      <c r="J747" s="4" t="str">
        <f t="shared" ca="1" si="78"/>
        <v>TARJETA</v>
      </c>
      <c r="K747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47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47" s="1">
        <f t="shared" ca="1" si="79"/>
        <v>5</v>
      </c>
      <c r="N747" s="6">
        <f t="shared" ca="1" si="80"/>
        <v>14</v>
      </c>
      <c r="O747" s="4">
        <f t="shared" ca="1" si="81"/>
        <v>15</v>
      </c>
      <c r="P7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4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47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748" spans="1:20" x14ac:dyDescent="0.3">
      <c r="A748">
        <v>295</v>
      </c>
      <c r="B748">
        <v>3</v>
      </c>
      <c r="C748" t="s">
        <v>20</v>
      </c>
      <c r="D748" s="1">
        <v>13</v>
      </c>
      <c r="E748" s="1">
        <v>21</v>
      </c>
      <c r="F748" s="2">
        <v>3</v>
      </c>
      <c r="G748" s="2" t="str">
        <f t="shared" ca="1" si="82"/>
        <v>Cliente_731</v>
      </c>
      <c r="H748" s="3">
        <f t="shared" ca="1" si="83"/>
        <v>45023</v>
      </c>
      <c r="I748" s="4" t="str">
        <f t="shared" ca="1" si="77"/>
        <v>ESPAÑA</v>
      </c>
      <c r="J748" s="4" t="str">
        <f t="shared" ca="1" si="78"/>
        <v>TARJETA</v>
      </c>
      <c r="K748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748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748" s="1">
        <f t="shared" ca="1" si="79"/>
        <v>2</v>
      </c>
      <c r="N748" s="6">
        <f t="shared" ca="1" si="80"/>
        <v>14</v>
      </c>
      <c r="O748" s="4">
        <f t="shared" ca="1" si="81"/>
        <v>15</v>
      </c>
      <c r="P7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4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4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48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749" spans="1:20" x14ac:dyDescent="0.3">
      <c r="A749">
        <v>296</v>
      </c>
      <c r="B749">
        <v>14</v>
      </c>
      <c r="C749" t="s">
        <v>19</v>
      </c>
      <c r="D749" s="1">
        <v>14</v>
      </c>
      <c r="E749" s="1">
        <v>23</v>
      </c>
      <c r="F749" s="2">
        <v>1</v>
      </c>
      <c r="G749" s="2" t="str">
        <f t="shared" ca="1" si="82"/>
        <v>Cliente_225</v>
      </c>
      <c r="H749" s="3">
        <f t="shared" ca="1" si="83"/>
        <v>45017</v>
      </c>
      <c r="I749" s="4" t="str">
        <f t="shared" ca="1" si="77"/>
        <v>PORTUGAL</v>
      </c>
      <c r="J749" s="4" t="str">
        <f t="shared" ca="1" si="78"/>
        <v>EFECTIVO</v>
      </c>
      <c r="K749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749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749" s="1">
        <f t="shared" ca="1" si="79"/>
        <v>5</v>
      </c>
      <c r="N749" s="6">
        <f t="shared" ca="1" si="80"/>
        <v>13</v>
      </c>
      <c r="O749" s="4">
        <f t="shared" ca="1" si="81"/>
        <v>15</v>
      </c>
      <c r="P7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4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74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74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49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750" spans="1:20" x14ac:dyDescent="0.3">
      <c r="A750">
        <v>296</v>
      </c>
      <c r="B750">
        <v>14</v>
      </c>
      <c r="C750" t="s">
        <v>9</v>
      </c>
      <c r="D750" s="1">
        <v>22</v>
      </c>
      <c r="E750" s="1">
        <v>36</v>
      </c>
      <c r="F750" s="2">
        <v>1</v>
      </c>
      <c r="G750" s="2" t="str">
        <f t="shared" ca="1" si="82"/>
        <v>Cliente_282</v>
      </c>
      <c r="H750" s="3">
        <f t="shared" ca="1" si="83"/>
        <v>45023</v>
      </c>
      <c r="I750" s="4" t="str">
        <f t="shared" ca="1" si="77"/>
        <v>ITALIA</v>
      </c>
      <c r="J750" s="4" t="str">
        <f t="shared" ca="1" si="78"/>
        <v>EFECTIVO</v>
      </c>
      <c r="K75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75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750" s="1">
        <f t="shared" ca="1" si="79"/>
        <v>2</v>
      </c>
      <c r="N750" s="6">
        <f t="shared" ca="1" si="80"/>
        <v>14</v>
      </c>
      <c r="O750" s="4">
        <f t="shared" ca="1" si="81"/>
        <v>14</v>
      </c>
      <c r="P7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5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50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7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50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751" spans="1:20" x14ac:dyDescent="0.3">
      <c r="A751">
        <v>297</v>
      </c>
      <c r="B751">
        <v>4</v>
      </c>
      <c r="C751" t="s">
        <v>10</v>
      </c>
      <c r="D751" s="1">
        <v>17</v>
      </c>
      <c r="E751" s="1">
        <v>29</v>
      </c>
      <c r="F751" s="2">
        <v>2</v>
      </c>
      <c r="G751" s="2" t="str">
        <f t="shared" ca="1" si="82"/>
        <v>Cliente_343</v>
      </c>
      <c r="H751" s="3">
        <f t="shared" ca="1" si="83"/>
        <v>45021</v>
      </c>
      <c r="I751" s="4" t="str">
        <f t="shared" ca="1" si="77"/>
        <v>ESPAÑA</v>
      </c>
      <c r="J751" s="4" t="str">
        <f t="shared" ca="1" si="78"/>
        <v>TARJE.DEBITO</v>
      </c>
      <c r="K751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751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751" s="1">
        <f t="shared" ca="1" si="79"/>
        <v>2</v>
      </c>
      <c r="N751" s="6">
        <f t="shared" ca="1" si="80"/>
        <v>13</v>
      </c>
      <c r="O751" s="4">
        <f t="shared" ca="1" si="81"/>
        <v>15</v>
      </c>
      <c r="P7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5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51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752" spans="1:20" x14ac:dyDescent="0.3">
      <c r="A752">
        <v>297</v>
      </c>
      <c r="B752">
        <v>4</v>
      </c>
      <c r="C752" t="s">
        <v>21</v>
      </c>
      <c r="D752" s="1">
        <v>10</v>
      </c>
      <c r="E752" s="1">
        <v>18</v>
      </c>
      <c r="F752" s="2">
        <v>3</v>
      </c>
      <c r="G752" s="2" t="str">
        <f t="shared" ca="1" si="82"/>
        <v>Cliente_82</v>
      </c>
      <c r="H752" s="3">
        <f t="shared" ca="1" si="83"/>
        <v>45022</v>
      </c>
      <c r="I752" s="4" t="str">
        <f t="shared" ca="1" si="77"/>
        <v>PORTUGAL</v>
      </c>
      <c r="J752" s="4" t="str">
        <f t="shared" ca="1" si="78"/>
        <v>TARJETA</v>
      </c>
      <c r="K75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75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752" s="1">
        <f t="shared" ca="1" si="79"/>
        <v>0</v>
      </c>
      <c r="N752" s="6">
        <f t="shared" ca="1" si="80"/>
        <v>14</v>
      </c>
      <c r="O752" s="4">
        <f t="shared" ca="1" si="81"/>
        <v>15</v>
      </c>
      <c r="P7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5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52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753" spans="1:20" x14ac:dyDescent="0.3">
      <c r="A753">
        <v>297</v>
      </c>
      <c r="B753">
        <v>4</v>
      </c>
      <c r="C753" t="s">
        <v>20</v>
      </c>
      <c r="D753" s="1">
        <v>13</v>
      </c>
      <c r="E753" s="1">
        <v>21</v>
      </c>
      <c r="F753" s="2">
        <v>3</v>
      </c>
      <c r="G753" s="2" t="str">
        <f t="shared" ca="1" si="82"/>
        <v>Cliente_227</v>
      </c>
      <c r="H753" s="3">
        <f t="shared" ca="1" si="83"/>
        <v>45020</v>
      </c>
      <c r="I753" s="4" t="str">
        <f t="shared" ca="1" si="77"/>
        <v>ITALIA</v>
      </c>
      <c r="J753" s="4" t="str">
        <f t="shared" ca="1" si="78"/>
        <v>EFECTIVO</v>
      </c>
      <c r="K75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75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753" s="1">
        <f t="shared" ca="1" si="79"/>
        <v>6</v>
      </c>
      <c r="N753" s="6">
        <f t="shared" ca="1" si="80"/>
        <v>13</v>
      </c>
      <c r="O753" s="4">
        <f t="shared" ca="1" si="81"/>
        <v>14</v>
      </c>
      <c r="P7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5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53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754" spans="1:20" x14ac:dyDescent="0.3">
      <c r="A754">
        <v>298</v>
      </c>
      <c r="B754">
        <v>11</v>
      </c>
      <c r="C754" t="s">
        <v>7</v>
      </c>
      <c r="D754" s="1">
        <v>16</v>
      </c>
      <c r="E754" s="1">
        <v>27</v>
      </c>
      <c r="F754" s="2">
        <v>3</v>
      </c>
      <c r="G754" s="2" t="str">
        <f t="shared" ca="1" si="82"/>
        <v>Cliente_832</v>
      </c>
      <c r="H754" s="3">
        <f t="shared" ca="1" si="83"/>
        <v>45018</v>
      </c>
      <c r="I754" s="4" t="str">
        <f t="shared" ca="1" si="77"/>
        <v>ITALIA</v>
      </c>
      <c r="J754" s="4" t="str">
        <f t="shared" ca="1" si="78"/>
        <v>TARJE.DEBITO</v>
      </c>
      <c r="K754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75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754" s="1">
        <f t="shared" ca="1" si="79"/>
        <v>5</v>
      </c>
      <c r="N754" s="6">
        <f t="shared" ca="1" si="80"/>
        <v>14</v>
      </c>
      <c r="O754" s="4">
        <f t="shared" ca="1" si="81"/>
        <v>15</v>
      </c>
      <c r="P7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54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75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54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755" spans="1:20" x14ac:dyDescent="0.3">
      <c r="A755">
        <v>298</v>
      </c>
      <c r="B755">
        <v>11</v>
      </c>
      <c r="C755" t="s">
        <v>9</v>
      </c>
      <c r="D755" s="1">
        <v>22</v>
      </c>
      <c r="E755" s="1">
        <v>36</v>
      </c>
      <c r="F755" s="2">
        <v>3</v>
      </c>
      <c r="G755" s="2" t="str">
        <f t="shared" ca="1" si="82"/>
        <v>Cliente_915</v>
      </c>
      <c r="H755" s="3">
        <f t="shared" ca="1" si="83"/>
        <v>45020</v>
      </c>
      <c r="I755" s="4" t="str">
        <f t="shared" ca="1" si="77"/>
        <v>ITALIA</v>
      </c>
      <c r="J755" s="4" t="str">
        <f t="shared" ca="1" si="78"/>
        <v>EFECTIVO</v>
      </c>
      <c r="K755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755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755" s="1">
        <f t="shared" ca="1" si="79"/>
        <v>1</v>
      </c>
      <c r="N755" s="6">
        <f t="shared" ca="1" si="80"/>
        <v>13</v>
      </c>
      <c r="O755" s="4">
        <f t="shared" ca="1" si="81"/>
        <v>14</v>
      </c>
      <c r="P7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5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75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55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756" spans="1:20" x14ac:dyDescent="0.3">
      <c r="A756">
        <v>298</v>
      </c>
      <c r="B756">
        <v>11</v>
      </c>
      <c r="C756" t="s">
        <v>16</v>
      </c>
      <c r="D756" s="1">
        <v>13</v>
      </c>
      <c r="E756" s="1">
        <v>22</v>
      </c>
      <c r="F756" s="2">
        <v>3</v>
      </c>
      <c r="G756" s="2" t="str">
        <f t="shared" ca="1" si="82"/>
        <v>Cliente_435</v>
      </c>
      <c r="H756" s="3">
        <f t="shared" ca="1" si="83"/>
        <v>45020</v>
      </c>
      <c r="I756" s="4" t="str">
        <f t="shared" ca="1" si="77"/>
        <v>PORTUGAL</v>
      </c>
      <c r="J756" s="4" t="str">
        <f t="shared" ca="1" si="78"/>
        <v>TARJE.DEBITO</v>
      </c>
      <c r="K75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75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756" s="1">
        <f t="shared" ca="1" si="79"/>
        <v>2</v>
      </c>
      <c r="N756" s="6">
        <f t="shared" ca="1" si="80"/>
        <v>13</v>
      </c>
      <c r="O756" s="4">
        <f t="shared" ca="1" si="81"/>
        <v>15</v>
      </c>
      <c r="P7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75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7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56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757" spans="1:20" x14ac:dyDescent="0.3">
      <c r="A757">
        <v>299</v>
      </c>
      <c r="B757">
        <v>6</v>
      </c>
      <c r="C757" t="s">
        <v>18</v>
      </c>
      <c r="D757" s="1">
        <v>12</v>
      </c>
      <c r="E757" s="1">
        <v>20</v>
      </c>
      <c r="F757" s="2">
        <v>1</v>
      </c>
      <c r="G757" s="2" t="str">
        <f t="shared" ca="1" si="82"/>
        <v>Cliente_986</v>
      </c>
      <c r="H757" s="3">
        <f t="shared" ca="1" si="83"/>
        <v>45020</v>
      </c>
      <c r="I757" s="4" t="str">
        <f t="shared" ca="1" si="77"/>
        <v>PORTUGAL</v>
      </c>
      <c r="J757" s="4" t="str">
        <f t="shared" ca="1" si="78"/>
        <v>EFECTIVO</v>
      </c>
      <c r="K757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757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757" s="1">
        <f t="shared" ca="1" si="79"/>
        <v>1</v>
      </c>
      <c r="N757" s="6">
        <f t="shared" ca="1" si="80"/>
        <v>15</v>
      </c>
      <c r="O757" s="4">
        <f t="shared" ca="1" si="81"/>
        <v>14</v>
      </c>
      <c r="P7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5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7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57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758" spans="1:20" x14ac:dyDescent="0.3">
      <c r="A758">
        <v>299</v>
      </c>
      <c r="B758">
        <v>6</v>
      </c>
      <c r="C758" t="s">
        <v>9</v>
      </c>
      <c r="D758" s="1">
        <v>22</v>
      </c>
      <c r="E758" s="1">
        <v>36</v>
      </c>
      <c r="F758" s="2">
        <v>2</v>
      </c>
      <c r="G758" s="2" t="str">
        <f t="shared" ca="1" si="82"/>
        <v>Cliente_947</v>
      </c>
      <c r="H758" s="3">
        <f t="shared" ca="1" si="83"/>
        <v>45019</v>
      </c>
      <c r="I758" s="4" t="str">
        <f t="shared" ca="1" si="77"/>
        <v>FRANCIA</v>
      </c>
      <c r="J758" s="4" t="str">
        <f t="shared" ca="1" si="78"/>
        <v>TARJETA</v>
      </c>
      <c r="K75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758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758" s="1">
        <f t="shared" ca="1" si="79"/>
        <v>1</v>
      </c>
      <c r="N758" s="6">
        <f t="shared" ca="1" si="80"/>
        <v>15</v>
      </c>
      <c r="O758" s="4">
        <f t="shared" ca="1" si="81"/>
        <v>15</v>
      </c>
      <c r="P7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5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5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58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759" spans="1:20" x14ac:dyDescent="0.3">
      <c r="A759">
        <v>299</v>
      </c>
      <c r="B759">
        <v>6</v>
      </c>
      <c r="C759" t="s">
        <v>4</v>
      </c>
      <c r="D759" s="1">
        <v>14</v>
      </c>
      <c r="E759" s="1">
        <v>24</v>
      </c>
      <c r="F759" s="2">
        <v>3</v>
      </c>
      <c r="G759" s="2" t="str">
        <f t="shared" ca="1" si="82"/>
        <v>Cliente_265</v>
      </c>
      <c r="H759" s="3">
        <f t="shared" ca="1" si="83"/>
        <v>45022</v>
      </c>
      <c r="I759" s="4" t="str">
        <f t="shared" ca="1" si="77"/>
        <v>ESPAÑA</v>
      </c>
      <c r="J759" s="4" t="str">
        <f t="shared" ca="1" si="78"/>
        <v>EFECTIVO</v>
      </c>
      <c r="K75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759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759" s="1">
        <f t="shared" ca="1" si="79"/>
        <v>1</v>
      </c>
      <c r="N759" s="6">
        <f t="shared" ca="1" si="80"/>
        <v>13</v>
      </c>
      <c r="O759" s="4">
        <f t="shared" ca="1" si="81"/>
        <v>14</v>
      </c>
      <c r="P7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5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5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7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59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760" spans="1:20" x14ac:dyDescent="0.3">
      <c r="A760">
        <v>299</v>
      </c>
      <c r="B760">
        <v>6</v>
      </c>
      <c r="C760" t="s">
        <v>21</v>
      </c>
      <c r="D760" s="1">
        <v>10</v>
      </c>
      <c r="E760" s="1">
        <v>18</v>
      </c>
      <c r="F760" s="2">
        <v>1</v>
      </c>
      <c r="G760" s="2" t="str">
        <f t="shared" ca="1" si="82"/>
        <v>Cliente_432</v>
      </c>
      <c r="H760" s="3">
        <f t="shared" ca="1" si="83"/>
        <v>45017</v>
      </c>
      <c r="I760" s="4" t="str">
        <f t="shared" ca="1" si="77"/>
        <v>FRANCIA</v>
      </c>
      <c r="J760" s="4" t="str">
        <f t="shared" ca="1" si="78"/>
        <v>EFECTIVO</v>
      </c>
      <c r="K760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760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760" s="1">
        <f t="shared" ca="1" si="79"/>
        <v>4</v>
      </c>
      <c r="N760" s="6">
        <f t="shared" ca="1" si="80"/>
        <v>14</v>
      </c>
      <c r="O760" s="4">
        <f t="shared" ca="1" si="81"/>
        <v>14</v>
      </c>
      <c r="P7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6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7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60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761" spans="1:20" x14ac:dyDescent="0.3">
      <c r="A761">
        <v>300</v>
      </c>
      <c r="B761">
        <v>18</v>
      </c>
      <c r="C761" t="s">
        <v>8</v>
      </c>
      <c r="D761" s="1">
        <v>25</v>
      </c>
      <c r="E761" s="1">
        <v>40</v>
      </c>
      <c r="F761" s="2">
        <v>3</v>
      </c>
      <c r="G761" s="2" t="str">
        <f t="shared" ca="1" si="82"/>
        <v>Cliente_955</v>
      </c>
      <c r="H761" s="3">
        <f t="shared" ca="1" si="83"/>
        <v>45018</v>
      </c>
      <c r="I761" s="4" t="str">
        <f t="shared" ca="1" si="77"/>
        <v>ESPAÑA</v>
      </c>
      <c r="J761" s="4" t="str">
        <f t="shared" ca="1" si="78"/>
        <v>TARJE.DEBITO</v>
      </c>
      <c r="K761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761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761" s="1">
        <f t="shared" ca="1" si="79"/>
        <v>1</v>
      </c>
      <c r="N761" s="6">
        <f t="shared" ca="1" si="80"/>
        <v>13</v>
      </c>
      <c r="O761" s="4">
        <f t="shared" ca="1" si="81"/>
        <v>15</v>
      </c>
      <c r="P7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761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7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61" s="14">
        <f ca="1">spaces_3iWczBNnn5rbfoUlE0Jd_uploads_git_blob_d9e80ffbcef8a4adc6d29edd78618add5df[[#This Row],[MONTO TOTAL]]+spaces_3iWczBNnn5rbfoUlE0Jd_uploads_git_blob_d9e80ffbcef8a4adc6d29edd78618add5df[[#This Row],[PROPINA]]</f>
        <v>121</v>
      </c>
    </row>
    <row r="762" spans="1:20" x14ac:dyDescent="0.3">
      <c r="A762">
        <v>300</v>
      </c>
      <c r="B762">
        <v>18</v>
      </c>
      <c r="C762" t="s">
        <v>21</v>
      </c>
      <c r="D762" s="1">
        <v>10</v>
      </c>
      <c r="E762" s="1">
        <v>18</v>
      </c>
      <c r="F762" s="2">
        <v>3</v>
      </c>
      <c r="G762" s="2" t="str">
        <f t="shared" ca="1" si="82"/>
        <v>Cliente_85</v>
      </c>
      <c r="H762" s="3">
        <f t="shared" ca="1" si="83"/>
        <v>45023</v>
      </c>
      <c r="I762" s="4" t="str">
        <f t="shared" ca="1" si="77"/>
        <v>ITALIA</v>
      </c>
      <c r="J762" s="4" t="str">
        <f t="shared" ca="1" si="78"/>
        <v>TARJETA</v>
      </c>
      <c r="K76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76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762" s="1">
        <f t="shared" ca="1" si="79"/>
        <v>1</v>
      </c>
      <c r="N762" s="6">
        <f t="shared" ca="1" si="80"/>
        <v>15</v>
      </c>
      <c r="O762" s="4">
        <f t="shared" ca="1" si="81"/>
        <v>14</v>
      </c>
      <c r="P7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6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62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763" spans="1:20" x14ac:dyDescent="0.3">
      <c r="A763">
        <v>300</v>
      </c>
      <c r="B763">
        <v>18</v>
      </c>
      <c r="C763" t="s">
        <v>22</v>
      </c>
      <c r="D763" s="1">
        <v>15</v>
      </c>
      <c r="E763" s="1">
        <v>26</v>
      </c>
      <c r="F763" s="2">
        <v>1</v>
      </c>
      <c r="G763" s="2" t="str">
        <f t="shared" ca="1" si="82"/>
        <v>Cliente_250</v>
      </c>
      <c r="H763" s="3">
        <f t="shared" ca="1" si="83"/>
        <v>45021</v>
      </c>
      <c r="I763" s="4" t="str">
        <f t="shared" ca="1" si="77"/>
        <v>FRANCIA</v>
      </c>
      <c r="J763" s="4" t="str">
        <f t="shared" ca="1" si="78"/>
        <v>TARJE.DEBITO</v>
      </c>
      <c r="K763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76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763" s="1">
        <f t="shared" ca="1" si="79"/>
        <v>0</v>
      </c>
      <c r="N763" s="6">
        <f t="shared" ca="1" si="80"/>
        <v>13</v>
      </c>
      <c r="O763" s="4">
        <f t="shared" ca="1" si="81"/>
        <v>14</v>
      </c>
      <c r="P7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6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6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63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764" spans="1:20" x14ac:dyDescent="0.3">
      <c r="A764">
        <v>300</v>
      </c>
      <c r="B764">
        <v>18</v>
      </c>
      <c r="C764" t="s">
        <v>5</v>
      </c>
      <c r="D764" s="1">
        <v>18</v>
      </c>
      <c r="E764" s="1">
        <v>30</v>
      </c>
      <c r="F764" s="2">
        <v>3</v>
      </c>
      <c r="G764" s="2" t="str">
        <f t="shared" ca="1" si="82"/>
        <v>Cliente_903</v>
      </c>
      <c r="H764" s="3">
        <f t="shared" ca="1" si="83"/>
        <v>45022</v>
      </c>
      <c r="I764" s="4" t="str">
        <f t="shared" ca="1" si="77"/>
        <v>PORTUGAL</v>
      </c>
      <c r="J764" s="4" t="str">
        <f t="shared" ca="1" si="78"/>
        <v>EFECTIVO</v>
      </c>
      <c r="K764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764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764" s="1">
        <f t="shared" ca="1" si="79"/>
        <v>3</v>
      </c>
      <c r="N764" s="6">
        <f t="shared" ca="1" si="80"/>
        <v>15</v>
      </c>
      <c r="O764" s="4">
        <f t="shared" ca="1" si="81"/>
        <v>15</v>
      </c>
      <c r="P7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6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6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64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765" spans="1:20" x14ac:dyDescent="0.3">
      <c r="A765">
        <v>301</v>
      </c>
      <c r="B765">
        <v>8</v>
      </c>
      <c r="C765" t="s">
        <v>6</v>
      </c>
      <c r="D765" s="1">
        <v>19</v>
      </c>
      <c r="E765" s="1">
        <v>31</v>
      </c>
      <c r="F765" s="2">
        <v>3</v>
      </c>
      <c r="G765" s="2" t="str">
        <f t="shared" ca="1" si="82"/>
        <v>Cliente_446</v>
      </c>
      <c r="H765" s="3">
        <f t="shared" ca="1" si="83"/>
        <v>45018</v>
      </c>
      <c r="I765" s="4" t="str">
        <f t="shared" ca="1" si="77"/>
        <v>FRANCIA</v>
      </c>
      <c r="J765" s="4" t="str">
        <f t="shared" ca="1" si="78"/>
        <v>EFECTIVO</v>
      </c>
      <c r="K76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76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765" s="1">
        <f t="shared" ca="1" si="79"/>
        <v>1</v>
      </c>
      <c r="N765" s="6">
        <f t="shared" ca="1" si="80"/>
        <v>13</v>
      </c>
      <c r="O765" s="4">
        <f t="shared" ca="1" si="81"/>
        <v>14</v>
      </c>
      <c r="P7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6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65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766" spans="1:20" x14ac:dyDescent="0.3">
      <c r="A766">
        <v>301</v>
      </c>
      <c r="B766">
        <v>8</v>
      </c>
      <c r="C766" t="s">
        <v>22</v>
      </c>
      <c r="D766" s="1">
        <v>15</v>
      </c>
      <c r="E766" s="1">
        <v>26</v>
      </c>
      <c r="F766" s="2">
        <v>2</v>
      </c>
      <c r="G766" s="2" t="str">
        <f t="shared" ca="1" si="82"/>
        <v>Cliente_35</v>
      </c>
      <c r="H766" s="3">
        <f t="shared" ca="1" si="83"/>
        <v>45023</v>
      </c>
      <c r="I766" s="4" t="str">
        <f t="shared" ca="1" si="77"/>
        <v>ITALIA</v>
      </c>
      <c r="J766" s="4" t="str">
        <f t="shared" ca="1" si="78"/>
        <v>TARJE.DEBITO</v>
      </c>
      <c r="K766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76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766" s="1">
        <f t="shared" ca="1" si="79"/>
        <v>0</v>
      </c>
      <c r="N766" s="6">
        <f t="shared" ca="1" si="80"/>
        <v>14</v>
      </c>
      <c r="O766" s="4">
        <f t="shared" ca="1" si="81"/>
        <v>14</v>
      </c>
      <c r="P7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6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66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76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66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767" spans="1:20" x14ac:dyDescent="0.3">
      <c r="A767">
        <v>301</v>
      </c>
      <c r="B767">
        <v>8</v>
      </c>
      <c r="C767" t="s">
        <v>10</v>
      </c>
      <c r="D767" s="1">
        <v>17</v>
      </c>
      <c r="E767" s="1">
        <v>29</v>
      </c>
      <c r="F767" s="2">
        <v>2</v>
      </c>
      <c r="G767" s="2" t="str">
        <f t="shared" ca="1" si="82"/>
        <v>Cliente_599</v>
      </c>
      <c r="H767" s="3">
        <f t="shared" ca="1" si="83"/>
        <v>45020</v>
      </c>
      <c r="I767" s="4" t="str">
        <f t="shared" ca="1" si="77"/>
        <v>ESPAÑA</v>
      </c>
      <c r="J767" s="4" t="str">
        <f t="shared" ca="1" si="78"/>
        <v>EFECTIVO</v>
      </c>
      <c r="K767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767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767" s="1">
        <f t="shared" ca="1" si="79"/>
        <v>3</v>
      </c>
      <c r="N767" s="6">
        <f t="shared" ca="1" si="80"/>
        <v>14</v>
      </c>
      <c r="O767" s="4">
        <f t="shared" ca="1" si="81"/>
        <v>15</v>
      </c>
      <c r="P7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6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6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67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768" spans="1:20" x14ac:dyDescent="0.3">
      <c r="A768">
        <v>301</v>
      </c>
      <c r="B768">
        <v>8</v>
      </c>
      <c r="C768" t="s">
        <v>18</v>
      </c>
      <c r="D768" s="1">
        <v>12</v>
      </c>
      <c r="E768" s="1">
        <v>20</v>
      </c>
      <c r="F768" s="2">
        <v>1</v>
      </c>
      <c r="G768" s="2" t="str">
        <f t="shared" ca="1" si="82"/>
        <v>Cliente_639</v>
      </c>
      <c r="H768" s="3">
        <f t="shared" ca="1" si="83"/>
        <v>45021</v>
      </c>
      <c r="I768" s="4" t="str">
        <f t="shared" ca="1" si="77"/>
        <v>FRANCIA</v>
      </c>
      <c r="J768" s="4" t="str">
        <f t="shared" ca="1" si="78"/>
        <v>TARJE.DEBITO</v>
      </c>
      <c r="K768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768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768" s="1">
        <f t="shared" ca="1" si="79"/>
        <v>0</v>
      </c>
      <c r="N768" s="6">
        <f t="shared" ca="1" si="80"/>
        <v>14</v>
      </c>
      <c r="O768" s="4">
        <f t="shared" ca="1" si="81"/>
        <v>14</v>
      </c>
      <c r="P7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6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7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68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769" spans="1:20" x14ac:dyDescent="0.3">
      <c r="A769">
        <v>302</v>
      </c>
      <c r="B769">
        <v>5</v>
      </c>
      <c r="C769" t="s">
        <v>15</v>
      </c>
      <c r="D769" s="1">
        <v>19</v>
      </c>
      <c r="E769" s="1">
        <v>32</v>
      </c>
      <c r="F769" s="2">
        <v>3</v>
      </c>
      <c r="G769" s="2" t="str">
        <f t="shared" ca="1" si="82"/>
        <v>Cliente_828</v>
      </c>
      <c r="H769" s="3">
        <f t="shared" ca="1" si="83"/>
        <v>45017</v>
      </c>
      <c r="I769" s="4" t="str">
        <f t="shared" ca="1" si="77"/>
        <v>PORTUGAL</v>
      </c>
      <c r="J769" s="4" t="str">
        <f t="shared" ca="1" si="78"/>
        <v>TARJE.DEBITO</v>
      </c>
      <c r="K769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76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769" s="1">
        <f t="shared" ca="1" si="79"/>
        <v>1</v>
      </c>
      <c r="N769" s="6">
        <f t="shared" ca="1" si="80"/>
        <v>13</v>
      </c>
      <c r="O769" s="4">
        <f t="shared" ca="1" si="81"/>
        <v>15</v>
      </c>
      <c r="P7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6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6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76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69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770" spans="1:20" x14ac:dyDescent="0.3">
      <c r="A770">
        <v>303</v>
      </c>
      <c r="B770">
        <v>14</v>
      </c>
      <c r="C770" t="s">
        <v>18</v>
      </c>
      <c r="D770" s="1">
        <v>12</v>
      </c>
      <c r="E770" s="1">
        <v>20</v>
      </c>
      <c r="F770" s="2">
        <v>2</v>
      </c>
      <c r="G770" s="2" t="str">
        <f t="shared" ca="1" si="82"/>
        <v>Cliente_602</v>
      </c>
      <c r="H770" s="3">
        <f t="shared" ca="1" si="83"/>
        <v>45022</v>
      </c>
      <c r="I770" s="4" t="str">
        <f t="shared" ref="I770:I833" ca="1" si="84">INDEX(V$1:V$4, RANDBETWEEN(1, 4))</f>
        <v>ITALIA</v>
      </c>
      <c r="J770" s="4" t="str">
        <f t="shared" ref="J770:J833" ca="1" si="85">INDEX(W$1:W$3, RANDBETWEEN(1, 3))</f>
        <v>TARJE.DEBITO</v>
      </c>
      <c r="K77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770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770" s="1">
        <f t="shared" ref="M770:M833" ca="1" si="86">RANDBETWEEN(0, 6)</f>
        <v>5</v>
      </c>
      <c r="N770" s="6">
        <f t="shared" ref="N770:N833" ca="1" si="87">RANDBETWEEN(13, 15)</f>
        <v>14</v>
      </c>
      <c r="O770" s="4">
        <f t="shared" ref="O770:O833" ca="1" si="88">RANDBETWEEN(14, 15)</f>
        <v>15</v>
      </c>
      <c r="P7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7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7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70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771" spans="1:20" x14ac:dyDescent="0.3">
      <c r="A771">
        <v>303</v>
      </c>
      <c r="B771">
        <v>14</v>
      </c>
      <c r="C771" t="s">
        <v>8</v>
      </c>
      <c r="D771" s="1">
        <v>25</v>
      </c>
      <c r="E771" s="1">
        <v>40</v>
      </c>
      <c r="F771" s="2">
        <v>3</v>
      </c>
      <c r="G771" s="2" t="str">
        <f t="shared" ref="G771:G834" ca="1" si="89">CONCATENATE("Cliente_", RANDBETWEEN(1, 1000))</f>
        <v>Cliente_129</v>
      </c>
      <c r="H771" s="3">
        <f t="shared" ca="1" si="83"/>
        <v>45018</v>
      </c>
      <c r="I771" s="4" t="str">
        <f t="shared" ca="1" si="84"/>
        <v>FRANCIA</v>
      </c>
      <c r="J771" s="4" t="str">
        <f t="shared" ca="1" si="85"/>
        <v>EFECTIVO</v>
      </c>
      <c r="K771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771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771" s="1">
        <f t="shared" ca="1" si="86"/>
        <v>2</v>
      </c>
      <c r="N771" s="6">
        <f t="shared" ca="1" si="87"/>
        <v>14</v>
      </c>
      <c r="O771" s="4">
        <f t="shared" ca="1" si="88"/>
        <v>14</v>
      </c>
      <c r="P7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7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771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77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71" s="14">
        <f ca="1">spaces_3iWczBNnn5rbfoUlE0Jd_uploads_git_blob_d9e80ffbcef8a4adc6d29edd78618add5df[[#This Row],[MONTO TOTAL]]+spaces_3iWczBNnn5rbfoUlE0Jd_uploads_git_blob_d9e80ffbcef8a4adc6d29edd78618add5df[[#This Row],[PROPINA]]</f>
        <v>122</v>
      </c>
    </row>
    <row r="772" spans="1:20" x14ac:dyDescent="0.3">
      <c r="A772">
        <v>303</v>
      </c>
      <c r="B772">
        <v>14</v>
      </c>
      <c r="C772" t="s">
        <v>22</v>
      </c>
      <c r="D772" s="1">
        <v>15</v>
      </c>
      <c r="E772" s="1">
        <v>26</v>
      </c>
      <c r="F772" s="2">
        <v>1</v>
      </c>
      <c r="G772" s="2" t="str">
        <f t="shared" ca="1" si="89"/>
        <v>Cliente_111</v>
      </c>
      <c r="H772" s="3">
        <f t="shared" ca="1" si="83"/>
        <v>45021</v>
      </c>
      <c r="I772" s="4" t="str">
        <f t="shared" ca="1" si="84"/>
        <v>PORTUGAL</v>
      </c>
      <c r="J772" s="4" t="str">
        <f t="shared" ca="1" si="85"/>
        <v>TARJE.DEBITO</v>
      </c>
      <c r="K772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772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772" s="1">
        <f t="shared" ca="1" si="86"/>
        <v>6</v>
      </c>
      <c r="N772" s="6">
        <f t="shared" ca="1" si="87"/>
        <v>14</v>
      </c>
      <c r="O772" s="4">
        <f t="shared" ca="1" si="88"/>
        <v>15</v>
      </c>
      <c r="P7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72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7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72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773" spans="1:20" x14ac:dyDescent="0.3">
      <c r="A773">
        <v>303</v>
      </c>
      <c r="B773">
        <v>14</v>
      </c>
      <c r="C773" t="s">
        <v>4</v>
      </c>
      <c r="D773" s="1">
        <v>14</v>
      </c>
      <c r="E773" s="1">
        <v>24</v>
      </c>
      <c r="F773" s="2">
        <v>1</v>
      </c>
      <c r="G773" s="2" t="str">
        <f t="shared" ca="1" si="89"/>
        <v>Cliente_866</v>
      </c>
      <c r="H773" s="3">
        <f t="shared" ref="H773:H836" ca="1" si="90">RANDBETWEEN($H$2,$H$3)</f>
        <v>45022</v>
      </c>
      <c r="I773" s="4" t="str">
        <f t="shared" ca="1" si="84"/>
        <v>ESPAÑA</v>
      </c>
      <c r="J773" s="4" t="str">
        <f t="shared" ca="1" si="85"/>
        <v>TARJETA</v>
      </c>
      <c r="K77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77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773" s="1">
        <f t="shared" ca="1" si="86"/>
        <v>4</v>
      </c>
      <c r="N773" s="6">
        <f t="shared" ca="1" si="87"/>
        <v>14</v>
      </c>
      <c r="O773" s="4">
        <f t="shared" ca="1" si="88"/>
        <v>15</v>
      </c>
      <c r="P7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7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7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73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774" spans="1:20" x14ac:dyDescent="0.3">
      <c r="A774">
        <v>304</v>
      </c>
      <c r="B774">
        <v>6</v>
      </c>
      <c r="C774" t="s">
        <v>15</v>
      </c>
      <c r="D774" s="1">
        <v>19</v>
      </c>
      <c r="E774" s="1">
        <v>32</v>
      </c>
      <c r="F774" s="2">
        <v>2</v>
      </c>
      <c r="G774" s="2" t="str">
        <f t="shared" ca="1" si="89"/>
        <v>Cliente_193</v>
      </c>
      <c r="H774" s="3">
        <f t="shared" ca="1" si="90"/>
        <v>45023</v>
      </c>
      <c r="I774" s="4" t="str">
        <f t="shared" ca="1" si="84"/>
        <v>FRANCIA</v>
      </c>
      <c r="J774" s="4" t="str">
        <f t="shared" ca="1" si="85"/>
        <v>TARJETA</v>
      </c>
      <c r="K774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77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74" s="1">
        <f t="shared" ca="1" si="86"/>
        <v>1</v>
      </c>
      <c r="N774" s="6">
        <f t="shared" ca="1" si="87"/>
        <v>14</v>
      </c>
      <c r="O774" s="4">
        <f t="shared" ca="1" si="88"/>
        <v>15</v>
      </c>
      <c r="P7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7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77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74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775" spans="1:20" x14ac:dyDescent="0.3">
      <c r="A775">
        <v>304</v>
      </c>
      <c r="B775">
        <v>6</v>
      </c>
      <c r="C775" t="s">
        <v>20</v>
      </c>
      <c r="D775" s="1">
        <v>13</v>
      </c>
      <c r="E775" s="1">
        <v>21</v>
      </c>
      <c r="F775" s="2">
        <v>2</v>
      </c>
      <c r="G775" s="2" t="str">
        <f t="shared" ca="1" si="89"/>
        <v>Cliente_111</v>
      </c>
      <c r="H775" s="3">
        <f t="shared" ca="1" si="90"/>
        <v>45022</v>
      </c>
      <c r="I775" s="4" t="str">
        <f t="shared" ca="1" si="84"/>
        <v>ESPAÑA</v>
      </c>
      <c r="J775" s="4" t="str">
        <f t="shared" ca="1" si="85"/>
        <v>EFECTIVO</v>
      </c>
      <c r="K775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77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775" s="1">
        <f t="shared" ca="1" si="86"/>
        <v>2</v>
      </c>
      <c r="N775" s="6">
        <f t="shared" ca="1" si="87"/>
        <v>15</v>
      </c>
      <c r="O775" s="4">
        <f t="shared" ca="1" si="88"/>
        <v>14</v>
      </c>
      <c r="P7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7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7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75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776" spans="1:20" x14ac:dyDescent="0.3">
      <c r="A776">
        <v>304</v>
      </c>
      <c r="B776">
        <v>6</v>
      </c>
      <c r="C776" t="s">
        <v>8</v>
      </c>
      <c r="D776" s="1">
        <v>25</v>
      </c>
      <c r="E776" s="1">
        <v>40</v>
      </c>
      <c r="F776" s="2">
        <v>2</v>
      </c>
      <c r="G776" s="2" t="str">
        <f t="shared" ca="1" si="89"/>
        <v>Cliente_125</v>
      </c>
      <c r="H776" s="3">
        <f t="shared" ca="1" si="90"/>
        <v>45018</v>
      </c>
      <c r="I776" s="4" t="str">
        <f t="shared" ca="1" si="84"/>
        <v>ESPAÑA</v>
      </c>
      <c r="J776" s="4" t="str">
        <f t="shared" ca="1" si="85"/>
        <v>TARJETA</v>
      </c>
      <c r="K776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776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776" s="1">
        <f t="shared" ca="1" si="86"/>
        <v>2</v>
      </c>
      <c r="N776" s="6">
        <f t="shared" ca="1" si="87"/>
        <v>15</v>
      </c>
      <c r="O776" s="4">
        <f t="shared" ca="1" si="88"/>
        <v>14</v>
      </c>
      <c r="P7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77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7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76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777" spans="1:20" x14ac:dyDescent="0.3">
      <c r="A777">
        <v>304</v>
      </c>
      <c r="B777">
        <v>6</v>
      </c>
      <c r="C777" t="s">
        <v>6</v>
      </c>
      <c r="D777" s="1">
        <v>19</v>
      </c>
      <c r="E777" s="1">
        <v>31</v>
      </c>
      <c r="F777" s="2">
        <v>3</v>
      </c>
      <c r="G777" s="2" t="str">
        <f t="shared" ca="1" si="89"/>
        <v>Cliente_294</v>
      </c>
      <c r="H777" s="3">
        <f t="shared" ca="1" si="90"/>
        <v>45020</v>
      </c>
      <c r="I777" s="4" t="str">
        <f t="shared" ca="1" si="84"/>
        <v>ESPAÑA</v>
      </c>
      <c r="J777" s="4" t="str">
        <f t="shared" ca="1" si="85"/>
        <v>TARJETA</v>
      </c>
      <c r="K777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77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777" s="1">
        <f t="shared" ca="1" si="86"/>
        <v>0</v>
      </c>
      <c r="N777" s="6">
        <f t="shared" ca="1" si="87"/>
        <v>14</v>
      </c>
      <c r="O777" s="4">
        <f t="shared" ca="1" si="88"/>
        <v>14</v>
      </c>
      <c r="P7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7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7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77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77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778" spans="1:20" x14ac:dyDescent="0.3">
      <c r="A778">
        <v>305</v>
      </c>
      <c r="B778">
        <v>1</v>
      </c>
      <c r="C778" t="s">
        <v>14</v>
      </c>
      <c r="D778" s="1">
        <v>21</v>
      </c>
      <c r="E778" s="1">
        <v>35</v>
      </c>
      <c r="F778" s="2">
        <v>3</v>
      </c>
      <c r="G778" s="2" t="str">
        <f t="shared" ca="1" si="89"/>
        <v>Cliente_454</v>
      </c>
      <c r="H778" s="3">
        <f t="shared" ca="1" si="90"/>
        <v>45018</v>
      </c>
      <c r="I778" s="4" t="str">
        <f t="shared" ca="1" si="84"/>
        <v>ESPAÑA</v>
      </c>
      <c r="J778" s="4" t="str">
        <f t="shared" ca="1" si="85"/>
        <v>TARJETA</v>
      </c>
      <c r="K778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778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778" s="1">
        <f t="shared" ca="1" si="86"/>
        <v>1</v>
      </c>
      <c r="N778" s="6">
        <f t="shared" ca="1" si="87"/>
        <v>14</v>
      </c>
      <c r="O778" s="4">
        <f t="shared" ca="1" si="88"/>
        <v>15</v>
      </c>
      <c r="P7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7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7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78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779" spans="1:20" x14ac:dyDescent="0.3">
      <c r="A779">
        <v>305</v>
      </c>
      <c r="B779">
        <v>1</v>
      </c>
      <c r="C779" t="s">
        <v>19</v>
      </c>
      <c r="D779" s="1">
        <v>14</v>
      </c>
      <c r="E779" s="1">
        <v>23</v>
      </c>
      <c r="F779" s="2">
        <v>1</v>
      </c>
      <c r="G779" s="2" t="str">
        <f t="shared" ca="1" si="89"/>
        <v>Cliente_348</v>
      </c>
      <c r="H779" s="3">
        <f t="shared" ca="1" si="90"/>
        <v>45020</v>
      </c>
      <c r="I779" s="4" t="str">
        <f t="shared" ca="1" si="84"/>
        <v>ITALIA</v>
      </c>
      <c r="J779" s="4" t="str">
        <f t="shared" ca="1" si="85"/>
        <v>TARJETA</v>
      </c>
      <c r="K779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779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779" s="1">
        <f t="shared" ca="1" si="86"/>
        <v>5</v>
      </c>
      <c r="N779" s="6">
        <f t="shared" ca="1" si="87"/>
        <v>14</v>
      </c>
      <c r="O779" s="4">
        <f t="shared" ca="1" si="88"/>
        <v>15</v>
      </c>
      <c r="P7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7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77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77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79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780" spans="1:20" x14ac:dyDescent="0.3">
      <c r="A780">
        <v>306</v>
      </c>
      <c r="B780">
        <v>7</v>
      </c>
      <c r="C780" t="s">
        <v>15</v>
      </c>
      <c r="D780" s="1">
        <v>19</v>
      </c>
      <c r="E780" s="1">
        <v>32</v>
      </c>
      <c r="F780" s="2">
        <v>1</v>
      </c>
      <c r="G780" s="2" t="str">
        <f t="shared" ca="1" si="89"/>
        <v>Cliente_815</v>
      </c>
      <c r="H780" s="3">
        <f t="shared" ca="1" si="90"/>
        <v>45018</v>
      </c>
      <c r="I780" s="4" t="str">
        <f t="shared" ca="1" si="84"/>
        <v>PORTUGAL</v>
      </c>
      <c r="J780" s="4" t="str">
        <f t="shared" ca="1" si="85"/>
        <v>EFECTIVO</v>
      </c>
      <c r="K780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78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780" s="1">
        <f t="shared" ca="1" si="86"/>
        <v>2</v>
      </c>
      <c r="N780" s="6">
        <f t="shared" ca="1" si="87"/>
        <v>13</v>
      </c>
      <c r="O780" s="4">
        <f t="shared" ca="1" si="88"/>
        <v>15</v>
      </c>
      <c r="P7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8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7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80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781" spans="1:20" x14ac:dyDescent="0.3">
      <c r="A781">
        <v>307</v>
      </c>
      <c r="B781">
        <v>20</v>
      </c>
      <c r="C781" t="s">
        <v>20</v>
      </c>
      <c r="D781" s="1">
        <v>13</v>
      </c>
      <c r="E781" s="1">
        <v>21</v>
      </c>
      <c r="F781" s="2">
        <v>3</v>
      </c>
      <c r="G781" s="2" t="str">
        <f t="shared" ca="1" si="89"/>
        <v>Cliente_960</v>
      </c>
      <c r="H781" s="3">
        <f t="shared" ca="1" si="90"/>
        <v>45021</v>
      </c>
      <c r="I781" s="4" t="str">
        <f t="shared" ca="1" si="84"/>
        <v>ITALIA</v>
      </c>
      <c r="J781" s="4" t="str">
        <f t="shared" ca="1" si="85"/>
        <v>TARJE.DEBITO</v>
      </c>
      <c r="K781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781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781" s="1">
        <f t="shared" ca="1" si="86"/>
        <v>3</v>
      </c>
      <c r="N781" s="6">
        <f t="shared" ca="1" si="87"/>
        <v>14</v>
      </c>
      <c r="O781" s="4">
        <f t="shared" ca="1" si="88"/>
        <v>14</v>
      </c>
      <c r="P7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8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8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81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782" spans="1:20" x14ac:dyDescent="0.3">
      <c r="A782">
        <v>308</v>
      </c>
      <c r="B782">
        <v>14</v>
      </c>
      <c r="C782" t="s">
        <v>17</v>
      </c>
      <c r="D782" s="1">
        <v>20</v>
      </c>
      <c r="E782" s="1">
        <v>34</v>
      </c>
      <c r="F782" s="2">
        <v>1</v>
      </c>
      <c r="G782" s="2" t="str">
        <f t="shared" ca="1" si="89"/>
        <v>Cliente_7</v>
      </c>
      <c r="H782" s="3">
        <f t="shared" ca="1" si="90"/>
        <v>45018</v>
      </c>
      <c r="I782" s="4" t="str">
        <f t="shared" ca="1" si="84"/>
        <v>PORTUGAL</v>
      </c>
      <c r="J782" s="4" t="str">
        <f t="shared" ca="1" si="85"/>
        <v>TARJE.DEBITO</v>
      </c>
      <c r="K782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78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782" s="1">
        <f t="shared" ca="1" si="86"/>
        <v>3</v>
      </c>
      <c r="N782" s="6">
        <f t="shared" ca="1" si="87"/>
        <v>15</v>
      </c>
      <c r="O782" s="4">
        <f t="shared" ca="1" si="88"/>
        <v>14</v>
      </c>
      <c r="P7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8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7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82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783" spans="1:20" x14ac:dyDescent="0.3">
      <c r="A783">
        <v>308</v>
      </c>
      <c r="B783">
        <v>14</v>
      </c>
      <c r="C783" t="s">
        <v>14</v>
      </c>
      <c r="D783" s="1">
        <v>21</v>
      </c>
      <c r="E783" s="1">
        <v>35</v>
      </c>
      <c r="F783" s="2">
        <v>2</v>
      </c>
      <c r="G783" s="2" t="str">
        <f t="shared" ca="1" si="89"/>
        <v>Cliente_827</v>
      </c>
      <c r="H783" s="3">
        <f t="shared" ca="1" si="90"/>
        <v>45018</v>
      </c>
      <c r="I783" s="4" t="str">
        <f t="shared" ca="1" si="84"/>
        <v>ITALIA</v>
      </c>
      <c r="J783" s="4" t="str">
        <f t="shared" ca="1" si="85"/>
        <v>TARJE.DEBITO</v>
      </c>
      <c r="K78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78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783" s="1">
        <f t="shared" ca="1" si="86"/>
        <v>6</v>
      </c>
      <c r="N783" s="6">
        <f t="shared" ca="1" si="87"/>
        <v>13</v>
      </c>
      <c r="O783" s="4">
        <f t="shared" ca="1" si="88"/>
        <v>15</v>
      </c>
      <c r="P7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8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83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784" spans="1:20" x14ac:dyDescent="0.3">
      <c r="A784">
        <v>308</v>
      </c>
      <c r="B784">
        <v>14</v>
      </c>
      <c r="C784" t="s">
        <v>6</v>
      </c>
      <c r="D784" s="1">
        <v>19</v>
      </c>
      <c r="E784" s="1">
        <v>31</v>
      </c>
      <c r="F784" s="2">
        <v>2</v>
      </c>
      <c r="G784" s="2" t="str">
        <f t="shared" ca="1" si="89"/>
        <v>Cliente_510</v>
      </c>
      <c r="H784" s="3">
        <f t="shared" ca="1" si="90"/>
        <v>45019</v>
      </c>
      <c r="I784" s="4" t="str">
        <f t="shared" ca="1" si="84"/>
        <v>ESPAÑA</v>
      </c>
      <c r="J784" s="4" t="str">
        <f t="shared" ca="1" si="85"/>
        <v>TARJETA</v>
      </c>
      <c r="K78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8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84" s="1">
        <f t="shared" ca="1" si="86"/>
        <v>1</v>
      </c>
      <c r="N784" s="6">
        <f t="shared" ca="1" si="87"/>
        <v>14</v>
      </c>
      <c r="O784" s="4">
        <f t="shared" ca="1" si="88"/>
        <v>14</v>
      </c>
      <c r="P7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8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84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785" spans="1:20" x14ac:dyDescent="0.3">
      <c r="A785">
        <v>308</v>
      </c>
      <c r="B785">
        <v>14</v>
      </c>
      <c r="C785" t="s">
        <v>12</v>
      </c>
      <c r="D785" s="1">
        <v>16</v>
      </c>
      <c r="E785" s="1">
        <v>28</v>
      </c>
      <c r="F785" s="2">
        <v>2</v>
      </c>
      <c r="G785" s="2" t="str">
        <f t="shared" ca="1" si="89"/>
        <v>Cliente_29</v>
      </c>
      <c r="H785" s="3">
        <f t="shared" ca="1" si="90"/>
        <v>45019</v>
      </c>
      <c r="I785" s="4" t="str">
        <f t="shared" ca="1" si="84"/>
        <v>ITALIA</v>
      </c>
      <c r="J785" s="4" t="str">
        <f t="shared" ca="1" si="85"/>
        <v>EFECTIVO</v>
      </c>
      <c r="K785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785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785" s="1">
        <f t="shared" ca="1" si="86"/>
        <v>6</v>
      </c>
      <c r="N785" s="6">
        <f t="shared" ca="1" si="87"/>
        <v>14</v>
      </c>
      <c r="O785" s="4">
        <f t="shared" ca="1" si="88"/>
        <v>14</v>
      </c>
      <c r="P7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8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8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85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786" spans="1:20" x14ac:dyDescent="0.3">
      <c r="A786">
        <v>309</v>
      </c>
      <c r="B786">
        <v>9</v>
      </c>
      <c r="C786" t="s">
        <v>8</v>
      </c>
      <c r="D786" s="1">
        <v>25</v>
      </c>
      <c r="E786" s="1">
        <v>40</v>
      </c>
      <c r="F786" s="2">
        <v>1</v>
      </c>
      <c r="G786" s="2" t="str">
        <f t="shared" ca="1" si="89"/>
        <v>Cliente_31</v>
      </c>
      <c r="H786" s="3">
        <f t="shared" ca="1" si="90"/>
        <v>45017</v>
      </c>
      <c r="I786" s="4" t="str">
        <f t="shared" ca="1" si="84"/>
        <v>ESPAÑA</v>
      </c>
      <c r="J786" s="4" t="str">
        <f t="shared" ca="1" si="85"/>
        <v>TARJETA</v>
      </c>
      <c r="K786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786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786" s="1">
        <f t="shared" ca="1" si="86"/>
        <v>2</v>
      </c>
      <c r="N786" s="6">
        <f t="shared" ca="1" si="87"/>
        <v>13</v>
      </c>
      <c r="O786" s="4">
        <f t="shared" ca="1" si="88"/>
        <v>14</v>
      </c>
      <c r="P7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786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7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86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787" spans="1:20" x14ac:dyDescent="0.3">
      <c r="A787">
        <v>309</v>
      </c>
      <c r="B787">
        <v>9</v>
      </c>
      <c r="C787" t="s">
        <v>6</v>
      </c>
      <c r="D787" s="1">
        <v>19</v>
      </c>
      <c r="E787" s="1">
        <v>31</v>
      </c>
      <c r="F787" s="2">
        <v>2</v>
      </c>
      <c r="G787" s="2" t="str">
        <f t="shared" ca="1" si="89"/>
        <v>Cliente_895</v>
      </c>
      <c r="H787" s="3">
        <f t="shared" ca="1" si="90"/>
        <v>45017</v>
      </c>
      <c r="I787" s="4" t="str">
        <f t="shared" ca="1" si="84"/>
        <v>PORTUGAL</v>
      </c>
      <c r="J787" s="4" t="str">
        <f t="shared" ca="1" si="85"/>
        <v>EFECTIVO</v>
      </c>
      <c r="K787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87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87" s="1">
        <f t="shared" ca="1" si="86"/>
        <v>4</v>
      </c>
      <c r="N787" s="6">
        <f t="shared" ca="1" si="87"/>
        <v>14</v>
      </c>
      <c r="O787" s="4">
        <f t="shared" ca="1" si="88"/>
        <v>14</v>
      </c>
      <c r="P7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8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8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87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788" spans="1:20" x14ac:dyDescent="0.3">
      <c r="A788">
        <v>309</v>
      </c>
      <c r="B788">
        <v>9</v>
      </c>
      <c r="C788" t="s">
        <v>14</v>
      </c>
      <c r="D788" s="1">
        <v>21</v>
      </c>
      <c r="E788" s="1">
        <v>35</v>
      </c>
      <c r="F788" s="2">
        <v>2</v>
      </c>
      <c r="G788" s="2" t="str">
        <f t="shared" ca="1" si="89"/>
        <v>Cliente_859</v>
      </c>
      <c r="H788" s="3">
        <f t="shared" ca="1" si="90"/>
        <v>45017</v>
      </c>
      <c r="I788" s="4" t="str">
        <f t="shared" ca="1" si="84"/>
        <v>FRANCIA</v>
      </c>
      <c r="J788" s="4" t="str">
        <f t="shared" ca="1" si="85"/>
        <v>TARJE.DEBITO</v>
      </c>
      <c r="K78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78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788" s="1">
        <f t="shared" ca="1" si="86"/>
        <v>3</v>
      </c>
      <c r="N788" s="6">
        <f t="shared" ca="1" si="87"/>
        <v>15</v>
      </c>
      <c r="O788" s="4">
        <f t="shared" ca="1" si="88"/>
        <v>14</v>
      </c>
      <c r="P7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8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8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88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789" spans="1:20" x14ac:dyDescent="0.3">
      <c r="A789">
        <v>310</v>
      </c>
      <c r="B789">
        <v>17</v>
      </c>
      <c r="C789" t="s">
        <v>22</v>
      </c>
      <c r="D789" s="1">
        <v>15</v>
      </c>
      <c r="E789" s="1">
        <v>26</v>
      </c>
      <c r="F789" s="2">
        <v>3</v>
      </c>
      <c r="G789" s="2" t="str">
        <f t="shared" ca="1" si="89"/>
        <v>Cliente_693</v>
      </c>
      <c r="H789" s="3">
        <f t="shared" ca="1" si="90"/>
        <v>45018</v>
      </c>
      <c r="I789" s="4" t="str">
        <f t="shared" ca="1" si="84"/>
        <v>PORTUGAL</v>
      </c>
      <c r="J789" s="4" t="str">
        <f t="shared" ca="1" si="85"/>
        <v>TARJE.DEBITO</v>
      </c>
      <c r="K789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78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789" s="1">
        <f t="shared" ca="1" si="86"/>
        <v>5</v>
      </c>
      <c r="N789" s="6">
        <f t="shared" ca="1" si="87"/>
        <v>15</v>
      </c>
      <c r="O789" s="4">
        <f t="shared" ca="1" si="88"/>
        <v>15</v>
      </c>
      <c r="P7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8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8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78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89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790" spans="1:20" x14ac:dyDescent="0.3">
      <c r="A790">
        <v>310</v>
      </c>
      <c r="B790">
        <v>17</v>
      </c>
      <c r="C790" t="s">
        <v>5</v>
      </c>
      <c r="D790" s="1">
        <v>18</v>
      </c>
      <c r="E790" s="1">
        <v>30</v>
      </c>
      <c r="F790" s="2">
        <v>2</v>
      </c>
      <c r="G790" s="2" t="str">
        <f t="shared" ca="1" si="89"/>
        <v>Cliente_375</v>
      </c>
      <c r="H790" s="3">
        <f t="shared" ca="1" si="90"/>
        <v>45023</v>
      </c>
      <c r="I790" s="4" t="str">
        <f t="shared" ca="1" si="84"/>
        <v>FRANCIA</v>
      </c>
      <c r="J790" s="4" t="str">
        <f t="shared" ca="1" si="85"/>
        <v>TARJE.DEBITO</v>
      </c>
      <c r="K79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79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790" s="1">
        <f t="shared" ca="1" si="86"/>
        <v>1</v>
      </c>
      <c r="N790" s="6">
        <f t="shared" ca="1" si="87"/>
        <v>15</v>
      </c>
      <c r="O790" s="4">
        <f t="shared" ca="1" si="88"/>
        <v>14</v>
      </c>
      <c r="P7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9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9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90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791" spans="1:20" x14ac:dyDescent="0.3">
      <c r="A791">
        <v>311</v>
      </c>
      <c r="B791">
        <v>6</v>
      </c>
      <c r="C791" t="s">
        <v>4</v>
      </c>
      <c r="D791" s="1">
        <v>14</v>
      </c>
      <c r="E791" s="1">
        <v>24</v>
      </c>
      <c r="F791" s="2">
        <v>1</v>
      </c>
      <c r="G791" s="2" t="str">
        <f t="shared" ca="1" si="89"/>
        <v>Cliente_411</v>
      </c>
      <c r="H791" s="3">
        <f t="shared" ca="1" si="90"/>
        <v>45020</v>
      </c>
      <c r="I791" s="4" t="str">
        <f t="shared" ca="1" si="84"/>
        <v>ESPAÑA</v>
      </c>
      <c r="J791" s="4" t="str">
        <f t="shared" ca="1" si="85"/>
        <v>EFECTIVO</v>
      </c>
      <c r="K791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791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791" s="1">
        <f t="shared" ca="1" si="86"/>
        <v>6</v>
      </c>
      <c r="N791" s="6">
        <f t="shared" ca="1" si="87"/>
        <v>14</v>
      </c>
      <c r="O791" s="4">
        <f t="shared" ca="1" si="88"/>
        <v>15</v>
      </c>
      <c r="P7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91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7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91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792" spans="1:20" x14ac:dyDescent="0.3">
      <c r="A792">
        <v>311</v>
      </c>
      <c r="B792">
        <v>6</v>
      </c>
      <c r="C792" t="s">
        <v>10</v>
      </c>
      <c r="D792" s="1">
        <v>17</v>
      </c>
      <c r="E792" s="1">
        <v>29</v>
      </c>
      <c r="F792" s="2">
        <v>1</v>
      </c>
      <c r="G792" s="2" t="str">
        <f t="shared" ca="1" si="89"/>
        <v>Cliente_932</v>
      </c>
      <c r="H792" s="3">
        <f t="shared" ca="1" si="90"/>
        <v>45018</v>
      </c>
      <c r="I792" s="4" t="str">
        <f t="shared" ca="1" si="84"/>
        <v>ITALIA</v>
      </c>
      <c r="J792" s="4" t="str">
        <f t="shared" ca="1" si="85"/>
        <v>TARJETA</v>
      </c>
      <c r="K792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792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792" s="1">
        <f t="shared" ca="1" si="86"/>
        <v>0</v>
      </c>
      <c r="N792" s="6">
        <f t="shared" ca="1" si="87"/>
        <v>14</v>
      </c>
      <c r="O792" s="4">
        <f t="shared" ca="1" si="88"/>
        <v>14</v>
      </c>
      <c r="P7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9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7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9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793" spans="1:20" x14ac:dyDescent="0.3">
      <c r="A793">
        <v>312</v>
      </c>
      <c r="B793">
        <v>2</v>
      </c>
      <c r="C793" t="s">
        <v>15</v>
      </c>
      <c r="D793" s="1">
        <v>19</v>
      </c>
      <c r="E793" s="1">
        <v>32</v>
      </c>
      <c r="F793" s="2">
        <v>2</v>
      </c>
      <c r="G793" s="2" t="str">
        <f t="shared" ca="1" si="89"/>
        <v>Cliente_207</v>
      </c>
      <c r="H793" s="3">
        <f t="shared" ca="1" si="90"/>
        <v>45019</v>
      </c>
      <c r="I793" s="4" t="str">
        <f t="shared" ca="1" si="84"/>
        <v>ITALIA</v>
      </c>
      <c r="J793" s="4" t="str">
        <f t="shared" ca="1" si="85"/>
        <v>TARJE.DEBITO</v>
      </c>
      <c r="K793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793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93" s="1">
        <f t="shared" ca="1" si="86"/>
        <v>4</v>
      </c>
      <c r="N793" s="6">
        <f t="shared" ca="1" si="87"/>
        <v>14</v>
      </c>
      <c r="O793" s="4">
        <f t="shared" ca="1" si="88"/>
        <v>15</v>
      </c>
      <c r="P7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793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7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93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794" spans="1:20" x14ac:dyDescent="0.3">
      <c r="A794">
        <v>312</v>
      </c>
      <c r="B794">
        <v>2</v>
      </c>
      <c r="C794" t="s">
        <v>14</v>
      </c>
      <c r="D794" s="1">
        <v>21</v>
      </c>
      <c r="E794" s="1">
        <v>35</v>
      </c>
      <c r="F794" s="2">
        <v>2</v>
      </c>
      <c r="G794" s="2" t="str">
        <f t="shared" ca="1" si="89"/>
        <v>Cliente_303</v>
      </c>
      <c r="H794" s="3">
        <f t="shared" ca="1" si="90"/>
        <v>45018</v>
      </c>
      <c r="I794" s="4" t="str">
        <f t="shared" ca="1" si="84"/>
        <v>ITALIA</v>
      </c>
      <c r="J794" s="4" t="str">
        <f t="shared" ca="1" si="85"/>
        <v>TARJETA</v>
      </c>
      <c r="K79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79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794" s="1">
        <f t="shared" ca="1" si="86"/>
        <v>0</v>
      </c>
      <c r="N794" s="6">
        <f t="shared" ca="1" si="87"/>
        <v>13</v>
      </c>
      <c r="O794" s="4">
        <f t="shared" ca="1" si="88"/>
        <v>14</v>
      </c>
      <c r="P7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9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7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94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795" spans="1:20" x14ac:dyDescent="0.3">
      <c r="A795">
        <v>313</v>
      </c>
      <c r="B795">
        <v>10</v>
      </c>
      <c r="C795" t="s">
        <v>13</v>
      </c>
      <c r="D795" s="1">
        <v>11</v>
      </c>
      <c r="E795" s="1">
        <v>19</v>
      </c>
      <c r="F795" s="2">
        <v>2</v>
      </c>
      <c r="G795" s="2" t="str">
        <f t="shared" ca="1" si="89"/>
        <v>Cliente_902</v>
      </c>
      <c r="H795" s="3">
        <f t="shared" ca="1" si="90"/>
        <v>45017</v>
      </c>
      <c r="I795" s="4" t="str">
        <f t="shared" ca="1" si="84"/>
        <v>PORTUGAL</v>
      </c>
      <c r="J795" s="4" t="str">
        <f t="shared" ca="1" si="85"/>
        <v>TARJE.DEBITO</v>
      </c>
      <c r="K795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79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795" s="1">
        <f t="shared" ca="1" si="86"/>
        <v>1</v>
      </c>
      <c r="N795" s="6">
        <f t="shared" ca="1" si="87"/>
        <v>14</v>
      </c>
      <c r="O795" s="4">
        <f t="shared" ca="1" si="88"/>
        <v>15</v>
      </c>
      <c r="P7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79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7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95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796" spans="1:20" x14ac:dyDescent="0.3">
      <c r="A796">
        <v>313</v>
      </c>
      <c r="B796">
        <v>10</v>
      </c>
      <c r="C796" t="s">
        <v>6</v>
      </c>
      <c r="D796" s="1">
        <v>19</v>
      </c>
      <c r="E796" s="1">
        <v>31</v>
      </c>
      <c r="F796" s="2">
        <v>2</v>
      </c>
      <c r="G796" s="2" t="str">
        <f t="shared" ca="1" si="89"/>
        <v>Cliente_947</v>
      </c>
      <c r="H796" s="3">
        <f t="shared" ca="1" si="90"/>
        <v>45023</v>
      </c>
      <c r="I796" s="4" t="str">
        <f t="shared" ca="1" si="84"/>
        <v>PORTUGAL</v>
      </c>
      <c r="J796" s="4" t="str">
        <f t="shared" ca="1" si="85"/>
        <v>TARJE.DEBITO</v>
      </c>
      <c r="K79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79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796" s="1">
        <f t="shared" ca="1" si="86"/>
        <v>2</v>
      </c>
      <c r="N796" s="6">
        <f t="shared" ca="1" si="87"/>
        <v>14</v>
      </c>
      <c r="O796" s="4">
        <f t="shared" ca="1" si="88"/>
        <v>14</v>
      </c>
      <c r="P7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79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79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79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796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797" spans="1:20" x14ac:dyDescent="0.3">
      <c r="A797">
        <v>313</v>
      </c>
      <c r="B797">
        <v>10</v>
      </c>
      <c r="C797" t="s">
        <v>9</v>
      </c>
      <c r="D797" s="1">
        <v>22</v>
      </c>
      <c r="E797" s="1">
        <v>36</v>
      </c>
      <c r="F797" s="2">
        <v>3</v>
      </c>
      <c r="G797" s="2" t="str">
        <f t="shared" ca="1" si="89"/>
        <v>Cliente_13</v>
      </c>
      <c r="H797" s="3">
        <f t="shared" ca="1" si="90"/>
        <v>45017</v>
      </c>
      <c r="I797" s="4" t="str">
        <f t="shared" ca="1" si="84"/>
        <v>ESPAÑA</v>
      </c>
      <c r="J797" s="4" t="str">
        <f t="shared" ca="1" si="85"/>
        <v>TARJETA</v>
      </c>
      <c r="K797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797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797" s="1">
        <f t="shared" ca="1" si="86"/>
        <v>2</v>
      </c>
      <c r="N797" s="6">
        <f t="shared" ca="1" si="87"/>
        <v>14</v>
      </c>
      <c r="O797" s="4">
        <f t="shared" ca="1" si="88"/>
        <v>15</v>
      </c>
      <c r="P7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797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7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797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798" spans="1:20" x14ac:dyDescent="0.3">
      <c r="A798">
        <v>313</v>
      </c>
      <c r="B798">
        <v>10</v>
      </c>
      <c r="C798" t="s">
        <v>4</v>
      </c>
      <c r="D798" s="1">
        <v>14</v>
      </c>
      <c r="E798" s="1">
        <v>24</v>
      </c>
      <c r="F798" s="2">
        <v>1</v>
      </c>
      <c r="G798" s="2" t="str">
        <f t="shared" ca="1" si="89"/>
        <v>Cliente_538</v>
      </c>
      <c r="H798" s="3">
        <f t="shared" ca="1" si="90"/>
        <v>45019</v>
      </c>
      <c r="I798" s="4" t="str">
        <f t="shared" ca="1" si="84"/>
        <v>ITALIA</v>
      </c>
      <c r="J798" s="4" t="str">
        <f t="shared" ca="1" si="85"/>
        <v>EFECTIVO</v>
      </c>
      <c r="K798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79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798" s="1">
        <f t="shared" ca="1" si="86"/>
        <v>4</v>
      </c>
      <c r="N798" s="6">
        <f t="shared" ca="1" si="87"/>
        <v>15</v>
      </c>
      <c r="O798" s="4">
        <f t="shared" ca="1" si="88"/>
        <v>14</v>
      </c>
      <c r="P7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79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7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98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799" spans="1:20" x14ac:dyDescent="0.3">
      <c r="A799">
        <v>314</v>
      </c>
      <c r="B799">
        <v>20</v>
      </c>
      <c r="C799" t="s">
        <v>7</v>
      </c>
      <c r="D799" s="1">
        <v>16</v>
      </c>
      <c r="E799" s="1">
        <v>27</v>
      </c>
      <c r="F799" s="2">
        <v>1</v>
      </c>
      <c r="G799" s="2" t="str">
        <f t="shared" ca="1" si="89"/>
        <v>Cliente_548</v>
      </c>
      <c r="H799" s="3">
        <f t="shared" ca="1" si="90"/>
        <v>45018</v>
      </c>
      <c r="I799" s="4" t="str">
        <f t="shared" ca="1" si="84"/>
        <v>ITALIA</v>
      </c>
      <c r="J799" s="4" t="str">
        <f t="shared" ca="1" si="85"/>
        <v>TARJE.DEBITO</v>
      </c>
      <c r="K799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79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799" s="1">
        <f t="shared" ca="1" si="86"/>
        <v>2</v>
      </c>
      <c r="N799" s="6">
        <f t="shared" ca="1" si="87"/>
        <v>15</v>
      </c>
      <c r="O799" s="4">
        <f t="shared" ca="1" si="88"/>
        <v>14</v>
      </c>
      <c r="P7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79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799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79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799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800" spans="1:20" x14ac:dyDescent="0.3">
      <c r="A800">
        <v>315</v>
      </c>
      <c r="B800">
        <v>14</v>
      </c>
      <c r="C800" t="s">
        <v>23</v>
      </c>
      <c r="D800" s="1">
        <v>15</v>
      </c>
      <c r="E800" s="1">
        <v>25</v>
      </c>
      <c r="F800" s="2">
        <v>1</v>
      </c>
      <c r="G800" s="2" t="str">
        <f t="shared" ca="1" si="89"/>
        <v>Cliente_592</v>
      </c>
      <c r="H800" s="3">
        <f t="shared" ca="1" si="90"/>
        <v>45023</v>
      </c>
      <c r="I800" s="4" t="str">
        <f t="shared" ca="1" si="84"/>
        <v>PORTUGAL</v>
      </c>
      <c r="J800" s="4" t="str">
        <f t="shared" ca="1" si="85"/>
        <v>TARJE.DEBITO</v>
      </c>
      <c r="K800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80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800" s="1">
        <f t="shared" ca="1" si="86"/>
        <v>2</v>
      </c>
      <c r="N800" s="6">
        <f t="shared" ca="1" si="87"/>
        <v>13</v>
      </c>
      <c r="O800" s="4">
        <f t="shared" ca="1" si="88"/>
        <v>14</v>
      </c>
      <c r="P8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00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80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00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801" spans="1:20" x14ac:dyDescent="0.3">
      <c r="A801">
        <v>315</v>
      </c>
      <c r="B801">
        <v>14</v>
      </c>
      <c r="C801" t="s">
        <v>12</v>
      </c>
      <c r="D801" s="1">
        <v>16</v>
      </c>
      <c r="E801" s="1">
        <v>28</v>
      </c>
      <c r="F801" s="2">
        <v>1</v>
      </c>
      <c r="G801" s="2" t="str">
        <f t="shared" ca="1" si="89"/>
        <v>Cliente_432</v>
      </c>
      <c r="H801" s="3">
        <f t="shared" ca="1" si="90"/>
        <v>45020</v>
      </c>
      <c r="I801" s="4" t="str">
        <f t="shared" ca="1" si="84"/>
        <v>ITALIA</v>
      </c>
      <c r="J801" s="4" t="str">
        <f t="shared" ca="1" si="85"/>
        <v>TARJETA</v>
      </c>
      <c r="K801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801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01" s="1">
        <f t="shared" ca="1" si="86"/>
        <v>1</v>
      </c>
      <c r="N801" s="6">
        <f t="shared" ca="1" si="87"/>
        <v>15</v>
      </c>
      <c r="O801" s="4">
        <f t="shared" ca="1" si="88"/>
        <v>15</v>
      </c>
      <c r="P8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0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01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802" spans="1:20" x14ac:dyDescent="0.3">
      <c r="A802">
        <v>315</v>
      </c>
      <c r="B802">
        <v>14</v>
      </c>
      <c r="C802" t="s">
        <v>10</v>
      </c>
      <c r="D802" s="1">
        <v>17</v>
      </c>
      <c r="E802" s="1">
        <v>29</v>
      </c>
      <c r="F802" s="2">
        <v>3</v>
      </c>
      <c r="G802" s="2" t="str">
        <f t="shared" ca="1" si="89"/>
        <v>Cliente_206</v>
      </c>
      <c r="H802" s="3">
        <f t="shared" ca="1" si="90"/>
        <v>45022</v>
      </c>
      <c r="I802" s="4" t="str">
        <f t="shared" ca="1" si="84"/>
        <v>PORTUGAL</v>
      </c>
      <c r="J802" s="4" t="str">
        <f t="shared" ca="1" si="85"/>
        <v>EFECTIVO</v>
      </c>
      <c r="K802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802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802" s="1">
        <f t="shared" ca="1" si="86"/>
        <v>5</v>
      </c>
      <c r="N802" s="6">
        <f t="shared" ca="1" si="87"/>
        <v>15</v>
      </c>
      <c r="O802" s="4">
        <f t="shared" ca="1" si="88"/>
        <v>14</v>
      </c>
      <c r="P8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0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80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02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803" spans="1:20" x14ac:dyDescent="0.3">
      <c r="A803">
        <v>315</v>
      </c>
      <c r="B803">
        <v>14</v>
      </c>
      <c r="C803" t="s">
        <v>20</v>
      </c>
      <c r="D803" s="1">
        <v>13</v>
      </c>
      <c r="E803" s="1">
        <v>21</v>
      </c>
      <c r="F803" s="2">
        <v>1</v>
      </c>
      <c r="G803" s="2" t="str">
        <f t="shared" ca="1" si="89"/>
        <v>Cliente_975</v>
      </c>
      <c r="H803" s="3">
        <f t="shared" ca="1" si="90"/>
        <v>45021</v>
      </c>
      <c r="I803" s="4" t="str">
        <f t="shared" ca="1" si="84"/>
        <v>ESPAÑA</v>
      </c>
      <c r="J803" s="4" t="str">
        <f t="shared" ca="1" si="85"/>
        <v>EFECTIVO</v>
      </c>
      <c r="K803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803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03" s="1">
        <f t="shared" ca="1" si="86"/>
        <v>2</v>
      </c>
      <c r="N803" s="6">
        <f t="shared" ca="1" si="87"/>
        <v>13</v>
      </c>
      <c r="O803" s="4">
        <f t="shared" ca="1" si="88"/>
        <v>14</v>
      </c>
      <c r="P8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0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0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03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804" spans="1:20" x14ac:dyDescent="0.3">
      <c r="A804">
        <v>316</v>
      </c>
      <c r="B804">
        <v>2</v>
      </c>
      <c r="C804" t="s">
        <v>21</v>
      </c>
      <c r="D804" s="1">
        <v>10</v>
      </c>
      <c r="E804" s="1">
        <v>18</v>
      </c>
      <c r="F804" s="2">
        <v>1</v>
      </c>
      <c r="G804" s="2" t="str">
        <f t="shared" ca="1" si="89"/>
        <v>Cliente_815</v>
      </c>
      <c r="H804" s="3">
        <f t="shared" ca="1" si="90"/>
        <v>45019</v>
      </c>
      <c r="I804" s="4" t="str">
        <f t="shared" ca="1" si="84"/>
        <v>PORTUGAL</v>
      </c>
      <c r="J804" s="4" t="str">
        <f t="shared" ca="1" si="85"/>
        <v>TARJE.DEBITO</v>
      </c>
      <c r="K804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804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804" s="1">
        <f t="shared" ca="1" si="86"/>
        <v>4</v>
      </c>
      <c r="N804" s="6">
        <f t="shared" ca="1" si="87"/>
        <v>13</v>
      </c>
      <c r="O804" s="4">
        <f t="shared" ca="1" si="88"/>
        <v>14</v>
      </c>
      <c r="P8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0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0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04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805" spans="1:20" x14ac:dyDescent="0.3">
      <c r="A805">
        <v>316</v>
      </c>
      <c r="B805">
        <v>2</v>
      </c>
      <c r="C805" t="s">
        <v>20</v>
      </c>
      <c r="D805" s="1">
        <v>13</v>
      </c>
      <c r="E805" s="1">
        <v>21</v>
      </c>
      <c r="F805" s="2">
        <v>1</v>
      </c>
      <c r="G805" s="2" t="str">
        <f t="shared" ca="1" si="89"/>
        <v>Cliente_66</v>
      </c>
      <c r="H805" s="3">
        <f t="shared" ca="1" si="90"/>
        <v>45020</v>
      </c>
      <c r="I805" s="4" t="str">
        <f t="shared" ca="1" si="84"/>
        <v>ITALIA</v>
      </c>
      <c r="J805" s="4" t="str">
        <f t="shared" ca="1" si="85"/>
        <v>EFECTIVO</v>
      </c>
      <c r="K805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80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05" s="1">
        <f t="shared" ca="1" si="86"/>
        <v>1</v>
      </c>
      <c r="N805" s="6">
        <f t="shared" ca="1" si="87"/>
        <v>14</v>
      </c>
      <c r="O805" s="4">
        <f t="shared" ca="1" si="88"/>
        <v>15</v>
      </c>
      <c r="P8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0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0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05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806" spans="1:20" x14ac:dyDescent="0.3">
      <c r="A806">
        <v>316</v>
      </c>
      <c r="B806">
        <v>2</v>
      </c>
      <c r="C806" t="s">
        <v>7</v>
      </c>
      <c r="D806" s="1">
        <v>16</v>
      </c>
      <c r="E806" s="1">
        <v>27</v>
      </c>
      <c r="F806" s="2">
        <v>3</v>
      </c>
      <c r="G806" s="2" t="str">
        <f t="shared" ca="1" si="89"/>
        <v>Cliente_25</v>
      </c>
      <c r="H806" s="3">
        <f t="shared" ca="1" si="90"/>
        <v>45019</v>
      </c>
      <c r="I806" s="4" t="str">
        <f t="shared" ca="1" si="84"/>
        <v>FRANCIA</v>
      </c>
      <c r="J806" s="4" t="str">
        <f t="shared" ca="1" si="85"/>
        <v>EFECTIVO</v>
      </c>
      <c r="K806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80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806" s="1">
        <f t="shared" ca="1" si="86"/>
        <v>5</v>
      </c>
      <c r="N806" s="6">
        <f t="shared" ca="1" si="87"/>
        <v>13</v>
      </c>
      <c r="O806" s="4">
        <f t="shared" ca="1" si="88"/>
        <v>14</v>
      </c>
      <c r="P8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06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8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06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807" spans="1:20" x14ac:dyDescent="0.3">
      <c r="A807">
        <v>316</v>
      </c>
      <c r="B807">
        <v>2</v>
      </c>
      <c r="C807" t="s">
        <v>8</v>
      </c>
      <c r="D807" s="1">
        <v>25</v>
      </c>
      <c r="E807" s="1">
        <v>40</v>
      </c>
      <c r="F807" s="2">
        <v>1</v>
      </c>
      <c r="G807" s="2" t="str">
        <f t="shared" ca="1" si="89"/>
        <v>Cliente_137</v>
      </c>
      <c r="H807" s="3">
        <f t="shared" ca="1" si="90"/>
        <v>45017</v>
      </c>
      <c r="I807" s="4" t="str">
        <f t="shared" ca="1" si="84"/>
        <v>FRANCIA</v>
      </c>
      <c r="J807" s="4" t="str">
        <f t="shared" ca="1" si="85"/>
        <v>EFECTIVO</v>
      </c>
      <c r="K807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807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807" s="1">
        <f t="shared" ca="1" si="86"/>
        <v>4</v>
      </c>
      <c r="N807" s="6">
        <f t="shared" ca="1" si="87"/>
        <v>14</v>
      </c>
      <c r="O807" s="4">
        <f t="shared" ca="1" si="88"/>
        <v>15</v>
      </c>
      <c r="P8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7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807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8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07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808" spans="1:20" x14ac:dyDescent="0.3">
      <c r="A808">
        <v>317</v>
      </c>
      <c r="B808">
        <v>17</v>
      </c>
      <c r="C808" t="s">
        <v>16</v>
      </c>
      <c r="D808" s="1">
        <v>13</v>
      </c>
      <c r="E808" s="1">
        <v>22</v>
      </c>
      <c r="F808" s="2">
        <v>2</v>
      </c>
      <c r="G808" s="2" t="str">
        <f t="shared" ca="1" si="89"/>
        <v>Cliente_781</v>
      </c>
      <c r="H808" s="3">
        <f t="shared" ca="1" si="90"/>
        <v>45020</v>
      </c>
      <c r="I808" s="4" t="str">
        <f t="shared" ca="1" si="84"/>
        <v>FRANCIA</v>
      </c>
      <c r="J808" s="4" t="str">
        <f t="shared" ca="1" si="85"/>
        <v>TARJE.DEBITO</v>
      </c>
      <c r="K808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808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08" s="1">
        <f t="shared" ca="1" si="86"/>
        <v>4</v>
      </c>
      <c r="N808" s="6">
        <f t="shared" ca="1" si="87"/>
        <v>13</v>
      </c>
      <c r="O808" s="4">
        <f t="shared" ca="1" si="88"/>
        <v>14</v>
      </c>
      <c r="P8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0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8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08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809" spans="1:20" x14ac:dyDescent="0.3">
      <c r="A809">
        <v>317</v>
      </c>
      <c r="B809">
        <v>17</v>
      </c>
      <c r="C809" t="s">
        <v>17</v>
      </c>
      <c r="D809" s="1">
        <v>20</v>
      </c>
      <c r="E809" s="1">
        <v>34</v>
      </c>
      <c r="F809" s="2">
        <v>3</v>
      </c>
      <c r="G809" s="2" t="str">
        <f t="shared" ca="1" si="89"/>
        <v>Cliente_534</v>
      </c>
      <c r="H809" s="3">
        <f t="shared" ca="1" si="90"/>
        <v>45023</v>
      </c>
      <c r="I809" s="4" t="str">
        <f t="shared" ca="1" si="84"/>
        <v>PORTUGAL</v>
      </c>
      <c r="J809" s="4" t="str">
        <f t="shared" ca="1" si="85"/>
        <v>TARJE.DEBITO</v>
      </c>
      <c r="K809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80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809" s="1">
        <f t="shared" ca="1" si="86"/>
        <v>1</v>
      </c>
      <c r="N809" s="6">
        <f t="shared" ca="1" si="87"/>
        <v>13</v>
      </c>
      <c r="O809" s="4">
        <f t="shared" ca="1" si="88"/>
        <v>15</v>
      </c>
      <c r="P8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0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0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0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09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810" spans="1:20" x14ac:dyDescent="0.3">
      <c r="A810">
        <v>317</v>
      </c>
      <c r="B810">
        <v>17</v>
      </c>
      <c r="C810" t="s">
        <v>15</v>
      </c>
      <c r="D810" s="1">
        <v>19</v>
      </c>
      <c r="E810" s="1">
        <v>32</v>
      </c>
      <c r="F810" s="2">
        <v>1</v>
      </c>
      <c r="G810" s="2" t="str">
        <f t="shared" ca="1" si="89"/>
        <v>Cliente_466</v>
      </c>
      <c r="H810" s="3">
        <f t="shared" ca="1" si="90"/>
        <v>45022</v>
      </c>
      <c r="I810" s="4" t="str">
        <f t="shared" ca="1" si="84"/>
        <v>ITALIA</v>
      </c>
      <c r="J810" s="4" t="str">
        <f t="shared" ca="1" si="85"/>
        <v>TARJETA</v>
      </c>
      <c r="K810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81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810" s="1">
        <f t="shared" ca="1" si="86"/>
        <v>5</v>
      </c>
      <c r="N810" s="6">
        <f t="shared" ca="1" si="87"/>
        <v>15</v>
      </c>
      <c r="O810" s="4">
        <f t="shared" ca="1" si="88"/>
        <v>15</v>
      </c>
      <c r="P8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1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81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10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811" spans="1:20" x14ac:dyDescent="0.3">
      <c r="A811">
        <v>318</v>
      </c>
      <c r="B811">
        <v>13</v>
      </c>
      <c r="C811" t="s">
        <v>10</v>
      </c>
      <c r="D811" s="1">
        <v>17</v>
      </c>
      <c r="E811" s="1">
        <v>29</v>
      </c>
      <c r="F811" s="2">
        <v>1</v>
      </c>
      <c r="G811" s="2" t="str">
        <f t="shared" ca="1" si="89"/>
        <v>Cliente_35</v>
      </c>
      <c r="H811" s="3">
        <f t="shared" ca="1" si="90"/>
        <v>45018</v>
      </c>
      <c r="I811" s="4" t="str">
        <f t="shared" ca="1" si="84"/>
        <v>ITALIA</v>
      </c>
      <c r="J811" s="4" t="str">
        <f t="shared" ca="1" si="85"/>
        <v>EFECTIVO</v>
      </c>
      <c r="K811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811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811" s="1">
        <f t="shared" ca="1" si="86"/>
        <v>1</v>
      </c>
      <c r="N811" s="6">
        <f t="shared" ca="1" si="87"/>
        <v>15</v>
      </c>
      <c r="O811" s="4">
        <f t="shared" ca="1" si="88"/>
        <v>15</v>
      </c>
      <c r="P8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1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11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812" spans="1:20" x14ac:dyDescent="0.3">
      <c r="A812">
        <v>319</v>
      </c>
      <c r="B812">
        <v>1</v>
      </c>
      <c r="C812" t="s">
        <v>15</v>
      </c>
      <c r="D812" s="1">
        <v>19</v>
      </c>
      <c r="E812" s="1">
        <v>32</v>
      </c>
      <c r="F812" s="2">
        <v>3</v>
      </c>
      <c r="G812" s="2" t="str">
        <f t="shared" ca="1" si="89"/>
        <v>Cliente_454</v>
      </c>
      <c r="H812" s="3">
        <f t="shared" ca="1" si="90"/>
        <v>45020</v>
      </c>
      <c r="I812" s="4" t="str">
        <f t="shared" ca="1" si="84"/>
        <v>ITALIA</v>
      </c>
      <c r="J812" s="4" t="str">
        <f t="shared" ca="1" si="85"/>
        <v>TARJETA</v>
      </c>
      <c r="K812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81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812" s="1">
        <f t="shared" ca="1" si="86"/>
        <v>3</v>
      </c>
      <c r="N812" s="6">
        <f t="shared" ca="1" si="87"/>
        <v>14</v>
      </c>
      <c r="O812" s="4">
        <f t="shared" ca="1" si="88"/>
        <v>15</v>
      </c>
      <c r="P8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1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1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8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12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813" spans="1:20" x14ac:dyDescent="0.3">
      <c r="A813">
        <v>319</v>
      </c>
      <c r="B813">
        <v>1</v>
      </c>
      <c r="C813" t="s">
        <v>14</v>
      </c>
      <c r="D813" s="1">
        <v>21</v>
      </c>
      <c r="E813" s="1">
        <v>35</v>
      </c>
      <c r="F813" s="2">
        <v>2</v>
      </c>
      <c r="G813" s="2" t="str">
        <f t="shared" ca="1" si="89"/>
        <v>Cliente_223</v>
      </c>
      <c r="H813" s="3">
        <f t="shared" ca="1" si="90"/>
        <v>45023</v>
      </c>
      <c r="I813" s="4" t="str">
        <f t="shared" ca="1" si="84"/>
        <v>ESPAÑA</v>
      </c>
      <c r="J813" s="4" t="str">
        <f t="shared" ca="1" si="85"/>
        <v>TARJE.DEBITO</v>
      </c>
      <c r="K81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81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13" s="1">
        <f t="shared" ca="1" si="86"/>
        <v>6</v>
      </c>
      <c r="N813" s="6">
        <f t="shared" ca="1" si="87"/>
        <v>15</v>
      </c>
      <c r="O813" s="4">
        <f t="shared" ca="1" si="88"/>
        <v>15</v>
      </c>
      <c r="P8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1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81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13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814" spans="1:20" x14ac:dyDescent="0.3">
      <c r="A814">
        <v>319</v>
      </c>
      <c r="B814">
        <v>1</v>
      </c>
      <c r="C814" t="s">
        <v>8</v>
      </c>
      <c r="D814" s="1">
        <v>25</v>
      </c>
      <c r="E814" s="1">
        <v>40</v>
      </c>
      <c r="F814" s="2">
        <v>1</v>
      </c>
      <c r="G814" s="2" t="str">
        <f t="shared" ca="1" si="89"/>
        <v>Cliente_287</v>
      </c>
      <c r="H814" s="3">
        <f t="shared" ca="1" si="90"/>
        <v>45021</v>
      </c>
      <c r="I814" s="4" t="str">
        <f t="shared" ca="1" si="84"/>
        <v>PORTUGAL</v>
      </c>
      <c r="J814" s="4" t="str">
        <f t="shared" ca="1" si="85"/>
        <v>EFECTIVO</v>
      </c>
      <c r="K814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814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814" s="1">
        <f t="shared" ca="1" si="86"/>
        <v>4</v>
      </c>
      <c r="N814" s="6">
        <f t="shared" ca="1" si="87"/>
        <v>15</v>
      </c>
      <c r="O814" s="4">
        <f t="shared" ca="1" si="88"/>
        <v>14</v>
      </c>
      <c r="P8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1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814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81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14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815" spans="1:20" x14ac:dyDescent="0.3">
      <c r="A815">
        <v>319</v>
      </c>
      <c r="B815">
        <v>1</v>
      </c>
      <c r="C815" t="s">
        <v>6</v>
      </c>
      <c r="D815" s="1">
        <v>19</v>
      </c>
      <c r="E815" s="1">
        <v>31</v>
      </c>
      <c r="F815" s="2">
        <v>2</v>
      </c>
      <c r="G815" s="2" t="str">
        <f t="shared" ca="1" si="89"/>
        <v>Cliente_437</v>
      </c>
      <c r="H815" s="3">
        <f t="shared" ca="1" si="90"/>
        <v>45023</v>
      </c>
      <c r="I815" s="4" t="str">
        <f t="shared" ca="1" si="84"/>
        <v>FRANCIA</v>
      </c>
      <c r="J815" s="4" t="str">
        <f t="shared" ca="1" si="85"/>
        <v>TARJE.DEBITO</v>
      </c>
      <c r="K815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81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15" s="1">
        <f t="shared" ca="1" si="86"/>
        <v>3</v>
      </c>
      <c r="N815" s="6">
        <f t="shared" ca="1" si="87"/>
        <v>15</v>
      </c>
      <c r="O815" s="4">
        <f t="shared" ca="1" si="88"/>
        <v>14</v>
      </c>
      <c r="P8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1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1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1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15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816" spans="1:20" x14ac:dyDescent="0.3">
      <c r="A816">
        <v>320</v>
      </c>
      <c r="B816">
        <v>9</v>
      </c>
      <c r="C816" t="s">
        <v>20</v>
      </c>
      <c r="D816" s="1">
        <v>13</v>
      </c>
      <c r="E816" s="1">
        <v>21</v>
      </c>
      <c r="F816" s="2">
        <v>2</v>
      </c>
      <c r="G816" s="2" t="str">
        <f t="shared" ca="1" si="89"/>
        <v>Cliente_753</v>
      </c>
      <c r="H816" s="3">
        <f t="shared" ca="1" si="90"/>
        <v>45022</v>
      </c>
      <c r="I816" s="4" t="str">
        <f t="shared" ca="1" si="84"/>
        <v>PORTUGAL</v>
      </c>
      <c r="J816" s="4" t="str">
        <f t="shared" ca="1" si="85"/>
        <v>TARJETA</v>
      </c>
      <c r="K816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81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16" s="1">
        <f t="shared" ca="1" si="86"/>
        <v>1</v>
      </c>
      <c r="N816" s="6">
        <f t="shared" ca="1" si="87"/>
        <v>15</v>
      </c>
      <c r="O816" s="4">
        <f t="shared" ca="1" si="88"/>
        <v>14</v>
      </c>
      <c r="P8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1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16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817" spans="1:20" x14ac:dyDescent="0.3">
      <c r="A817">
        <v>320</v>
      </c>
      <c r="B817">
        <v>9</v>
      </c>
      <c r="C817" t="s">
        <v>16</v>
      </c>
      <c r="D817" s="1">
        <v>13</v>
      </c>
      <c r="E817" s="1">
        <v>22</v>
      </c>
      <c r="F817" s="2">
        <v>1</v>
      </c>
      <c r="G817" s="2" t="str">
        <f t="shared" ca="1" si="89"/>
        <v>Cliente_391</v>
      </c>
      <c r="H817" s="3">
        <f t="shared" ca="1" si="90"/>
        <v>45019</v>
      </c>
      <c r="I817" s="4" t="str">
        <f t="shared" ca="1" si="84"/>
        <v>PORTUGAL</v>
      </c>
      <c r="J817" s="4" t="str">
        <f t="shared" ca="1" si="85"/>
        <v>EFECTIVO</v>
      </c>
      <c r="K817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81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17" s="1">
        <f t="shared" ca="1" si="86"/>
        <v>1</v>
      </c>
      <c r="N817" s="6">
        <f t="shared" ca="1" si="87"/>
        <v>15</v>
      </c>
      <c r="O817" s="4">
        <f t="shared" ca="1" si="88"/>
        <v>15</v>
      </c>
      <c r="P8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17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81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17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818" spans="1:20" x14ac:dyDescent="0.3">
      <c r="A818">
        <v>320</v>
      </c>
      <c r="B818">
        <v>9</v>
      </c>
      <c r="C818" t="s">
        <v>17</v>
      </c>
      <c r="D818" s="1">
        <v>20</v>
      </c>
      <c r="E818" s="1">
        <v>34</v>
      </c>
      <c r="F818" s="2">
        <v>1</v>
      </c>
      <c r="G818" s="2" t="str">
        <f t="shared" ca="1" si="89"/>
        <v>Cliente_245</v>
      </c>
      <c r="H818" s="3">
        <f t="shared" ca="1" si="90"/>
        <v>45018</v>
      </c>
      <c r="I818" s="4" t="str">
        <f t="shared" ca="1" si="84"/>
        <v>ESPAÑA</v>
      </c>
      <c r="J818" s="4" t="str">
        <f t="shared" ca="1" si="85"/>
        <v>TARJETA</v>
      </c>
      <c r="K818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81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818" s="1">
        <f t="shared" ca="1" si="86"/>
        <v>4</v>
      </c>
      <c r="N818" s="6">
        <f t="shared" ca="1" si="87"/>
        <v>15</v>
      </c>
      <c r="O818" s="4">
        <f t="shared" ca="1" si="88"/>
        <v>15</v>
      </c>
      <c r="P8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1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18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819" spans="1:20" x14ac:dyDescent="0.3">
      <c r="A819">
        <v>321</v>
      </c>
      <c r="B819">
        <v>18</v>
      </c>
      <c r="C819" t="s">
        <v>12</v>
      </c>
      <c r="D819" s="1">
        <v>16</v>
      </c>
      <c r="E819" s="1">
        <v>28</v>
      </c>
      <c r="F819" s="2">
        <v>1</v>
      </c>
      <c r="G819" s="2" t="str">
        <f t="shared" ca="1" si="89"/>
        <v>Cliente_1</v>
      </c>
      <c r="H819" s="3">
        <f t="shared" ca="1" si="90"/>
        <v>45021</v>
      </c>
      <c r="I819" s="4" t="str">
        <f t="shared" ca="1" si="84"/>
        <v>ESPAÑA</v>
      </c>
      <c r="J819" s="4" t="str">
        <f t="shared" ca="1" si="85"/>
        <v>TARJETA</v>
      </c>
      <c r="K819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81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19" s="1">
        <f t="shared" ca="1" si="86"/>
        <v>3</v>
      </c>
      <c r="N819" s="6">
        <f t="shared" ca="1" si="87"/>
        <v>14</v>
      </c>
      <c r="O819" s="4">
        <f t="shared" ca="1" si="88"/>
        <v>14</v>
      </c>
      <c r="P8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1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1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19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820" spans="1:20" x14ac:dyDescent="0.3">
      <c r="A820">
        <v>321</v>
      </c>
      <c r="B820">
        <v>18</v>
      </c>
      <c r="C820" t="s">
        <v>16</v>
      </c>
      <c r="D820" s="1">
        <v>13</v>
      </c>
      <c r="E820" s="1">
        <v>22</v>
      </c>
      <c r="F820" s="2">
        <v>2</v>
      </c>
      <c r="G820" s="2" t="str">
        <f t="shared" ca="1" si="89"/>
        <v>Cliente_473</v>
      </c>
      <c r="H820" s="3">
        <f t="shared" ca="1" si="90"/>
        <v>45019</v>
      </c>
      <c r="I820" s="4" t="str">
        <f t="shared" ca="1" si="84"/>
        <v>PORTUGAL</v>
      </c>
      <c r="J820" s="4" t="str">
        <f t="shared" ca="1" si="85"/>
        <v>TARJETA</v>
      </c>
      <c r="K820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82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20" s="1">
        <f t="shared" ca="1" si="86"/>
        <v>1</v>
      </c>
      <c r="N820" s="6">
        <f t="shared" ca="1" si="87"/>
        <v>14</v>
      </c>
      <c r="O820" s="4">
        <f t="shared" ca="1" si="88"/>
        <v>14</v>
      </c>
      <c r="P8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2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20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8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20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821" spans="1:20" x14ac:dyDescent="0.3">
      <c r="A821">
        <v>321</v>
      </c>
      <c r="B821">
        <v>18</v>
      </c>
      <c r="C821" t="s">
        <v>19</v>
      </c>
      <c r="D821" s="1">
        <v>14</v>
      </c>
      <c r="E821" s="1">
        <v>23</v>
      </c>
      <c r="F821" s="2">
        <v>3</v>
      </c>
      <c r="G821" s="2" t="str">
        <f t="shared" ca="1" si="89"/>
        <v>Cliente_474</v>
      </c>
      <c r="H821" s="3">
        <f t="shared" ca="1" si="90"/>
        <v>45019</v>
      </c>
      <c r="I821" s="4" t="str">
        <f t="shared" ca="1" si="84"/>
        <v>ESPAÑA</v>
      </c>
      <c r="J821" s="4" t="str">
        <f t="shared" ca="1" si="85"/>
        <v>TARJETA</v>
      </c>
      <c r="K821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82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21" s="1">
        <f t="shared" ca="1" si="86"/>
        <v>0</v>
      </c>
      <c r="N821" s="6">
        <f t="shared" ca="1" si="87"/>
        <v>13</v>
      </c>
      <c r="O821" s="4">
        <f t="shared" ca="1" si="88"/>
        <v>14</v>
      </c>
      <c r="P8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21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82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21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822" spans="1:20" x14ac:dyDescent="0.3">
      <c r="A822">
        <v>322</v>
      </c>
      <c r="B822">
        <v>12</v>
      </c>
      <c r="C822" t="s">
        <v>15</v>
      </c>
      <c r="D822" s="1">
        <v>19</v>
      </c>
      <c r="E822" s="1">
        <v>32</v>
      </c>
      <c r="F822" s="2">
        <v>2</v>
      </c>
      <c r="G822" s="2" t="str">
        <f t="shared" ca="1" si="89"/>
        <v>Cliente_355</v>
      </c>
      <c r="H822" s="3">
        <f t="shared" ca="1" si="90"/>
        <v>45017</v>
      </c>
      <c r="I822" s="4" t="str">
        <f t="shared" ca="1" si="84"/>
        <v>ITALIA</v>
      </c>
      <c r="J822" s="4" t="str">
        <f t="shared" ca="1" si="85"/>
        <v>TARJETA</v>
      </c>
      <c r="K822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82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22" s="1">
        <f t="shared" ca="1" si="86"/>
        <v>0</v>
      </c>
      <c r="N822" s="6">
        <f t="shared" ca="1" si="87"/>
        <v>13</v>
      </c>
      <c r="O822" s="4">
        <f t="shared" ca="1" si="88"/>
        <v>15</v>
      </c>
      <c r="P8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22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82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22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823" spans="1:20" x14ac:dyDescent="0.3">
      <c r="A823">
        <v>322</v>
      </c>
      <c r="B823">
        <v>12</v>
      </c>
      <c r="C823" t="s">
        <v>20</v>
      </c>
      <c r="D823" s="1">
        <v>13</v>
      </c>
      <c r="E823" s="1">
        <v>21</v>
      </c>
      <c r="F823" s="2">
        <v>1</v>
      </c>
      <c r="G823" s="2" t="str">
        <f t="shared" ca="1" si="89"/>
        <v>Cliente_934</v>
      </c>
      <c r="H823" s="3">
        <f t="shared" ca="1" si="90"/>
        <v>45018</v>
      </c>
      <c r="I823" s="4" t="str">
        <f t="shared" ca="1" si="84"/>
        <v>FRANCIA</v>
      </c>
      <c r="J823" s="4" t="str">
        <f t="shared" ca="1" si="85"/>
        <v>TARJETA</v>
      </c>
      <c r="K823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823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23" s="1">
        <f t="shared" ca="1" si="86"/>
        <v>5</v>
      </c>
      <c r="N823" s="6">
        <f t="shared" ca="1" si="87"/>
        <v>14</v>
      </c>
      <c r="O823" s="4">
        <f t="shared" ca="1" si="88"/>
        <v>15</v>
      </c>
      <c r="P8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2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2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23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824" spans="1:20" x14ac:dyDescent="0.3">
      <c r="A824">
        <v>323</v>
      </c>
      <c r="B824">
        <v>8</v>
      </c>
      <c r="C824" t="s">
        <v>16</v>
      </c>
      <c r="D824" s="1">
        <v>13</v>
      </c>
      <c r="E824" s="1">
        <v>22</v>
      </c>
      <c r="F824" s="2">
        <v>3</v>
      </c>
      <c r="G824" s="2" t="str">
        <f t="shared" ca="1" si="89"/>
        <v>Cliente_920</v>
      </c>
      <c r="H824" s="3">
        <f t="shared" ca="1" si="90"/>
        <v>45021</v>
      </c>
      <c r="I824" s="4" t="str">
        <f t="shared" ca="1" si="84"/>
        <v>PORTUGAL</v>
      </c>
      <c r="J824" s="4" t="str">
        <f t="shared" ca="1" si="85"/>
        <v>TARJE.DEBITO</v>
      </c>
      <c r="K82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824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824" s="1">
        <f t="shared" ca="1" si="86"/>
        <v>3</v>
      </c>
      <c r="N824" s="6">
        <f t="shared" ca="1" si="87"/>
        <v>13</v>
      </c>
      <c r="O824" s="4">
        <f t="shared" ca="1" si="88"/>
        <v>15</v>
      </c>
      <c r="P8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24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82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24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825" spans="1:20" x14ac:dyDescent="0.3">
      <c r="A825">
        <v>323</v>
      </c>
      <c r="B825">
        <v>8</v>
      </c>
      <c r="C825" t="s">
        <v>10</v>
      </c>
      <c r="D825" s="1">
        <v>17</v>
      </c>
      <c r="E825" s="1">
        <v>29</v>
      </c>
      <c r="F825" s="2">
        <v>2</v>
      </c>
      <c r="G825" s="2" t="str">
        <f t="shared" ca="1" si="89"/>
        <v>Cliente_329</v>
      </c>
      <c r="H825" s="3">
        <f t="shared" ca="1" si="90"/>
        <v>45023</v>
      </c>
      <c r="I825" s="4" t="str">
        <f t="shared" ca="1" si="84"/>
        <v>ITALIA</v>
      </c>
      <c r="J825" s="4" t="str">
        <f t="shared" ca="1" si="85"/>
        <v>TARJE.DEBITO</v>
      </c>
      <c r="K825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825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825" s="1">
        <f t="shared" ca="1" si="86"/>
        <v>4</v>
      </c>
      <c r="N825" s="6">
        <f t="shared" ca="1" si="87"/>
        <v>13</v>
      </c>
      <c r="O825" s="4">
        <f t="shared" ca="1" si="88"/>
        <v>14</v>
      </c>
      <c r="P8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2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2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25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826" spans="1:20" x14ac:dyDescent="0.3">
      <c r="A826">
        <v>323</v>
      </c>
      <c r="B826">
        <v>8</v>
      </c>
      <c r="C826" t="s">
        <v>4</v>
      </c>
      <c r="D826" s="1">
        <v>14</v>
      </c>
      <c r="E826" s="1">
        <v>24</v>
      </c>
      <c r="F826" s="2">
        <v>2</v>
      </c>
      <c r="G826" s="2" t="str">
        <f t="shared" ca="1" si="89"/>
        <v>Cliente_203</v>
      </c>
      <c r="H826" s="3">
        <f t="shared" ca="1" si="90"/>
        <v>45023</v>
      </c>
      <c r="I826" s="4" t="str">
        <f t="shared" ca="1" si="84"/>
        <v>FRANCIA</v>
      </c>
      <c r="J826" s="4" t="str">
        <f t="shared" ca="1" si="85"/>
        <v>TARJE.DEBITO</v>
      </c>
      <c r="K826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82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826" s="1">
        <f t="shared" ca="1" si="86"/>
        <v>2</v>
      </c>
      <c r="N826" s="6">
        <f t="shared" ca="1" si="87"/>
        <v>13</v>
      </c>
      <c r="O826" s="4">
        <f t="shared" ca="1" si="88"/>
        <v>14</v>
      </c>
      <c r="P8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2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82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26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827" spans="1:20" x14ac:dyDescent="0.3">
      <c r="A827">
        <v>323</v>
      </c>
      <c r="B827">
        <v>8</v>
      </c>
      <c r="C827" t="s">
        <v>21</v>
      </c>
      <c r="D827" s="1">
        <v>10</v>
      </c>
      <c r="E827" s="1">
        <v>18</v>
      </c>
      <c r="F827" s="2">
        <v>2</v>
      </c>
      <c r="G827" s="2" t="str">
        <f t="shared" ca="1" si="89"/>
        <v>Cliente_679</v>
      </c>
      <c r="H827" s="3">
        <f t="shared" ca="1" si="90"/>
        <v>45017</v>
      </c>
      <c r="I827" s="4" t="str">
        <f t="shared" ca="1" si="84"/>
        <v>ITALIA</v>
      </c>
      <c r="J827" s="4" t="str">
        <f t="shared" ca="1" si="85"/>
        <v>EFECTIVO</v>
      </c>
      <c r="K82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82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827" s="1">
        <f t="shared" ca="1" si="86"/>
        <v>0</v>
      </c>
      <c r="N827" s="6">
        <f t="shared" ca="1" si="87"/>
        <v>15</v>
      </c>
      <c r="O827" s="4">
        <f t="shared" ca="1" si="88"/>
        <v>14</v>
      </c>
      <c r="P8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2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27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828" spans="1:20" x14ac:dyDescent="0.3">
      <c r="A828">
        <v>324</v>
      </c>
      <c r="B828">
        <v>9</v>
      </c>
      <c r="C828" t="s">
        <v>5</v>
      </c>
      <c r="D828" s="1">
        <v>18</v>
      </c>
      <c r="E828" s="1">
        <v>30</v>
      </c>
      <c r="F828" s="2">
        <v>1</v>
      </c>
      <c r="G828" s="2" t="str">
        <f t="shared" ca="1" si="89"/>
        <v>Cliente_691</v>
      </c>
      <c r="H828" s="3">
        <f t="shared" ca="1" si="90"/>
        <v>45021</v>
      </c>
      <c r="I828" s="4" t="str">
        <f t="shared" ca="1" si="84"/>
        <v>PORTUGAL</v>
      </c>
      <c r="J828" s="4" t="str">
        <f t="shared" ca="1" si="85"/>
        <v>EFECTIVO</v>
      </c>
      <c r="K828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828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828" s="1">
        <f t="shared" ca="1" si="86"/>
        <v>4</v>
      </c>
      <c r="N828" s="6">
        <f t="shared" ca="1" si="87"/>
        <v>13</v>
      </c>
      <c r="O828" s="4">
        <f t="shared" ca="1" si="88"/>
        <v>14</v>
      </c>
      <c r="P8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2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2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28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829" spans="1:20" x14ac:dyDescent="0.3">
      <c r="A829">
        <v>324</v>
      </c>
      <c r="B829">
        <v>9</v>
      </c>
      <c r="C829" t="s">
        <v>7</v>
      </c>
      <c r="D829" s="1">
        <v>16</v>
      </c>
      <c r="E829" s="1">
        <v>27</v>
      </c>
      <c r="F829" s="2">
        <v>3</v>
      </c>
      <c r="G829" s="2" t="str">
        <f t="shared" ca="1" si="89"/>
        <v>Cliente_388</v>
      </c>
      <c r="H829" s="3">
        <f t="shared" ca="1" si="90"/>
        <v>45020</v>
      </c>
      <c r="I829" s="4" t="str">
        <f t="shared" ca="1" si="84"/>
        <v>ITALIA</v>
      </c>
      <c r="J829" s="4" t="str">
        <f t="shared" ca="1" si="85"/>
        <v>TARJE.DEBITO</v>
      </c>
      <c r="K829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82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829" s="1">
        <f t="shared" ca="1" si="86"/>
        <v>3</v>
      </c>
      <c r="N829" s="6">
        <f t="shared" ca="1" si="87"/>
        <v>15</v>
      </c>
      <c r="O829" s="4">
        <f t="shared" ca="1" si="88"/>
        <v>15</v>
      </c>
      <c r="P8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2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2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8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29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830" spans="1:20" x14ac:dyDescent="0.3">
      <c r="A830">
        <v>324</v>
      </c>
      <c r="B830">
        <v>9</v>
      </c>
      <c r="C830" t="s">
        <v>22</v>
      </c>
      <c r="D830" s="1">
        <v>15</v>
      </c>
      <c r="E830" s="1">
        <v>26</v>
      </c>
      <c r="F830" s="2">
        <v>1</v>
      </c>
      <c r="G830" s="2" t="str">
        <f t="shared" ca="1" si="89"/>
        <v>Cliente_70</v>
      </c>
      <c r="H830" s="3">
        <f t="shared" ca="1" si="90"/>
        <v>45018</v>
      </c>
      <c r="I830" s="4" t="str">
        <f t="shared" ca="1" si="84"/>
        <v>PORTUGAL</v>
      </c>
      <c r="J830" s="4" t="str">
        <f t="shared" ca="1" si="85"/>
        <v>TARJE.DEBITO</v>
      </c>
      <c r="K830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83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830" s="1">
        <f t="shared" ca="1" si="86"/>
        <v>1</v>
      </c>
      <c r="N830" s="6">
        <f t="shared" ca="1" si="87"/>
        <v>13</v>
      </c>
      <c r="O830" s="4">
        <f t="shared" ca="1" si="88"/>
        <v>15</v>
      </c>
      <c r="P8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3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8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0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831" spans="1:20" x14ac:dyDescent="0.3">
      <c r="A831">
        <v>325</v>
      </c>
      <c r="B831">
        <v>18</v>
      </c>
      <c r="C831" t="s">
        <v>20</v>
      </c>
      <c r="D831" s="1">
        <v>13</v>
      </c>
      <c r="E831" s="1">
        <v>21</v>
      </c>
      <c r="F831" s="2">
        <v>1</v>
      </c>
      <c r="G831" s="2" t="str">
        <f t="shared" ca="1" si="89"/>
        <v>Cliente_106</v>
      </c>
      <c r="H831" s="3">
        <f t="shared" ca="1" si="90"/>
        <v>45018</v>
      </c>
      <c r="I831" s="4" t="str">
        <f t="shared" ca="1" si="84"/>
        <v>FRANCIA</v>
      </c>
      <c r="J831" s="4" t="str">
        <f t="shared" ca="1" si="85"/>
        <v>TARJE.DEBITO</v>
      </c>
      <c r="K831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83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31" s="1">
        <f t="shared" ca="1" si="86"/>
        <v>0</v>
      </c>
      <c r="N831" s="6">
        <f t="shared" ca="1" si="87"/>
        <v>14</v>
      </c>
      <c r="O831" s="4">
        <f t="shared" ca="1" si="88"/>
        <v>15</v>
      </c>
      <c r="P8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3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3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1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832" spans="1:20" x14ac:dyDescent="0.3">
      <c r="A832">
        <v>325</v>
      </c>
      <c r="B832">
        <v>18</v>
      </c>
      <c r="C832" t="s">
        <v>6</v>
      </c>
      <c r="D832" s="1">
        <v>19</v>
      </c>
      <c r="E832" s="1">
        <v>31</v>
      </c>
      <c r="F832" s="2">
        <v>1</v>
      </c>
      <c r="G832" s="2" t="str">
        <f t="shared" ca="1" si="89"/>
        <v>Cliente_56</v>
      </c>
      <c r="H832" s="3">
        <f t="shared" ca="1" si="90"/>
        <v>45019</v>
      </c>
      <c r="I832" s="4" t="str">
        <f t="shared" ca="1" si="84"/>
        <v>ESPAÑA</v>
      </c>
      <c r="J832" s="4" t="str">
        <f t="shared" ca="1" si="85"/>
        <v>TARJE.DEBITO</v>
      </c>
      <c r="K832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832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832" s="1">
        <f t="shared" ca="1" si="86"/>
        <v>4</v>
      </c>
      <c r="N832" s="6">
        <f t="shared" ca="1" si="87"/>
        <v>15</v>
      </c>
      <c r="O832" s="4">
        <f t="shared" ca="1" si="88"/>
        <v>15</v>
      </c>
      <c r="P8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3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3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3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2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833" spans="1:20" x14ac:dyDescent="0.3">
      <c r="A833">
        <v>325</v>
      </c>
      <c r="B833">
        <v>18</v>
      </c>
      <c r="C833" t="s">
        <v>14</v>
      </c>
      <c r="D833" s="1">
        <v>21</v>
      </c>
      <c r="E833" s="1">
        <v>35</v>
      </c>
      <c r="F833" s="2">
        <v>2</v>
      </c>
      <c r="G833" s="2" t="str">
        <f t="shared" ca="1" si="89"/>
        <v>Cliente_705</v>
      </c>
      <c r="H833" s="3">
        <f t="shared" ca="1" si="90"/>
        <v>45018</v>
      </c>
      <c r="I833" s="4" t="str">
        <f t="shared" ca="1" si="84"/>
        <v>ITALIA</v>
      </c>
      <c r="J833" s="4" t="str">
        <f t="shared" ca="1" si="85"/>
        <v>TARJETA</v>
      </c>
      <c r="K83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83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33" s="1">
        <f t="shared" ca="1" si="86"/>
        <v>6</v>
      </c>
      <c r="N833" s="6">
        <f t="shared" ca="1" si="87"/>
        <v>15</v>
      </c>
      <c r="O833" s="4">
        <f t="shared" ca="1" si="88"/>
        <v>14</v>
      </c>
      <c r="P8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3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8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33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834" spans="1:20" x14ac:dyDescent="0.3">
      <c r="A834">
        <v>325</v>
      </c>
      <c r="B834">
        <v>18</v>
      </c>
      <c r="C834" t="s">
        <v>15</v>
      </c>
      <c r="D834" s="1">
        <v>19</v>
      </c>
      <c r="E834" s="1">
        <v>32</v>
      </c>
      <c r="F834" s="2">
        <v>1</v>
      </c>
      <c r="G834" s="2" t="str">
        <f t="shared" ca="1" si="89"/>
        <v>Cliente_884</v>
      </c>
      <c r="H834" s="3">
        <f t="shared" ca="1" si="90"/>
        <v>45017</v>
      </c>
      <c r="I834" s="4" t="str">
        <f t="shared" ref="I834:I897" ca="1" si="91">INDEX(V$1:V$4, RANDBETWEEN(1, 4))</f>
        <v>ESPAÑA</v>
      </c>
      <c r="J834" s="4" t="str">
        <f t="shared" ref="J834:J897" ca="1" si="92">INDEX(W$1:W$3, RANDBETWEEN(1, 3))</f>
        <v>TARJETA</v>
      </c>
      <c r="K834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83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834" s="1">
        <f t="shared" ref="M834:M897" ca="1" si="93">RANDBETWEEN(0, 6)</f>
        <v>2</v>
      </c>
      <c r="N834" s="6">
        <f t="shared" ref="N834:N897" ca="1" si="94">RANDBETWEEN(13, 15)</f>
        <v>15</v>
      </c>
      <c r="O834" s="4">
        <f t="shared" ref="O834:O897" ca="1" si="95">RANDBETWEEN(14, 15)</f>
        <v>14</v>
      </c>
      <c r="P8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34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8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4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835" spans="1:20" x14ac:dyDescent="0.3">
      <c r="A835">
        <v>326</v>
      </c>
      <c r="B835">
        <v>14</v>
      </c>
      <c r="C835" t="s">
        <v>14</v>
      </c>
      <c r="D835" s="1">
        <v>21</v>
      </c>
      <c r="E835" s="1">
        <v>35</v>
      </c>
      <c r="F835" s="2">
        <v>1</v>
      </c>
      <c r="G835" s="2" t="str">
        <f t="shared" ref="G835:G898" ca="1" si="96">CONCATENATE("Cliente_", RANDBETWEEN(1, 1000))</f>
        <v>Cliente_967</v>
      </c>
      <c r="H835" s="3">
        <f t="shared" ca="1" si="90"/>
        <v>45021</v>
      </c>
      <c r="I835" s="4" t="str">
        <f t="shared" ca="1" si="91"/>
        <v>ITALIA</v>
      </c>
      <c r="J835" s="4" t="str">
        <f t="shared" ca="1" si="92"/>
        <v>EFECTIVO</v>
      </c>
      <c r="K835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835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835" s="1">
        <f t="shared" ca="1" si="93"/>
        <v>5</v>
      </c>
      <c r="N835" s="6">
        <f t="shared" ca="1" si="94"/>
        <v>13</v>
      </c>
      <c r="O835" s="4">
        <f t="shared" ca="1" si="95"/>
        <v>14</v>
      </c>
      <c r="P8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3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5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836" spans="1:20" x14ac:dyDescent="0.3">
      <c r="A836">
        <v>326</v>
      </c>
      <c r="B836">
        <v>14</v>
      </c>
      <c r="C836" t="s">
        <v>21</v>
      </c>
      <c r="D836" s="1">
        <v>10</v>
      </c>
      <c r="E836" s="1">
        <v>18</v>
      </c>
      <c r="F836" s="2">
        <v>1</v>
      </c>
      <c r="G836" s="2" t="str">
        <f t="shared" ca="1" si="96"/>
        <v>Cliente_376</v>
      </c>
      <c r="H836" s="3">
        <f t="shared" ca="1" si="90"/>
        <v>45018</v>
      </c>
      <c r="I836" s="4" t="str">
        <f t="shared" ca="1" si="91"/>
        <v>ITALIA</v>
      </c>
      <c r="J836" s="4" t="str">
        <f t="shared" ca="1" si="92"/>
        <v>TARJE.DEBITO</v>
      </c>
      <c r="K836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836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836" s="1">
        <f t="shared" ca="1" si="93"/>
        <v>4</v>
      </c>
      <c r="N836" s="6">
        <f t="shared" ca="1" si="94"/>
        <v>14</v>
      </c>
      <c r="O836" s="4">
        <f t="shared" ca="1" si="95"/>
        <v>15</v>
      </c>
      <c r="P8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3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3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6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837" spans="1:20" x14ac:dyDescent="0.3">
      <c r="A837">
        <v>326</v>
      </c>
      <c r="B837">
        <v>14</v>
      </c>
      <c r="C837" t="s">
        <v>12</v>
      </c>
      <c r="D837" s="1">
        <v>16</v>
      </c>
      <c r="E837" s="1">
        <v>28</v>
      </c>
      <c r="F837" s="2">
        <v>1</v>
      </c>
      <c r="G837" s="2" t="str">
        <f t="shared" ca="1" si="96"/>
        <v>Cliente_962</v>
      </c>
      <c r="H837" s="3">
        <f t="shared" ref="H837:H900" ca="1" si="97">RANDBETWEEN($H$2,$H$3)</f>
        <v>45020</v>
      </c>
      <c r="I837" s="4" t="str">
        <f t="shared" ca="1" si="91"/>
        <v>ESPAÑA</v>
      </c>
      <c r="J837" s="4" t="str">
        <f t="shared" ca="1" si="92"/>
        <v>EFECTIVO</v>
      </c>
      <c r="K837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83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37" s="1">
        <f t="shared" ca="1" si="93"/>
        <v>6</v>
      </c>
      <c r="N837" s="6">
        <f t="shared" ca="1" si="94"/>
        <v>13</v>
      </c>
      <c r="O837" s="4">
        <f t="shared" ca="1" si="95"/>
        <v>14</v>
      </c>
      <c r="P8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3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7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838" spans="1:20" x14ac:dyDescent="0.3">
      <c r="A838">
        <v>327</v>
      </c>
      <c r="B838">
        <v>12</v>
      </c>
      <c r="C838" t="s">
        <v>17</v>
      </c>
      <c r="D838" s="1">
        <v>20</v>
      </c>
      <c r="E838" s="1">
        <v>34</v>
      </c>
      <c r="F838" s="2">
        <v>3</v>
      </c>
      <c r="G838" s="2" t="str">
        <f t="shared" ca="1" si="96"/>
        <v>Cliente_56</v>
      </c>
      <c r="H838" s="3">
        <f t="shared" ca="1" si="97"/>
        <v>45020</v>
      </c>
      <c r="I838" s="4" t="str">
        <f t="shared" ca="1" si="91"/>
        <v>ESPAÑA</v>
      </c>
      <c r="J838" s="4" t="str">
        <f t="shared" ca="1" si="92"/>
        <v>EFECTIVO</v>
      </c>
      <c r="K838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83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838" s="1">
        <f t="shared" ca="1" si="93"/>
        <v>2</v>
      </c>
      <c r="N838" s="6">
        <f t="shared" ca="1" si="94"/>
        <v>15</v>
      </c>
      <c r="O838" s="4">
        <f t="shared" ca="1" si="95"/>
        <v>14</v>
      </c>
      <c r="P8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3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3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38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839" spans="1:20" x14ac:dyDescent="0.3">
      <c r="A839">
        <v>327</v>
      </c>
      <c r="B839">
        <v>12</v>
      </c>
      <c r="C839" t="s">
        <v>21</v>
      </c>
      <c r="D839" s="1">
        <v>10</v>
      </c>
      <c r="E839" s="1">
        <v>18</v>
      </c>
      <c r="F839" s="2">
        <v>1</v>
      </c>
      <c r="G839" s="2" t="str">
        <f t="shared" ca="1" si="96"/>
        <v>Cliente_569</v>
      </c>
      <c r="H839" s="3">
        <f t="shared" ca="1" si="97"/>
        <v>45020</v>
      </c>
      <c r="I839" s="4" t="str">
        <f t="shared" ca="1" si="91"/>
        <v>ITALIA</v>
      </c>
      <c r="J839" s="4" t="str">
        <f t="shared" ca="1" si="92"/>
        <v>EFECTIVO</v>
      </c>
      <c r="K839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839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839" s="1">
        <f t="shared" ca="1" si="93"/>
        <v>3</v>
      </c>
      <c r="N839" s="6">
        <f t="shared" ca="1" si="94"/>
        <v>15</v>
      </c>
      <c r="O839" s="4">
        <f t="shared" ca="1" si="95"/>
        <v>15</v>
      </c>
      <c r="P8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3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3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39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840" spans="1:20" x14ac:dyDescent="0.3">
      <c r="A840">
        <v>327</v>
      </c>
      <c r="B840">
        <v>12</v>
      </c>
      <c r="C840" t="s">
        <v>7</v>
      </c>
      <c r="D840" s="1">
        <v>16</v>
      </c>
      <c r="E840" s="1">
        <v>27</v>
      </c>
      <c r="F840" s="2">
        <v>1</v>
      </c>
      <c r="G840" s="2" t="str">
        <f t="shared" ca="1" si="96"/>
        <v>Cliente_939</v>
      </c>
      <c r="H840" s="3">
        <f t="shared" ca="1" si="97"/>
        <v>45023</v>
      </c>
      <c r="I840" s="4" t="str">
        <f t="shared" ca="1" si="91"/>
        <v>FRANCIA</v>
      </c>
      <c r="J840" s="4" t="str">
        <f t="shared" ca="1" si="92"/>
        <v>EFECTIVO</v>
      </c>
      <c r="K840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84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40" s="1">
        <f t="shared" ca="1" si="93"/>
        <v>1</v>
      </c>
      <c r="N840" s="6">
        <f t="shared" ca="1" si="94"/>
        <v>14</v>
      </c>
      <c r="O840" s="4">
        <f t="shared" ca="1" si="95"/>
        <v>14</v>
      </c>
      <c r="P8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4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4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84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40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841" spans="1:20" x14ac:dyDescent="0.3">
      <c r="A841">
        <v>328</v>
      </c>
      <c r="B841">
        <v>4</v>
      </c>
      <c r="C841" t="s">
        <v>14</v>
      </c>
      <c r="D841" s="1">
        <v>21</v>
      </c>
      <c r="E841" s="1">
        <v>35</v>
      </c>
      <c r="F841" s="2">
        <v>1</v>
      </c>
      <c r="G841" s="2" t="str">
        <f t="shared" ca="1" si="96"/>
        <v>Cliente_176</v>
      </c>
      <c r="H841" s="3">
        <f t="shared" ca="1" si="97"/>
        <v>45020</v>
      </c>
      <c r="I841" s="4" t="str">
        <f t="shared" ca="1" si="91"/>
        <v>ITALIA</v>
      </c>
      <c r="J841" s="4" t="str">
        <f t="shared" ca="1" si="92"/>
        <v>TARJETA</v>
      </c>
      <c r="K84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84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841" s="1">
        <f t="shared" ca="1" si="93"/>
        <v>0</v>
      </c>
      <c r="N841" s="6">
        <f t="shared" ca="1" si="94"/>
        <v>13</v>
      </c>
      <c r="O841" s="4">
        <f t="shared" ca="1" si="95"/>
        <v>14</v>
      </c>
      <c r="P8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4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41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842" spans="1:20" x14ac:dyDescent="0.3">
      <c r="A842">
        <v>329</v>
      </c>
      <c r="B842">
        <v>13</v>
      </c>
      <c r="C842" t="s">
        <v>20</v>
      </c>
      <c r="D842" s="1">
        <v>13</v>
      </c>
      <c r="E842" s="1">
        <v>21</v>
      </c>
      <c r="F842" s="2">
        <v>2</v>
      </c>
      <c r="G842" s="2" t="str">
        <f t="shared" ca="1" si="96"/>
        <v>Cliente_372</v>
      </c>
      <c r="H842" s="3">
        <f t="shared" ca="1" si="97"/>
        <v>45017</v>
      </c>
      <c r="I842" s="4" t="str">
        <f t="shared" ca="1" si="91"/>
        <v>ESPAÑA</v>
      </c>
      <c r="J842" s="4" t="str">
        <f t="shared" ca="1" si="92"/>
        <v>TARJE.DEBITO</v>
      </c>
      <c r="K842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842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42" s="1">
        <f t="shared" ca="1" si="93"/>
        <v>2</v>
      </c>
      <c r="N842" s="6">
        <f t="shared" ca="1" si="94"/>
        <v>13</v>
      </c>
      <c r="O842" s="4">
        <f t="shared" ca="1" si="95"/>
        <v>15</v>
      </c>
      <c r="P8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4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2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843" spans="1:20" x14ac:dyDescent="0.3">
      <c r="A843">
        <v>329</v>
      </c>
      <c r="B843">
        <v>13</v>
      </c>
      <c r="C843" t="s">
        <v>8</v>
      </c>
      <c r="D843" s="1">
        <v>25</v>
      </c>
      <c r="E843" s="1">
        <v>40</v>
      </c>
      <c r="F843" s="2">
        <v>2</v>
      </c>
      <c r="G843" s="2" t="str">
        <f t="shared" ca="1" si="96"/>
        <v>Cliente_373</v>
      </c>
      <c r="H843" s="3">
        <f t="shared" ca="1" si="97"/>
        <v>45021</v>
      </c>
      <c r="I843" s="4" t="str">
        <f t="shared" ca="1" si="91"/>
        <v>PORTUGAL</v>
      </c>
      <c r="J843" s="4" t="str">
        <f t="shared" ca="1" si="92"/>
        <v>EFECTIVO</v>
      </c>
      <c r="K843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843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843" s="1">
        <f t="shared" ca="1" si="93"/>
        <v>4</v>
      </c>
      <c r="N843" s="6">
        <f t="shared" ca="1" si="94"/>
        <v>14</v>
      </c>
      <c r="O843" s="4">
        <f t="shared" ca="1" si="95"/>
        <v>14</v>
      </c>
      <c r="P8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4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84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84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3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844" spans="1:20" x14ac:dyDescent="0.3">
      <c r="A844">
        <v>329</v>
      </c>
      <c r="B844">
        <v>13</v>
      </c>
      <c r="C844" t="s">
        <v>6</v>
      </c>
      <c r="D844" s="1">
        <v>19</v>
      </c>
      <c r="E844" s="1">
        <v>31</v>
      </c>
      <c r="F844" s="2">
        <v>2</v>
      </c>
      <c r="G844" s="2" t="str">
        <f t="shared" ca="1" si="96"/>
        <v>Cliente_384</v>
      </c>
      <c r="H844" s="3">
        <f t="shared" ca="1" si="97"/>
        <v>45023</v>
      </c>
      <c r="I844" s="4" t="str">
        <f t="shared" ca="1" si="91"/>
        <v>ESPAÑA</v>
      </c>
      <c r="J844" s="4" t="str">
        <f t="shared" ca="1" si="92"/>
        <v>TARJETA</v>
      </c>
      <c r="K84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84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44" s="1">
        <f t="shared" ca="1" si="93"/>
        <v>5</v>
      </c>
      <c r="N844" s="6">
        <f t="shared" ca="1" si="94"/>
        <v>14</v>
      </c>
      <c r="O844" s="4">
        <f t="shared" ca="1" si="95"/>
        <v>14</v>
      </c>
      <c r="P8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4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4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4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845" spans="1:20" x14ac:dyDescent="0.3">
      <c r="A845">
        <v>329</v>
      </c>
      <c r="B845">
        <v>13</v>
      </c>
      <c r="C845" t="s">
        <v>19</v>
      </c>
      <c r="D845" s="1">
        <v>14</v>
      </c>
      <c r="E845" s="1">
        <v>23</v>
      </c>
      <c r="F845" s="2">
        <v>1</v>
      </c>
      <c r="G845" s="2" t="str">
        <f t="shared" ca="1" si="96"/>
        <v>Cliente_126</v>
      </c>
      <c r="H845" s="3">
        <f t="shared" ca="1" si="97"/>
        <v>45018</v>
      </c>
      <c r="I845" s="4" t="str">
        <f t="shared" ca="1" si="91"/>
        <v>ITALIA</v>
      </c>
      <c r="J845" s="4" t="str">
        <f t="shared" ca="1" si="92"/>
        <v>TARJETA</v>
      </c>
      <c r="K845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845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845" s="1">
        <f t="shared" ca="1" si="93"/>
        <v>5</v>
      </c>
      <c r="N845" s="6">
        <f t="shared" ca="1" si="94"/>
        <v>13</v>
      </c>
      <c r="O845" s="4">
        <f t="shared" ca="1" si="95"/>
        <v>15</v>
      </c>
      <c r="P8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45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8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45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846" spans="1:20" x14ac:dyDescent="0.3">
      <c r="A846">
        <v>330</v>
      </c>
      <c r="B846">
        <v>10</v>
      </c>
      <c r="C846" t="s">
        <v>23</v>
      </c>
      <c r="D846" s="1">
        <v>15</v>
      </c>
      <c r="E846" s="1">
        <v>25</v>
      </c>
      <c r="F846" s="2">
        <v>2</v>
      </c>
      <c r="G846" s="2" t="str">
        <f t="shared" ca="1" si="96"/>
        <v>Cliente_885</v>
      </c>
      <c r="H846" s="3">
        <f t="shared" ca="1" si="97"/>
        <v>45017</v>
      </c>
      <c r="I846" s="4" t="str">
        <f t="shared" ca="1" si="91"/>
        <v>PORTUGAL</v>
      </c>
      <c r="J846" s="4" t="str">
        <f t="shared" ca="1" si="92"/>
        <v>EFECTIVO</v>
      </c>
      <c r="K846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84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846" s="1">
        <f t="shared" ca="1" si="93"/>
        <v>1</v>
      </c>
      <c r="N846" s="6">
        <f t="shared" ca="1" si="94"/>
        <v>13</v>
      </c>
      <c r="O846" s="4">
        <f t="shared" ca="1" si="95"/>
        <v>14</v>
      </c>
      <c r="P8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4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84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6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847" spans="1:20" x14ac:dyDescent="0.3">
      <c r="A847">
        <v>330</v>
      </c>
      <c r="B847">
        <v>10</v>
      </c>
      <c r="C847" t="s">
        <v>12</v>
      </c>
      <c r="D847" s="1">
        <v>16</v>
      </c>
      <c r="E847" s="1">
        <v>28</v>
      </c>
      <c r="F847" s="2">
        <v>2</v>
      </c>
      <c r="G847" s="2" t="str">
        <f t="shared" ca="1" si="96"/>
        <v>Cliente_380</v>
      </c>
      <c r="H847" s="3">
        <f t="shared" ca="1" si="97"/>
        <v>45020</v>
      </c>
      <c r="I847" s="4" t="str">
        <f t="shared" ca="1" si="91"/>
        <v>ITALIA</v>
      </c>
      <c r="J847" s="4" t="str">
        <f t="shared" ca="1" si="92"/>
        <v>EFECTIVO</v>
      </c>
      <c r="K847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84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847" s="1">
        <f t="shared" ca="1" si="93"/>
        <v>4</v>
      </c>
      <c r="N847" s="6">
        <f t="shared" ca="1" si="94"/>
        <v>15</v>
      </c>
      <c r="O847" s="4">
        <f t="shared" ca="1" si="95"/>
        <v>15</v>
      </c>
      <c r="P8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4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4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7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848" spans="1:20" x14ac:dyDescent="0.3">
      <c r="A848">
        <v>330</v>
      </c>
      <c r="B848">
        <v>10</v>
      </c>
      <c r="C848" t="s">
        <v>19</v>
      </c>
      <c r="D848" s="1">
        <v>14</v>
      </c>
      <c r="E848" s="1">
        <v>23</v>
      </c>
      <c r="F848" s="2">
        <v>3</v>
      </c>
      <c r="G848" s="2" t="str">
        <f t="shared" ca="1" si="96"/>
        <v>Cliente_815</v>
      </c>
      <c r="H848" s="3">
        <f t="shared" ca="1" si="97"/>
        <v>45018</v>
      </c>
      <c r="I848" s="4" t="str">
        <f t="shared" ca="1" si="91"/>
        <v>ITALIA</v>
      </c>
      <c r="J848" s="4" t="str">
        <f t="shared" ca="1" si="92"/>
        <v>TARJETA</v>
      </c>
      <c r="K84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84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48" s="1">
        <f t="shared" ca="1" si="93"/>
        <v>3</v>
      </c>
      <c r="N848" s="6">
        <f t="shared" ca="1" si="94"/>
        <v>15</v>
      </c>
      <c r="O848" s="4">
        <f t="shared" ca="1" si="95"/>
        <v>15</v>
      </c>
      <c r="P8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4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4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84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48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849" spans="1:20" x14ac:dyDescent="0.3">
      <c r="A849">
        <v>330</v>
      </c>
      <c r="B849">
        <v>10</v>
      </c>
      <c r="C849" t="s">
        <v>20</v>
      </c>
      <c r="D849" s="1">
        <v>13</v>
      </c>
      <c r="E849" s="1">
        <v>21</v>
      </c>
      <c r="F849" s="2">
        <v>2</v>
      </c>
      <c r="G849" s="2" t="str">
        <f t="shared" ca="1" si="96"/>
        <v>Cliente_436</v>
      </c>
      <c r="H849" s="3">
        <f t="shared" ca="1" si="97"/>
        <v>45022</v>
      </c>
      <c r="I849" s="4" t="str">
        <f t="shared" ca="1" si="91"/>
        <v>ITALIA</v>
      </c>
      <c r="J849" s="4" t="str">
        <f t="shared" ca="1" si="92"/>
        <v>EFECTIVO</v>
      </c>
      <c r="K849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84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49" s="1">
        <f t="shared" ca="1" si="93"/>
        <v>6</v>
      </c>
      <c r="N849" s="6">
        <f t="shared" ca="1" si="94"/>
        <v>13</v>
      </c>
      <c r="O849" s="4">
        <f t="shared" ca="1" si="95"/>
        <v>15</v>
      </c>
      <c r="P8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4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4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4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49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850" spans="1:20" x14ac:dyDescent="0.3">
      <c r="A850">
        <v>331</v>
      </c>
      <c r="B850">
        <v>20</v>
      </c>
      <c r="C850" t="s">
        <v>13</v>
      </c>
      <c r="D850" s="1">
        <v>11</v>
      </c>
      <c r="E850" s="1">
        <v>19</v>
      </c>
      <c r="F850" s="2">
        <v>1</v>
      </c>
      <c r="G850" s="2" t="str">
        <f t="shared" ca="1" si="96"/>
        <v>Cliente_374</v>
      </c>
      <c r="H850" s="3">
        <f t="shared" ca="1" si="97"/>
        <v>45023</v>
      </c>
      <c r="I850" s="4" t="str">
        <f t="shared" ca="1" si="91"/>
        <v>ITALIA</v>
      </c>
      <c r="J850" s="4" t="str">
        <f t="shared" ca="1" si="92"/>
        <v>EFECTIVO</v>
      </c>
      <c r="K850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850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850" s="1">
        <f t="shared" ca="1" si="93"/>
        <v>0</v>
      </c>
      <c r="N850" s="6">
        <f t="shared" ca="1" si="94"/>
        <v>13</v>
      </c>
      <c r="O850" s="4">
        <f t="shared" ca="1" si="95"/>
        <v>15</v>
      </c>
      <c r="P8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5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5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50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851" spans="1:20" x14ac:dyDescent="0.3">
      <c r="A851">
        <v>331</v>
      </c>
      <c r="B851">
        <v>20</v>
      </c>
      <c r="C851" t="s">
        <v>14</v>
      </c>
      <c r="D851" s="1">
        <v>21</v>
      </c>
      <c r="E851" s="1">
        <v>35</v>
      </c>
      <c r="F851" s="2">
        <v>3</v>
      </c>
      <c r="G851" s="2" t="str">
        <f t="shared" ca="1" si="96"/>
        <v>Cliente_51</v>
      </c>
      <c r="H851" s="3">
        <f t="shared" ca="1" si="97"/>
        <v>45018</v>
      </c>
      <c r="I851" s="4" t="str">
        <f t="shared" ca="1" si="91"/>
        <v>PORTUGAL</v>
      </c>
      <c r="J851" s="4" t="str">
        <f t="shared" ca="1" si="92"/>
        <v>TARJE.DEBITO</v>
      </c>
      <c r="K851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851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851" s="1">
        <f t="shared" ca="1" si="93"/>
        <v>6</v>
      </c>
      <c r="N851" s="6">
        <f t="shared" ca="1" si="94"/>
        <v>15</v>
      </c>
      <c r="O851" s="4">
        <f t="shared" ca="1" si="95"/>
        <v>15</v>
      </c>
      <c r="P8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5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51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852" spans="1:20" x14ac:dyDescent="0.3">
      <c r="A852">
        <v>331</v>
      </c>
      <c r="B852">
        <v>20</v>
      </c>
      <c r="C852" t="s">
        <v>4</v>
      </c>
      <c r="D852" s="1">
        <v>14</v>
      </c>
      <c r="E852" s="1">
        <v>24</v>
      </c>
      <c r="F852" s="2">
        <v>1</v>
      </c>
      <c r="G852" s="2" t="str">
        <f t="shared" ca="1" si="96"/>
        <v>Cliente_58</v>
      </c>
      <c r="H852" s="3">
        <f t="shared" ca="1" si="97"/>
        <v>45022</v>
      </c>
      <c r="I852" s="4" t="str">
        <f t="shared" ca="1" si="91"/>
        <v>ITALIA</v>
      </c>
      <c r="J852" s="4" t="str">
        <f t="shared" ca="1" si="92"/>
        <v>TARJETA</v>
      </c>
      <c r="K852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85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852" s="1">
        <f t="shared" ca="1" si="93"/>
        <v>2</v>
      </c>
      <c r="N852" s="6">
        <f t="shared" ca="1" si="94"/>
        <v>13</v>
      </c>
      <c r="O852" s="4">
        <f t="shared" ca="1" si="95"/>
        <v>15</v>
      </c>
      <c r="P8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5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5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8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52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853" spans="1:20" x14ac:dyDescent="0.3">
      <c r="A853">
        <v>331</v>
      </c>
      <c r="B853">
        <v>20</v>
      </c>
      <c r="C853" t="s">
        <v>23</v>
      </c>
      <c r="D853" s="1">
        <v>15</v>
      </c>
      <c r="E853" s="1">
        <v>25</v>
      </c>
      <c r="F853" s="2">
        <v>1</v>
      </c>
      <c r="G853" s="2" t="str">
        <f t="shared" ca="1" si="96"/>
        <v>Cliente_20</v>
      </c>
      <c r="H853" s="3">
        <f t="shared" ca="1" si="97"/>
        <v>45022</v>
      </c>
      <c r="I853" s="4" t="str">
        <f t="shared" ca="1" si="91"/>
        <v>PORTUGAL</v>
      </c>
      <c r="J853" s="4" t="str">
        <f t="shared" ca="1" si="92"/>
        <v>TARJETA</v>
      </c>
      <c r="K853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85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853" s="1">
        <f t="shared" ca="1" si="93"/>
        <v>6</v>
      </c>
      <c r="N853" s="6">
        <f t="shared" ca="1" si="94"/>
        <v>13</v>
      </c>
      <c r="O853" s="4">
        <f t="shared" ca="1" si="95"/>
        <v>14</v>
      </c>
      <c r="P8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5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5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85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53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854" spans="1:20" x14ac:dyDescent="0.3">
      <c r="A854">
        <v>332</v>
      </c>
      <c r="B854">
        <v>6</v>
      </c>
      <c r="C854" t="s">
        <v>8</v>
      </c>
      <c r="D854" s="1">
        <v>25</v>
      </c>
      <c r="E854" s="1">
        <v>40</v>
      </c>
      <c r="F854" s="2">
        <v>3</v>
      </c>
      <c r="G854" s="2" t="str">
        <f t="shared" ca="1" si="96"/>
        <v>Cliente_315</v>
      </c>
      <c r="H854" s="3">
        <f t="shared" ca="1" si="97"/>
        <v>45019</v>
      </c>
      <c r="I854" s="4" t="str">
        <f t="shared" ca="1" si="91"/>
        <v>FRANCIA</v>
      </c>
      <c r="J854" s="4" t="str">
        <f t="shared" ca="1" si="92"/>
        <v>TARJETA</v>
      </c>
      <c r="K854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854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854" s="1">
        <f t="shared" ca="1" si="93"/>
        <v>0</v>
      </c>
      <c r="N854" s="6">
        <f t="shared" ca="1" si="94"/>
        <v>15</v>
      </c>
      <c r="O854" s="4">
        <f t="shared" ca="1" si="95"/>
        <v>14</v>
      </c>
      <c r="P8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5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854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85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54" s="14">
        <f ca="1">spaces_3iWczBNnn5rbfoUlE0Jd_uploads_git_blob_d9e80ffbcef8a4adc6d29edd78618add5df[[#This Row],[MONTO TOTAL]]+spaces_3iWczBNnn5rbfoUlE0Jd_uploads_git_blob_d9e80ffbcef8a4adc6d29edd78618add5df[[#This Row],[PROPINA]]</f>
        <v>120</v>
      </c>
    </row>
    <row r="855" spans="1:20" x14ac:dyDescent="0.3">
      <c r="A855">
        <v>333</v>
      </c>
      <c r="B855">
        <v>6</v>
      </c>
      <c r="C855" t="s">
        <v>9</v>
      </c>
      <c r="D855" s="1">
        <v>22</v>
      </c>
      <c r="E855" s="1">
        <v>36</v>
      </c>
      <c r="F855" s="2">
        <v>1</v>
      </c>
      <c r="G855" s="2" t="str">
        <f t="shared" ca="1" si="96"/>
        <v>Cliente_504</v>
      </c>
      <c r="H855" s="3">
        <f t="shared" ca="1" si="97"/>
        <v>45023</v>
      </c>
      <c r="I855" s="4" t="str">
        <f t="shared" ca="1" si="91"/>
        <v>ITALIA</v>
      </c>
      <c r="J855" s="4" t="str">
        <f t="shared" ca="1" si="92"/>
        <v>TARJETA</v>
      </c>
      <c r="K85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85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855" s="1">
        <f t="shared" ca="1" si="93"/>
        <v>4</v>
      </c>
      <c r="N855" s="6">
        <f t="shared" ca="1" si="94"/>
        <v>13</v>
      </c>
      <c r="O855" s="4">
        <f t="shared" ca="1" si="95"/>
        <v>14</v>
      </c>
      <c r="P8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5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5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55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856" spans="1:20" x14ac:dyDescent="0.3">
      <c r="A856">
        <v>333</v>
      </c>
      <c r="B856">
        <v>6</v>
      </c>
      <c r="C856" t="s">
        <v>21</v>
      </c>
      <c r="D856" s="1">
        <v>10</v>
      </c>
      <c r="E856" s="1">
        <v>18</v>
      </c>
      <c r="F856" s="2">
        <v>2</v>
      </c>
      <c r="G856" s="2" t="str">
        <f t="shared" ca="1" si="96"/>
        <v>Cliente_556</v>
      </c>
      <c r="H856" s="3">
        <f t="shared" ca="1" si="97"/>
        <v>45019</v>
      </c>
      <c r="I856" s="4" t="str">
        <f t="shared" ca="1" si="91"/>
        <v>FRANCIA</v>
      </c>
      <c r="J856" s="4" t="str">
        <f t="shared" ca="1" si="92"/>
        <v>EFECTIVO</v>
      </c>
      <c r="K85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85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856" s="1">
        <f t="shared" ca="1" si="93"/>
        <v>6</v>
      </c>
      <c r="N856" s="6">
        <f t="shared" ca="1" si="94"/>
        <v>15</v>
      </c>
      <c r="O856" s="4">
        <f t="shared" ca="1" si="95"/>
        <v>15</v>
      </c>
      <c r="P8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5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5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56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857" spans="1:20" x14ac:dyDescent="0.3">
      <c r="A857">
        <v>334</v>
      </c>
      <c r="B857">
        <v>12</v>
      </c>
      <c r="C857" t="s">
        <v>20</v>
      </c>
      <c r="D857" s="1">
        <v>13</v>
      </c>
      <c r="E857" s="1">
        <v>21</v>
      </c>
      <c r="F857" s="2">
        <v>2</v>
      </c>
      <c r="G857" s="2" t="str">
        <f t="shared" ca="1" si="96"/>
        <v>Cliente_538</v>
      </c>
      <c r="H857" s="3">
        <f t="shared" ca="1" si="97"/>
        <v>45023</v>
      </c>
      <c r="I857" s="4" t="str">
        <f t="shared" ca="1" si="91"/>
        <v>FRANCIA</v>
      </c>
      <c r="J857" s="4" t="str">
        <f t="shared" ca="1" si="92"/>
        <v>EFECTIVO</v>
      </c>
      <c r="K857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85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57" s="1">
        <f t="shared" ca="1" si="93"/>
        <v>4</v>
      </c>
      <c r="N857" s="6">
        <f t="shared" ca="1" si="94"/>
        <v>13</v>
      </c>
      <c r="O857" s="4">
        <f t="shared" ca="1" si="95"/>
        <v>14</v>
      </c>
      <c r="P8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5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57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858" spans="1:20" x14ac:dyDescent="0.3">
      <c r="A858">
        <v>334</v>
      </c>
      <c r="B858">
        <v>12</v>
      </c>
      <c r="C858" t="s">
        <v>19</v>
      </c>
      <c r="D858" s="1">
        <v>14</v>
      </c>
      <c r="E858" s="1">
        <v>23</v>
      </c>
      <c r="F858" s="2">
        <v>1</v>
      </c>
      <c r="G858" s="2" t="str">
        <f t="shared" ca="1" si="96"/>
        <v>Cliente_739</v>
      </c>
      <c r="H858" s="3">
        <f t="shared" ca="1" si="97"/>
        <v>45019</v>
      </c>
      <c r="I858" s="4" t="str">
        <f t="shared" ca="1" si="91"/>
        <v>PORTUGAL</v>
      </c>
      <c r="J858" s="4" t="str">
        <f t="shared" ca="1" si="92"/>
        <v>TARJE.DEBITO</v>
      </c>
      <c r="K858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85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858" s="1">
        <f t="shared" ca="1" si="93"/>
        <v>1</v>
      </c>
      <c r="N858" s="6">
        <f t="shared" ca="1" si="94"/>
        <v>14</v>
      </c>
      <c r="O858" s="4">
        <f t="shared" ca="1" si="95"/>
        <v>15</v>
      </c>
      <c r="P8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5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5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8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58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859" spans="1:20" x14ac:dyDescent="0.3">
      <c r="A859">
        <v>334</v>
      </c>
      <c r="B859">
        <v>12</v>
      </c>
      <c r="C859" t="s">
        <v>4</v>
      </c>
      <c r="D859" s="1">
        <v>14</v>
      </c>
      <c r="E859" s="1">
        <v>24</v>
      </c>
      <c r="F859" s="2">
        <v>2</v>
      </c>
      <c r="G859" s="2" t="str">
        <f t="shared" ca="1" si="96"/>
        <v>Cliente_616</v>
      </c>
      <c r="H859" s="3">
        <f t="shared" ca="1" si="97"/>
        <v>45020</v>
      </c>
      <c r="I859" s="4" t="str">
        <f t="shared" ca="1" si="91"/>
        <v>ESPAÑA</v>
      </c>
      <c r="J859" s="4" t="str">
        <f t="shared" ca="1" si="92"/>
        <v>EFECTIVO</v>
      </c>
      <c r="K859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85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859" s="1">
        <f t="shared" ca="1" si="93"/>
        <v>2</v>
      </c>
      <c r="N859" s="6">
        <f t="shared" ca="1" si="94"/>
        <v>14</v>
      </c>
      <c r="O859" s="4">
        <f t="shared" ca="1" si="95"/>
        <v>14</v>
      </c>
      <c r="P8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5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5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8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59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860" spans="1:20" x14ac:dyDescent="0.3">
      <c r="A860">
        <v>334</v>
      </c>
      <c r="B860">
        <v>12</v>
      </c>
      <c r="C860" t="s">
        <v>5</v>
      </c>
      <c r="D860" s="1">
        <v>18</v>
      </c>
      <c r="E860" s="1">
        <v>30</v>
      </c>
      <c r="F860" s="2">
        <v>2</v>
      </c>
      <c r="G860" s="2" t="str">
        <f t="shared" ca="1" si="96"/>
        <v>Cliente_857</v>
      </c>
      <c r="H860" s="3">
        <f t="shared" ca="1" si="97"/>
        <v>45021</v>
      </c>
      <c r="I860" s="4" t="str">
        <f t="shared" ca="1" si="91"/>
        <v>ITALIA</v>
      </c>
      <c r="J860" s="4" t="str">
        <f t="shared" ca="1" si="92"/>
        <v>TARJETA</v>
      </c>
      <c r="K86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86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860" s="1">
        <f t="shared" ca="1" si="93"/>
        <v>4</v>
      </c>
      <c r="N860" s="6">
        <f t="shared" ca="1" si="94"/>
        <v>14</v>
      </c>
      <c r="O860" s="4">
        <f t="shared" ca="1" si="95"/>
        <v>15</v>
      </c>
      <c r="P8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6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60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861" spans="1:20" x14ac:dyDescent="0.3">
      <c r="A861">
        <v>335</v>
      </c>
      <c r="B861">
        <v>14</v>
      </c>
      <c r="C861" t="s">
        <v>5</v>
      </c>
      <c r="D861" s="1">
        <v>18</v>
      </c>
      <c r="E861" s="1">
        <v>30</v>
      </c>
      <c r="F861" s="2">
        <v>1</v>
      </c>
      <c r="G861" s="2" t="str">
        <f t="shared" ca="1" si="96"/>
        <v>Cliente_797</v>
      </c>
      <c r="H861" s="3">
        <f t="shared" ca="1" si="97"/>
        <v>45019</v>
      </c>
      <c r="I861" s="4" t="str">
        <f t="shared" ca="1" si="91"/>
        <v>PORTUGAL</v>
      </c>
      <c r="J861" s="4" t="str">
        <f t="shared" ca="1" si="92"/>
        <v>EFECTIVO</v>
      </c>
      <c r="K861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861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861" s="1">
        <f t="shared" ca="1" si="93"/>
        <v>1</v>
      </c>
      <c r="N861" s="6">
        <f t="shared" ca="1" si="94"/>
        <v>15</v>
      </c>
      <c r="O861" s="4">
        <f t="shared" ca="1" si="95"/>
        <v>14</v>
      </c>
      <c r="P8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6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6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61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862" spans="1:20" x14ac:dyDescent="0.3">
      <c r="A862">
        <v>335</v>
      </c>
      <c r="B862">
        <v>14</v>
      </c>
      <c r="C862" t="s">
        <v>12</v>
      </c>
      <c r="D862" s="1">
        <v>16</v>
      </c>
      <c r="E862" s="1">
        <v>28</v>
      </c>
      <c r="F862" s="2">
        <v>3</v>
      </c>
      <c r="G862" s="2" t="str">
        <f t="shared" ca="1" si="96"/>
        <v>Cliente_916</v>
      </c>
      <c r="H862" s="3">
        <f t="shared" ca="1" si="97"/>
        <v>45018</v>
      </c>
      <c r="I862" s="4" t="str">
        <f t="shared" ca="1" si="91"/>
        <v>ESPAÑA</v>
      </c>
      <c r="J862" s="4" t="str">
        <f t="shared" ca="1" si="92"/>
        <v>TARJE.DEBITO</v>
      </c>
      <c r="K862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86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862" s="1">
        <f t="shared" ca="1" si="93"/>
        <v>6</v>
      </c>
      <c r="N862" s="6">
        <f t="shared" ca="1" si="94"/>
        <v>13</v>
      </c>
      <c r="O862" s="4">
        <f t="shared" ca="1" si="95"/>
        <v>15</v>
      </c>
      <c r="P8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6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8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62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863" spans="1:20" x14ac:dyDescent="0.3">
      <c r="A863">
        <v>336</v>
      </c>
      <c r="B863">
        <v>4</v>
      </c>
      <c r="C863" t="s">
        <v>20</v>
      </c>
      <c r="D863" s="1">
        <v>13</v>
      </c>
      <c r="E863" s="1">
        <v>21</v>
      </c>
      <c r="F863" s="2">
        <v>2</v>
      </c>
      <c r="G863" s="2" t="str">
        <f t="shared" ca="1" si="96"/>
        <v>Cliente_295</v>
      </c>
      <c r="H863" s="3">
        <f t="shared" ca="1" si="97"/>
        <v>45021</v>
      </c>
      <c r="I863" s="4" t="str">
        <f t="shared" ca="1" si="91"/>
        <v>FRANCIA</v>
      </c>
      <c r="J863" s="4" t="str">
        <f t="shared" ca="1" si="92"/>
        <v>TARJETA</v>
      </c>
      <c r="K863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86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63" s="1">
        <f t="shared" ca="1" si="93"/>
        <v>0</v>
      </c>
      <c r="N863" s="6">
        <f t="shared" ca="1" si="94"/>
        <v>13</v>
      </c>
      <c r="O863" s="4">
        <f t="shared" ca="1" si="95"/>
        <v>14</v>
      </c>
      <c r="P8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6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63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864" spans="1:20" x14ac:dyDescent="0.3">
      <c r="A864">
        <v>336</v>
      </c>
      <c r="B864">
        <v>4</v>
      </c>
      <c r="C864" t="s">
        <v>13</v>
      </c>
      <c r="D864" s="1">
        <v>11</v>
      </c>
      <c r="E864" s="1">
        <v>19</v>
      </c>
      <c r="F864" s="2">
        <v>2</v>
      </c>
      <c r="G864" s="2" t="str">
        <f t="shared" ca="1" si="96"/>
        <v>Cliente_640</v>
      </c>
      <c r="H864" s="3">
        <f t="shared" ca="1" si="97"/>
        <v>45018</v>
      </c>
      <c r="I864" s="4" t="str">
        <f t="shared" ca="1" si="91"/>
        <v>ITALIA</v>
      </c>
      <c r="J864" s="4" t="str">
        <f t="shared" ca="1" si="92"/>
        <v>TARJETA</v>
      </c>
      <c r="K864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864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864" s="1">
        <f t="shared" ca="1" si="93"/>
        <v>5</v>
      </c>
      <c r="N864" s="6">
        <f t="shared" ca="1" si="94"/>
        <v>13</v>
      </c>
      <c r="O864" s="4">
        <f t="shared" ca="1" si="95"/>
        <v>15</v>
      </c>
      <c r="P8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6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6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64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865" spans="1:20" x14ac:dyDescent="0.3">
      <c r="A865">
        <v>336</v>
      </c>
      <c r="B865">
        <v>4</v>
      </c>
      <c r="C865" t="s">
        <v>22</v>
      </c>
      <c r="D865" s="1">
        <v>15</v>
      </c>
      <c r="E865" s="1">
        <v>26</v>
      </c>
      <c r="F865" s="2">
        <v>3</v>
      </c>
      <c r="G865" s="2" t="str">
        <f t="shared" ca="1" si="96"/>
        <v>Cliente_602</v>
      </c>
      <c r="H865" s="3">
        <f t="shared" ca="1" si="97"/>
        <v>45019</v>
      </c>
      <c r="I865" s="4" t="str">
        <f t="shared" ca="1" si="91"/>
        <v>PORTUGAL</v>
      </c>
      <c r="J865" s="4" t="str">
        <f t="shared" ca="1" si="92"/>
        <v>EFECTIVO</v>
      </c>
      <c r="K865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86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865" s="1">
        <f t="shared" ca="1" si="93"/>
        <v>2</v>
      </c>
      <c r="N865" s="6">
        <f t="shared" ca="1" si="94"/>
        <v>15</v>
      </c>
      <c r="O865" s="4">
        <f t="shared" ca="1" si="95"/>
        <v>15</v>
      </c>
      <c r="P8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6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6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8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65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866" spans="1:20" x14ac:dyDescent="0.3">
      <c r="A866">
        <v>337</v>
      </c>
      <c r="B866">
        <v>11</v>
      </c>
      <c r="C866" t="s">
        <v>4</v>
      </c>
      <c r="D866" s="1">
        <v>14</v>
      </c>
      <c r="E866" s="1">
        <v>24</v>
      </c>
      <c r="F866" s="2">
        <v>3</v>
      </c>
      <c r="G866" s="2" t="str">
        <f t="shared" ca="1" si="96"/>
        <v>Cliente_273</v>
      </c>
      <c r="H866" s="3">
        <f t="shared" ca="1" si="97"/>
        <v>45019</v>
      </c>
      <c r="I866" s="4" t="str">
        <f t="shared" ca="1" si="91"/>
        <v>PORTUGAL</v>
      </c>
      <c r="J866" s="4" t="str">
        <f t="shared" ca="1" si="92"/>
        <v>TARJETA</v>
      </c>
      <c r="K86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86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66" s="1">
        <f t="shared" ca="1" si="93"/>
        <v>4</v>
      </c>
      <c r="N866" s="6">
        <f t="shared" ca="1" si="94"/>
        <v>13</v>
      </c>
      <c r="O866" s="4">
        <f t="shared" ca="1" si="95"/>
        <v>14</v>
      </c>
      <c r="P8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86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8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66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867" spans="1:20" x14ac:dyDescent="0.3">
      <c r="A867">
        <v>337</v>
      </c>
      <c r="B867">
        <v>11</v>
      </c>
      <c r="C867" t="s">
        <v>12</v>
      </c>
      <c r="D867" s="1">
        <v>16</v>
      </c>
      <c r="E867" s="1">
        <v>28</v>
      </c>
      <c r="F867" s="2">
        <v>1</v>
      </c>
      <c r="G867" s="2" t="str">
        <f t="shared" ca="1" si="96"/>
        <v>Cliente_911</v>
      </c>
      <c r="H867" s="3">
        <f t="shared" ca="1" si="97"/>
        <v>45020</v>
      </c>
      <c r="I867" s="4" t="str">
        <f t="shared" ca="1" si="91"/>
        <v>ESPAÑA</v>
      </c>
      <c r="J867" s="4" t="str">
        <f t="shared" ca="1" si="92"/>
        <v>TARJE.DEBITO</v>
      </c>
      <c r="K867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86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67" s="1">
        <f t="shared" ca="1" si="93"/>
        <v>6</v>
      </c>
      <c r="N867" s="6">
        <f t="shared" ca="1" si="94"/>
        <v>14</v>
      </c>
      <c r="O867" s="4">
        <f t="shared" ca="1" si="95"/>
        <v>14</v>
      </c>
      <c r="P8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6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6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67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868" spans="1:20" x14ac:dyDescent="0.3">
      <c r="A868">
        <v>338</v>
      </c>
      <c r="B868">
        <v>18</v>
      </c>
      <c r="C868" t="s">
        <v>17</v>
      </c>
      <c r="D868" s="1">
        <v>20</v>
      </c>
      <c r="E868" s="1">
        <v>34</v>
      </c>
      <c r="F868" s="2">
        <v>3</v>
      </c>
      <c r="G868" s="2" t="str">
        <f t="shared" ca="1" si="96"/>
        <v>Cliente_945</v>
      </c>
      <c r="H868" s="3">
        <f t="shared" ca="1" si="97"/>
        <v>45017</v>
      </c>
      <c r="I868" s="4" t="str">
        <f t="shared" ca="1" si="91"/>
        <v>ESPAÑA</v>
      </c>
      <c r="J868" s="4" t="str">
        <f t="shared" ca="1" si="92"/>
        <v>TARJETA</v>
      </c>
      <c r="K868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86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868" s="1">
        <f t="shared" ca="1" si="93"/>
        <v>6</v>
      </c>
      <c r="N868" s="6">
        <f t="shared" ca="1" si="94"/>
        <v>14</v>
      </c>
      <c r="O868" s="4">
        <f t="shared" ca="1" si="95"/>
        <v>14</v>
      </c>
      <c r="P8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6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6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6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68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869" spans="1:20" x14ac:dyDescent="0.3">
      <c r="A869">
        <v>338</v>
      </c>
      <c r="B869">
        <v>18</v>
      </c>
      <c r="C869" t="s">
        <v>20</v>
      </c>
      <c r="D869" s="1">
        <v>13</v>
      </c>
      <c r="E869" s="1">
        <v>21</v>
      </c>
      <c r="F869" s="2">
        <v>1</v>
      </c>
      <c r="G869" s="2" t="str">
        <f t="shared" ca="1" si="96"/>
        <v>Cliente_221</v>
      </c>
      <c r="H869" s="3">
        <f t="shared" ca="1" si="97"/>
        <v>45021</v>
      </c>
      <c r="I869" s="4" t="str">
        <f t="shared" ca="1" si="91"/>
        <v>PORTUGAL</v>
      </c>
      <c r="J869" s="4" t="str">
        <f t="shared" ca="1" si="92"/>
        <v>EFECTIVO</v>
      </c>
      <c r="K869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86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69" s="1">
        <f t="shared" ca="1" si="93"/>
        <v>1</v>
      </c>
      <c r="N869" s="6">
        <f t="shared" ca="1" si="94"/>
        <v>13</v>
      </c>
      <c r="O869" s="4">
        <f t="shared" ca="1" si="95"/>
        <v>14</v>
      </c>
      <c r="P8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6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6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8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69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870" spans="1:20" x14ac:dyDescent="0.3">
      <c r="A870">
        <v>338</v>
      </c>
      <c r="B870">
        <v>18</v>
      </c>
      <c r="C870" t="s">
        <v>15</v>
      </c>
      <c r="D870" s="1">
        <v>19</v>
      </c>
      <c r="E870" s="1">
        <v>32</v>
      </c>
      <c r="F870" s="2">
        <v>3</v>
      </c>
      <c r="G870" s="2" t="str">
        <f t="shared" ca="1" si="96"/>
        <v>Cliente_905</v>
      </c>
      <c r="H870" s="3">
        <f t="shared" ca="1" si="97"/>
        <v>45022</v>
      </c>
      <c r="I870" s="4" t="str">
        <f t="shared" ca="1" si="91"/>
        <v>ITALIA</v>
      </c>
      <c r="J870" s="4" t="str">
        <f t="shared" ca="1" si="92"/>
        <v>TARJE.DEBITO</v>
      </c>
      <c r="K870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87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870" s="1">
        <f t="shared" ca="1" si="93"/>
        <v>0</v>
      </c>
      <c r="N870" s="6">
        <f t="shared" ca="1" si="94"/>
        <v>13</v>
      </c>
      <c r="O870" s="4">
        <f t="shared" ca="1" si="95"/>
        <v>15</v>
      </c>
      <c r="P8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7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87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70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871" spans="1:20" x14ac:dyDescent="0.3">
      <c r="A871">
        <v>338</v>
      </c>
      <c r="B871">
        <v>18</v>
      </c>
      <c r="C871" t="s">
        <v>18</v>
      </c>
      <c r="D871" s="1">
        <v>12</v>
      </c>
      <c r="E871" s="1">
        <v>20</v>
      </c>
      <c r="F871" s="2">
        <v>3</v>
      </c>
      <c r="G871" s="2" t="str">
        <f t="shared" ca="1" si="96"/>
        <v>Cliente_560</v>
      </c>
      <c r="H871" s="3">
        <f t="shared" ca="1" si="97"/>
        <v>45020</v>
      </c>
      <c r="I871" s="4" t="str">
        <f t="shared" ca="1" si="91"/>
        <v>FRANCIA</v>
      </c>
      <c r="J871" s="4" t="str">
        <f t="shared" ca="1" si="92"/>
        <v>TARJE.DEBITO</v>
      </c>
      <c r="K87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87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871" s="1">
        <f t="shared" ca="1" si="93"/>
        <v>5</v>
      </c>
      <c r="N871" s="6">
        <f t="shared" ca="1" si="94"/>
        <v>14</v>
      </c>
      <c r="O871" s="4">
        <f t="shared" ca="1" si="95"/>
        <v>14</v>
      </c>
      <c r="P8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7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7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7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71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872" spans="1:20" x14ac:dyDescent="0.3">
      <c r="A872">
        <v>339</v>
      </c>
      <c r="B872">
        <v>13</v>
      </c>
      <c r="C872" t="s">
        <v>10</v>
      </c>
      <c r="D872" s="1">
        <v>17</v>
      </c>
      <c r="E872" s="1">
        <v>29</v>
      </c>
      <c r="F872" s="2">
        <v>2</v>
      </c>
      <c r="G872" s="2" t="str">
        <f t="shared" ca="1" si="96"/>
        <v>Cliente_451</v>
      </c>
      <c r="H872" s="3">
        <f t="shared" ca="1" si="97"/>
        <v>45019</v>
      </c>
      <c r="I872" s="4" t="str">
        <f t="shared" ca="1" si="91"/>
        <v>ESPAÑA</v>
      </c>
      <c r="J872" s="4" t="str">
        <f t="shared" ca="1" si="92"/>
        <v>TARJETA</v>
      </c>
      <c r="K872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872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872" s="1">
        <f t="shared" ca="1" si="93"/>
        <v>4</v>
      </c>
      <c r="N872" s="6">
        <f t="shared" ca="1" si="94"/>
        <v>13</v>
      </c>
      <c r="O872" s="4">
        <f t="shared" ca="1" si="95"/>
        <v>15</v>
      </c>
      <c r="P8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7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72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873" spans="1:20" x14ac:dyDescent="0.3">
      <c r="A873">
        <v>339</v>
      </c>
      <c r="B873">
        <v>13</v>
      </c>
      <c r="C873" t="s">
        <v>19</v>
      </c>
      <c r="D873" s="1">
        <v>14</v>
      </c>
      <c r="E873" s="1">
        <v>23</v>
      </c>
      <c r="F873" s="2">
        <v>2</v>
      </c>
      <c r="G873" s="2" t="str">
        <f t="shared" ca="1" si="96"/>
        <v>Cliente_512</v>
      </c>
      <c r="H873" s="3">
        <f t="shared" ca="1" si="97"/>
        <v>45022</v>
      </c>
      <c r="I873" s="4" t="str">
        <f t="shared" ca="1" si="91"/>
        <v>ITALIA</v>
      </c>
      <c r="J873" s="4" t="str">
        <f t="shared" ca="1" si="92"/>
        <v>TARJETA</v>
      </c>
      <c r="K873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87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873" s="1">
        <f t="shared" ca="1" si="93"/>
        <v>0</v>
      </c>
      <c r="N873" s="6">
        <f t="shared" ca="1" si="94"/>
        <v>14</v>
      </c>
      <c r="O873" s="4">
        <f t="shared" ca="1" si="95"/>
        <v>15</v>
      </c>
      <c r="P8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7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87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73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874" spans="1:20" x14ac:dyDescent="0.3">
      <c r="A874">
        <v>340</v>
      </c>
      <c r="B874">
        <v>15</v>
      </c>
      <c r="C874" t="s">
        <v>8</v>
      </c>
      <c r="D874" s="1">
        <v>25</v>
      </c>
      <c r="E874" s="1">
        <v>40</v>
      </c>
      <c r="F874" s="2">
        <v>2</v>
      </c>
      <c r="G874" s="2" t="str">
        <f t="shared" ca="1" si="96"/>
        <v>Cliente_304</v>
      </c>
      <c r="H874" s="3">
        <f t="shared" ca="1" si="97"/>
        <v>45022</v>
      </c>
      <c r="I874" s="4" t="str">
        <f t="shared" ca="1" si="91"/>
        <v>ESPAÑA</v>
      </c>
      <c r="J874" s="4" t="str">
        <f t="shared" ca="1" si="92"/>
        <v>EFECTIVO</v>
      </c>
      <c r="K874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874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874" s="1">
        <f t="shared" ca="1" si="93"/>
        <v>3</v>
      </c>
      <c r="N874" s="6">
        <f t="shared" ca="1" si="94"/>
        <v>15</v>
      </c>
      <c r="O874" s="4">
        <f t="shared" ca="1" si="95"/>
        <v>14</v>
      </c>
      <c r="P8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87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87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74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875" spans="1:20" x14ac:dyDescent="0.3">
      <c r="A875">
        <v>340</v>
      </c>
      <c r="B875">
        <v>15</v>
      </c>
      <c r="C875" t="s">
        <v>12</v>
      </c>
      <c r="D875" s="1">
        <v>16</v>
      </c>
      <c r="E875" s="1">
        <v>28</v>
      </c>
      <c r="F875" s="2">
        <v>3</v>
      </c>
      <c r="G875" s="2" t="str">
        <f t="shared" ca="1" si="96"/>
        <v>Cliente_235</v>
      </c>
      <c r="H875" s="3">
        <f t="shared" ca="1" si="97"/>
        <v>45022</v>
      </c>
      <c r="I875" s="4" t="str">
        <f t="shared" ca="1" si="91"/>
        <v>ESPAÑA</v>
      </c>
      <c r="J875" s="4" t="str">
        <f t="shared" ca="1" si="92"/>
        <v>EFECTIVO</v>
      </c>
      <c r="K875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875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875" s="1">
        <f t="shared" ca="1" si="93"/>
        <v>4</v>
      </c>
      <c r="N875" s="6">
        <f t="shared" ca="1" si="94"/>
        <v>14</v>
      </c>
      <c r="O875" s="4">
        <f t="shared" ca="1" si="95"/>
        <v>15</v>
      </c>
      <c r="P8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7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8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75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876" spans="1:20" x14ac:dyDescent="0.3">
      <c r="A876">
        <v>341</v>
      </c>
      <c r="B876">
        <v>14</v>
      </c>
      <c r="C876" t="s">
        <v>12</v>
      </c>
      <c r="D876" s="1">
        <v>16</v>
      </c>
      <c r="E876" s="1">
        <v>28</v>
      </c>
      <c r="F876" s="2">
        <v>1</v>
      </c>
      <c r="G876" s="2" t="str">
        <f t="shared" ca="1" si="96"/>
        <v>Cliente_981</v>
      </c>
      <c r="H876" s="3">
        <f t="shared" ca="1" si="97"/>
        <v>45022</v>
      </c>
      <c r="I876" s="4" t="str">
        <f t="shared" ca="1" si="91"/>
        <v>FRANCIA</v>
      </c>
      <c r="J876" s="4" t="str">
        <f t="shared" ca="1" si="92"/>
        <v>EFECTIVO</v>
      </c>
      <c r="K876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87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876" s="1">
        <f t="shared" ca="1" si="93"/>
        <v>5</v>
      </c>
      <c r="N876" s="6">
        <f t="shared" ca="1" si="94"/>
        <v>13</v>
      </c>
      <c r="O876" s="4">
        <f t="shared" ca="1" si="95"/>
        <v>15</v>
      </c>
      <c r="P8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7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8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76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877" spans="1:20" x14ac:dyDescent="0.3">
      <c r="A877">
        <v>341</v>
      </c>
      <c r="B877">
        <v>14</v>
      </c>
      <c r="C877" t="s">
        <v>16</v>
      </c>
      <c r="D877" s="1">
        <v>13</v>
      </c>
      <c r="E877" s="1">
        <v>22</v>
      </c>
      <c r="F877" s="2">
        <v>2</v>
      </c>
      <c r="G877" s="2" t="str">
        <f t="shared" ca="1" si="96"/>
        <v>Cliente_28</v>
      </c>
      <c r="H877" s="3">
        <f t="shared" ca="1" si="97"/>
        <v>45018</v>
      </c>
      <c r="I877" s="4" t="str">
        <f t="shared" ca="1" si="91"/>
        <v>ESPAÑA</v>
      </c>
      <c r="J877" s="4" t="str">
        <f t="shared" ca="1" si="92"/>
        <v>EFECTIVO</v>
      </c>
      <c r="K877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87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877" s="1">
        <f t="shared" ca="1" si="93"/>
        <v>0</v>
      </c>
      <c r="N877" s="6">
        <f t="shared" ca="1" si="94"/>
        <v>13</v>
      </c>
      <c r="O877" s="4">
        <f t="shared" ca="1" si="95"/>
        <v>15</v>
      </c>
      <c r="P8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77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87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77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878" spans="1:20" x14ac:dyDescent="0.3">
      <c r="A878">
        <v>341</v>
      </c>
      <c r="B878">
        <v>14</v>
      </c>
      <c r="C878" t="s">
        <v>14</v>
      </c>
      <c r="D878" s="1">
        <v>21</v>
      </c>
      <c r="E878" s="1">
        <v>35</v>
      </c>
      <c r="F878" s="2">
        <v>3</v>
      </c>
      <c r="G878" s="2" t="str">
        <f t="shared" ca="1" si="96"/>
        <v>Cliente_321</v>
      </c>
      <c r="H878" s="3">
        <f t="shared" ca="1" si="97"/>
        <v>45021</v>
      </c>
      <c r="I878" s="4" t="str">
        <f t="shared" ca="1" si="91"/>
        <v>ESPAÑA</v>
      </c>
      <c r="J878" s="4" t="str">
        <f t="shared" ca="1" si="92"/>
        <v>EFECTIVO</v>
      </c>
      <c r="K878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878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878" s="1">
        <f t="shared" ca="1" si="93"/>
        <v>6</v>
      </c>
      <c r="N878" s="6">
        <f t="shared" ca="1" si="94"/>
        <v>15</v>
      </c>
      <c r="O878" s="4">
        <f t="shared" ca="1" si="95"/>
        <v>14</v>
      </c>
      <c r="P8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7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78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879" spans="1:20" x14ac:dyDescent="0.3">
      <c r="A879">
        <v>342</v>
      </c>
      <c r="B879">
        <v>19</v>
      </c>
      <c r="C879" t="s">
        <v>19</v>
      </c>
      <c r="D879" s="1">
        <v>14</v>
      </c>
      <c r="E879" s="1">
        <v>23</v>
      </c>
      <c r="F879" s="2">
        <v>2</v>
      </c>
      <c r="G879" s="2" t="str">
        <f t="shared" ca="1" si="96"/>
        <v>Cliente_103</v>
      </c>
      <c r="H879" s="3">
        <f t="shared" ca="1" si="97"/>
        <v>45019</v>
      </c>
      <c r="I879" s="4" t="str">
        <f t="shared" ca="1" si="91"/>
        <v>ITALIA</v>
      </c>
      <c r="J879" s="4" t="str">
        <f t="shared" ca="1" si="92"/>
        <v>TARJETA</v>
      </c>
      <c r="K879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87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879" s="1">
        <f t="shared" ca="1" si="93"/>
        <v>1</v>
      </c>
      <c r="N879" s="6">
        <f t="shared" ca="1" si="94"/>
        <v>15</v>
      </c>
      <c r="O879" s="4">
        <f t="shared" ca="1" si="95"/>
        <v>14</v>
      </c>
      <c r="P8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7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7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87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79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880" spans="1:20" x14ac:dyDescent="0.3">
      <c r="A880">
        <v>342</v>
      </c>
      <c r="B880">
        <v>19</v>
      </c>
      <c r="C880" t="s">
        <v>12</v>
      </c>
      <c r="D880" s="1">
        <v>16</v>
      </c>
      <c r="E880" s="1">
        <v>28</v>
      </c>
      <c r="F880" s="2">
        <v>2</v>
      </c>
      <c r="G880" s="2" t="str">
        <f t="shared" ca="1" si="96"/>
        <v>Cliente_976</v>
      </c>
      <c r="H880" s="3">
        <f t="shared" ca="1" si="97"/>
        <v>45023</v>
      </c>
      <c r="I880" s="4" t="str">
        <f t="shared" ca="1" si="91"/>
        <v>ITALIA</v>
      </c>
      <c r="J880" s="4" t="str">
        <f t="shared" ca="1" si="92"/>
        <v>EFECTIVO</v>
      </c>
      <c r="K880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88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880" s="1">
        <f t="shared" ca="1" si="93"/>
        <v>5</v>
      </c>
      <c r="N880" s="6">
        <f t="shared" ca="1" si="94"/>
        <v>15</v>
      </c>
      <c r="O880" s="4">
        <f t="shared" ca="1" si="95"/>
        <v>15</v>
      </c>
      <c r="P8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8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0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881" spans="1:20" x14ac:dyDescent="0.3">
      <c r="A881">
        <v>343</v>
      </c>
      <c r="B881">
        <v>12</v>
      </c>
      <c r="C881" t="s">
        <v>17</v>
      </c>
      <c r="D881" s="1">
        <v>20</v>
      </c>
      <c r="E881" s="1">
        <v>34</v>
      </c>
      <c r="F881" s="2">
        <v>2</v>
      </c>
      <c r="G881" s="2" t="str">
        <f t="shared" ca="1" si="96"/>
        <v>Cliente_189</v>
      </c>
      <c r="H881" s="3">
        <f t="shared" ca="1" si="97"/>
        <v>45022</v>
      </c>
      <c r="I881" s="4" t="str">
        <f t="shared" ca="1" si="91"/>
        <v>ESPAÑA</v>
      </c>
      <c r="J881" s="4" t="str">
        <f t="shared" ca="1" si="92"/>
        <v>TARJE.DEBITO</v>
      </c>
      <c r="K881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881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881" s="1">
        <f t="shared" ca="1" si="93"/>
        <v>2</v>
      </c>
      <c r="N881" s="6">
        <f t="shared" ca="1" si="94"/>
        <v>13</v>
      </c>
      <c r="O881" s="4">
        <f t="shared" ca="1" si="95"/>
        <v>15</v>
      </c>
      <c r="P8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81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8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1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882" spans="1:20" x14ac:dyDescent="0.3">
      <c r="A882">
        <v>343</v>
      </c>
      <c r="B882">
        <v>12</v>
      </c>
      <c r="C882" t="s">
        <v>19</v>
      </c>
      <c r="D882" s="1">
        <v>14</v>
      </c>
      <c r="E882" s="1">
        <v>23</v>
      </c>
      <c r="F882" s="2">
        <v>3</v>
      </c>
      <c r="G882" s="2" t="str">
        <f t="shared" ca="1" si="96"/>
        <v>Cliente_747</v>
      </c>
      <c r="H882" s="3">
        <f t="shared" ca="1" si="97"/>
        <v>45018</v>
      </c>
      <c r="I882" s="4" t="str">
        <f t="shared" ca="1" si="91"/>
        <v>ITALIA</v>
      </c>
      <c r="J882" s="4" t="str">
        <f t="shared" ca="1" si="92"/>
        <v>TARJE.DEBITO</v>
      </c>
      <c r="K882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882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82" s="1">
        <f t="shared" ca="1" si="93"/>
        <v>1</v>
      </c>
      <c r="N882" s="6">
        <f t="shared" ca="1" si="94"/>
        <v>15</v>
      </c>
      <c r="O882" s="4">
        <f t="shared" ca="1" si="95"/>
        <v>15</v>
      </c>
      <c r="P8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8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82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8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82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883" spans="1:20" x14ac:dyDescent="0.3">
      <c r="A883">
        <v>344</v>
      </c>
      <c r="B883">
        <v>15</v>
      </c>
      <c r="C883" t="s">
        <v>14</v>
      </c>
      <c r="D883" s="1">
        <v>21</v>
      </c>
      <c r="E883" s="1">
        <v>35</v>
      </c>
      <c r="F883" s="2">
        <v>1</v>
      </c>
      <c r="G883" s="2" t="str">
        <f t="shared" ca="1" si="96"/>
        <v>Cliente_216</v>
      </c>
      <c r="H883" s="3">
        <f t="shared" ca="1" si="97"/>
        <v>45017</v>
      </c>
      <c r="I883" s="4" t="str">
        <f t="shared" ca="1" si="91"/>
        <v>ITALIA</v>
      </c>
      <c r="J883" s="4" t="str">
        <f t="shared" ca="1" si="92"/>
        <v>TARJETA</v>
      </c>
      <c r="K883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883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883" s="1">
        <f t="shared" ca="1" si="93"/>
        <v>1</v>
      </c>
      <c r="N883" s="6">
        <f t="shared" ca="1" si="94"/>
        <v>13</v>
      </c>
      <c r="O883" s="4">
        <f t="shared" ca="1" si="95"/>
        <v>15</v>
      </c>
      <c r="P8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83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8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83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884" spans="1:20" x14ac:dyDescent="0.3">
      <c r="A884">
        <v>344</v>
      </c>
      <c r="B884">
        <v>15</v>
      </c>
      <c r="C884" t="s">
        <v>6</v>
      </c>
      <c r="D884" s="1">
        <v>19</v>
      </c>
      <c r="E884" s="1">
        <v>31</v>
      </c>
      <c r="F884" s="2">
        <v>2</v>
      </c>
      <c r="G884" s="2" t="str">
        <f t="shared" ca="1" si="96"/>
        <v>Cliente_195</v>
      </c>
      <c r="H884" s="3">
        <f t="shared" ca="1" si="97"/>
        <v>45018</v>
      </c>
      <c r="I884" s="4" t="str">
        <f t="shared" ca="1" si="91"/>
        <v>PORTUGAL</v>
      </c>
      <c r="J884" s="4" t="str">
        <f t="shared" ca="1" si="92"/>
        <v>TARJETA</v>
      </c>
      <c r="K88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88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84" s="1">
        <f t="shared" ca="1" si="93"/>
        <v>1</v>
      </c>
      <c r="N884" s="6">
        <f t="shared" ca="1" si="94"/>
        <v>13</v>
      </c>
      <c r="O884" s="4">
        <f t="shared" ca="1" si="95"/>
        <v>15</v>
      </c>
      <c r="P8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8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4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885" spans="1:20" x14ac:dyDescent="0.3">
      <c r="A885">
        <v>344</v>
      </c>
      <c r="B885">
        <v>15</v>
      </c>
      <c r="C885" t="s">
        <v>15</v>
      </c>
      <c r="D885" s="1">
        <v>19</v>
      </c>
      <c r="E885" s="1">
        <v>32</v>
      </c>
      <c r="F885" s="2">
        <v>2</v>
      </c>
      <c r="G885" s="2" t="str">
        <f t="shared" ca="1" si="96"/>
        <v>Cliente_456</v>
      </c>
      <c r="H885" s="3">
        <f t="shared" ca="1" si="97"/>
        <v>45023</v>
      </c>
      <c r="I885" s="4" t="str">
        <f t="shared" ca="1" si="91"/>
        <v>ESPAÑA</v>
      </c>
      <c r="J885" s="4" t="str">
        <f t="shared" ca="1" si="92"/>
        <v>TARJE.DEBITO</v>
      </c>
      <c r="K885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88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85" s="1">
        <f t="shared" ca="1" si="93"/>
        <v>3</v>
      </c>
      <c r="N885" s="6">
        <f t="shared" ca="1" si="94"/>
        <v>13</v>
      </c>
      <c r="O885" s="4">
        <f t="shared" ca="1" si="95"/>
        <v>14</v>
      </c>
      <c r="P8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8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8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5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886" spans="1:20" x14ac:dyDescent="0.3">
      <c r="A886">
        <v>344</v>
      </c>
      <c r="B886">
        <v>15</v>
      </c>
      <c r="C886" t="s">
        <v>16</v>
      </c>
      <c r="D886" s="1">
        <v>13</v>
      </c>
      <c r="E886" s="1">
        <v>22</v>
      </c>
      <c r="F886" s="2">
        <v>1</v>
      </c>
      <c r="G886" s="2" t="str">
        <f t="shared" ca="1" si="96"/>
        <v>Cliente_461</v>
      </c>
      <c r="H886" s="3">
        <f t="shared" ca="1" si="97"/>
        <v>45019</v>
      </c>
      <c r="I886" s="4" t="str">
        <f t="shared" ca="1" si="91"/>
        <v>FRANCIA</v>
      </c>
      <c r="J886" s="4" t="str">
        <f t="shared" ca="1" si="92"/>
        <v>EFECTIVO</v>
      </c>
      <c r="K886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88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886" s="1">
        <f t="shared" ca="1" si="93"/>
        <v>3</v>
      </c>
      <c r="N886" s="6">
        <f t="shared" ca="1" si="94"/>
        <v>14</v>
      </c>
      <c r="O886" s="4">
        <f t="shared" ca="1" si="95"/>
        <v>15</v>
      </c>
      <c r="P8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886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8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86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887" spans="1:20" x14ac:dyDescent="0.3">
      <c r="A887">
        <v>345</v>
      </c>
      <c r="B887">
        <v>16</v>
      </c>
      <c r="C887" t="s">
        <v>13</v>
      </c>
      <c r="D887" s="1">
        <v>11</v>
      </c>
      <c r="E887" s="1">
        <v>19</v>
      </c>
      <c r="F887" s="2">
        <v>2</v>
      </c>
      <c r="G887" s="2" t="str">
        <f t="shared" ca="1" si="96"/>
        <v>Cliente_839</v>
      </c>
      <c r="H887" s="3">
        <f t="shared" ca="1" si="97"/>
        <v>45021</v>
      </c>
      <c r="I887" s="4" t="str">
        <f t="shared" ca="1" si="91"/>
        <v>ESPAÑA</v>
      </c>
      <c r="J887" s="4" t="str">
        <f t="shared" ca="1" si="92"/>
        <v>EFECTIVO</v>
      </c>
      <c r="K887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88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887" s="1">
        <f t="shared" ca="1" si="93"/>
        <v>6</v>
      </c>
      <c r="N887" s="6">
        <f t="shared" ca="1" si="94"/>
        <v>15</v>
      </c>
      <c r="O887" s="4">
        <f t="shared" ca="1" si="95"/>
        <v>15</v>
      </c>
      <c r="P8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8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8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8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7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888" spans="1:20" x14ac:dyDescent="0.3">
      <c r="A888">
        <v>346</v>
      </c>
      <c r="B888">
        <v>1</v>
      </c>
      <c r="C888" t="s">
        <v>9</v>
      </c>
      <c r="D888" s="1">
        <v>22</v>
      </c>
      <c r="E888" s="1">
        <v>36</v>
      </c>
      <c r="F888" s="2">
        <v>2</v>
      </c>
      <c r="G888" s="2" t="str">
        <f t="shared" ca="1" si="96"/>
        <v>Cliente_788</v>
      </c>
      <c r="H888" s="3">
        <f t="shared" ca="1" si="97"/>
        <v>45020</v>
      </c>
      <c r="I888" s="4" t="str">
        <f t="shared" ca="1" si="91"/>
        <v>ITALIA</v>
      </c>
      <c r="J888" s="4" t="str">
        <f t="shared" ca="1" si="92"/>
        <v>TARJE.DEBITO</v>
      </c>
      <c r="K88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888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888" s="1">
        <f t="shared" ca="1" si="93"/>
        <v>0</v>
      </c>
      <c r="N888" s="6">
        <f t="shared" ca="1" si="94"/>
        <v>13</v>
      </c>
      <c r="O888" s="4">
        <f t="shared" ca="1" si="95"/>
        <v>15</v>
      </c>
      <c r="P8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8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8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8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889" spans="1:20" x14ac:dyDescent="0.3">
      <c r="A889">
        <v>347</v>
      </c>
      <c r="B889">
        <v>7</v>
      </c>
      <c r="C889" t="s">
        <v>14</v>
      </c>
      <c r="D889" s="1">
        <v>21</v>
      </c>
      <c r="E889" s="1">
        <v>35</v>
      </c>
      <c r="F889" s="2">
        <v>2</v>
      </c>
      <c r="G889" s="2" t="str">
        <f t="shared" ca="1" si="96"/>
        <v>Cliente_870</v>
      </c>
      <c r="H889" s="3">
        <f t="shared" ca="1" si="97"/>
        <v>45019</v>
      </c>
      <c r="I889" s="4" t="str">
        <f t="shared" ca="1" si="91"/>
        <v>PORTUGAL</v>
      </c>
      <c r="J889" s="4" t="str">
        <f t="shared" ca="1" si="92"/>
        <v>EFECTIVO</v>
      </c>
      <c r="K889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889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889" s="1">
        <f t="shared" ca="1" si="93"/>
        <v>4</v>
      </c>
      <c r="N889" s="6">
        <f t="shared" ca="1" si="94"/>
        <v>13</v>
      </c>
      <c r="O889" s="4">
        <f t="shared" ca="1" si="95"/>
        <v>15</v>
      </c>
      <c r="P8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8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8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8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89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890" spans="1:20" x14ac:dyDescent="0.3">
      <c r="A890">
        <v>348</v>
      </c>
      <c r="B890">
        <v>16</v>
      </c>
      <c r="C890" t="s">
        <v>22</v>
      </c>
      <c r="D890" s="1">
        <v>15</v>
      </c>
      <c r="E890" s="1">
        <v>26</v>
      </c>
      <c r="F890" s="2">
        <v>1</v>
      </c>
      <c r="G890" s="2" t="str">
        <f t="shared" ca="1" si="96"/>
        <v>Cliente_169</v>
      </c>
      <c r="H890" s="3">
        <f t="shared" ca="1" si="97"/>
        <v>45020</v>
      </c>
      <c r="I890" s="4" t="str">
        <f t="shared" ca="1" si="91"/>
        <v>ESPAÑA</v>
      </c>
      <c r="J890" s="4" t="str">
        <f t="shared" ca="1" si="92"/>
        <v>TARJETA</v>
      </c>
      <c r="K890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89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890" s="1">
        <f t="shared" ca="1" si="93"/>
        <v>3</v>
      </c>
      <c r="N890" s="6">
        <f t="shared" ca="1" si="94"/>
        <v>13</v>
      </c>
      <c r="O890" s="4">
        <f t="shared" ca="1" si="95"/>
        <v>15</v>
      </c>
      <c r="P8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9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8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90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891" spans="1:20" x14ac:dyDescent="0.3">
      <c r="A891">
        <v>348</v>
      </c>
      <c r="B891">
        <v>16</v>
      </c>
      <c r="C891" t="s">
        <v>18</v>
      </c>
      <c r="D891" s="1">
        <v>12</v>
      </c>
      <c r="E891" s="1">
        <v>20</v>
      </c>
      <c r="F891" s="2">
        <v>3</v>
      </c>
      <c r="G891" s="2" t="str">
        <f t="shared" ca="1" si="96"/>
        <v>Cliente_4</v>
      </c>
      <c r="H891" s="3">
        <f t="shared" ca="1" si="97"/>
        <v>45018</v>
      </c>
      <c r="I891" s="4" t="str">
        <f t="shared" ca="1" si="91"/>
        <v>FRANCIA</v>
      </c>
      <c r="J891" s="4" t="str">
        <f t="shared" ca="1" si="92"/>
        <v>TARJE.DEBITO</v>
      </c>
      <c r="K89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89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891" s="1">
        <f t="shared" ca="1" si="93"/>
        <v>6</v>
      </c>
      <c r="N891" s="6">
        <f t="shared" ca="1" si="94"/>
        <v>14</v>
      </c>
      <c r="O891" s="4">
        <f t="shared" ca="1" si="95"/>
        <v>15</v>
      </c>
      <c r="P8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9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9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91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892" spans="1:20" x14ac:dyDescent="0.3">
      <c r="A892">
        <v>349</v>
      </c>
      <c r="B892">
        <v>13</v>
      </c>
      <c r="C892" t="s">
        <v>5</v>
      </c>
      <c r="D892" s="1">
        <v>18</v>
      </c>
      <c r="E892" s="1">
        <v>30</v>
      </c>
      <c r="F892" s="2">
        <v>2</v>
      </c>
      <c r="G892" s="2" t="str">
        <f t="shared" ca="1" si="96"/>
        <v>Cliente_14</v>
      </c>
      <c r="H892" s="3">
        <f t="shared" ca="1" si="97"/>
        <v>45018</v>
      </c>
      <c r="I892" s="4" t="str">
        <f t="shared" ca="1" si="91"/>
        <v>ITALIA</v>
      </c>
      <c r="J892" s="4" t="str">
        <f t="shared" ca="1" si="92"/>
        <v>TARJE.DEBITO</v>
      </c>
      <c r="K892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892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892" s="1">
        <f t="shared" ca="1" si="93"/>
        <v>6</v>
      </c>
      <c r="N892" s="6">
        <f t="shared" ca="1" si="94"/>
        <v>15</v>
      </c>
      <c r="O892" s="4">
        <f t="shared" ca="1" si="95"/>
        <v>14</v>
      </c>
      <c r="P8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9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92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893" spans="1:20" x14ac:dyDescent="0.3">
      <c r="A893">
        <v>349</v>
      </c>
      <c r="B893">
        <v>13</v>
      </c>
      <c r="C893" t="s">
        <v>13</v>
      </c>
      <c r="D893" s="1">
        <v>11</v>
      </c>
      <c r="E893" s="1">
        <v>19</v>
      </c>
      <c r="F893" s="2">
        <v>3</v>
      </c>
      <c r="G893" s="2" t="str">
        <f t="shared" ca="1" si="96"/>
        <v>Cliente_811</v>
      </c>
      <c r="H893" s="3">
        <f t="shared" ca="1" si="97"/>
        <v>45023</v>
      </c>
      <c r="I893" s="4" t="str">
        <f t="shared" ca="1" si="91"/>
        <v>ESPAÑA</v>
      </c>
      <c r="J893" s="4" t="str">
        <f t="shared" ca="1" si="92"/>
        <v>TARJE.DEBITO</v>
      </c>
      <c r="K893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893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893" s="1">
        <f t="shared" ca="1" si="93"/>
        <v>0</v>
      </c>
      <c r="N893" s="6">
        <f t="shared" ca="1" si="94"/>
        <v>14</v>
      </c>
      <c r="O893" s="4">
        <f t="shared" ca="1" si="95"/>
        <v>15</v>
      </c>
      <c r="P8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89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9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93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894" spans="1:20" x14ac:dyDescent="0.3">
      <c r="A894">
        <v>349</v>
      </c>
      <c r="B894">
        <v>13</v>
      </c>
      <c r="C894" t="s">
        <v>14</v>
      </c>
      <c r="D894" s="1">
        <v>21</v>
      </c>
      <c r="E894" s="1">
        <v>35</v>
      </c>
      <c r="F894" s="2">
        <v>1</v>
      </c>
      <c r="G894" s="2" t="str">
        <f t="shared" ca="1" si="96"/>
        <v>Cliente_254</v>
      </c>
      <c r="H894" s="3">
        <f t="shared" ca="1" si="97"/>
        <v>45022</v>
      </c>
      <c r="I894" s="4" t="str">
        <f t="shared" ca="1" si="91"/>
        <v>ESPAÑA</v>
      </c>
      <c r="J894" s="4" t="str">
        <f t="shared" ca="1" si="92"/>
        <v>TARJE.DEBITO</v>
      </c>
      <c r="K894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894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894" s="1">
        <f t="shared" ca="1" si="93"/>
        <v>6</v>
      </c>
      <c r="N894" s="6">
        <f t="shared" ca="1" si="94"/>
        <v>15</v>
      </c>
      <c r="O894" s="4">
        <f t="shared" ca="1" si="95"/>
        <v>15</v>
      </c>
      <c r="P8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9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94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89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894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895" spans="1:20" x14ac:dyDescent="0.3">
      <c r="A895">
        <v>350</v>
      </c>
      <c r="B895">
        <v>2</v>
      </c>
      <c r="C895" t="s">
        <v>6</v>
      </c>
      <c r="D895" s="1">
        <v>19</v>
      </c>
      <c r="E895" s="1">
        <v>31</v>
      </c>
      <c r="F895" s="2">
        <v>2</v>
      </c>
      <c r="G895" s="2" t="str">
        <f t="shared" ca="1" si="96"/>
        <v>Cliente_247</v>
      </c>
      <c r="H895" s="3">
        <f t="shared" ca="1" si="97"/>
        <v>45021</v>
      </c>
      <c r="I895" s="4" t="str">
        <f t="shared" ca="1" si="91"/>
        <v>PORTUGAL</v>
      </c>
      <c r="J895" s="4" t="str">
        <f t="shared" ca="1" si="92"/>
        <v>EFECTIVO</v>
      </c>
      <c r="K895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89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895" s="1">
        <f t="shared" ca="1" si="93"/>
        <v>6</v>
      </c>
      <c r="N895" s="6">
        <f t="shared" ca="1" si="94"/>
        <v>13</v>
      </c>
      <c r="O895" s="4">
        <f t="shared" ca="1" si="95"/>
        <v>15</v>
      </c>
      <c r="P8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89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8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895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896" spans="1:20" x14ac:dyDescent="0.3">
      <c r="A896">
        <v>350</v>
      </c>
      <c r="B896">
        <v>2</v>
      </c>
      <c r="C896" t="s">
        <v>7</v>
      </c>
      <c r="D896" s="1">
        <v>16</v>
      </c>
      <c r="E896" s="1">
        <v>27</v>
      </c>
      <c r="F896" s="2">
        <v>3</v>
      </c>
      <c r="G896" s="2" t="str">
        <f t="shared" ca="1" si="96"/>
        <v>Cliente_268</v>
      </c>
      <c r="H896" s="3">
        <f t="shared" ca="1" si="97"/>
        <v>45020</v>
      </c>
      <c r="I896" s="4" t="str">
        <f t="shared" ca="1" si="91"/>
        <v>ESPAÑA</v>
      </c>
      <c r="J896" s="4" t="str">
        <f t="shared" ca="1" si="92"/>
        <v>EFECTIVO</v>
      </c>
      <c r="K896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89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896" s="1">
        <f t="shared" ca="1" si="93"/>
        <v>4</v>
      </c>
      <c r="N896" s="6">
        <f t="shared" ca="1" si="94"/>
        <v>15</v>
      </c>
      <c r="O896" s="4">
        <f t="shared" ca="1" si="95"/>
        <v>14</v>
      </c>
      <c r="P8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896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8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96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897" spans="1:20" x14ac:dyDescent="0.3">
      <c r="A897">
        <v>351</v>
      </c>
      <c r="B897">
        <v>1</v>
      </c>
      <c r="C897" t="s">
        <v>15</v>
      </c>
      <c r="D897" s="1">
        <v>19</v>
      </c>
      <c r="E897" s="1">
        <v>32</v>
      </c>
      <c r="F897" s="2">
        <v>3</v>
      </c>
      <c r="G897" s="2" t="str">
        <f t="shared" ca="1" si="96"/>
        <v>Cliente_906</v>
      </c>
      <c r="H897" s="3">
        <f t="shared" ca="1" si="97"/>
        <v>45017</v>
      </c>
      <c r="I897" s="4" t="str">
        <f t="shared" ca="1" si="91"/>
        <v>ITALIA</v>
      </c>
      <c r="J897" s="4" t="str">
        <f t="shared" ca="1" si="92"/>
        <v>TARJE.DEBITO</v>
      </c>
      <c r="K897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89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897" s="1">
        <f t="shared" ca="1" si="93"/>
        <v>4</v>
      </c>
      <c r="N897" s="6">
        <f t="shared" ca="1" si="94"/>
        <v>15</v>
      </c>
      <c r="O897" s="4">
        <f t="shared" ca="1" si="95"/>
        <v>15</v>
      </c>
      <c r="P8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89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9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8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97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898" spans="1:20" x14ac:dyDescent="0.3">
      <c r="A898">
        <v>351</v>
      </c>
      <c r="B898">
        <v>1</v>
      </c>
      <c r="C898" t="s">
        <v>14</v>
      </c>
      <c r="D898" s="1">
        <v>21</v>
      </c>
      <c r="E898" s="1">
        <v>35</v>
      </c>
      <c r="F898" s="2">
        <v>3</v>
      </c>
      <c r="G898" s="2" t="str">
        <f t="shared" ca="1" si="96"/>
        <v>Cliente_555</v>
      </c>
      <c r="H898" s="3">
        <f t="shared" ca="1" si="97"/>
        <v>45020</v>
      </c>
      <c r="I898" s="4" t="str">
        <f t="shared" ref="I898:I961" ca="1" si="98">INDEX(V$1:V$4, RANDBETWEEN(1, 4))</f>
        <v>FRANCIA</v>
      </c>
      <c r="J898" s="4" t="str">
        <f t="shared" ref="J898:J961" ca="1" si="99">INDEX(W$1:W$3, RANDBETWEEN(1, 3))</f>
        <v>TARJE.DEBITO</v>
      </c>
      <c r="K898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898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898" s="1">
        <f t="shared" ref="M898:M961" ca="1" si="100">RANDBETWEEN(0, 6)</f>
        <v>1</v>
      </c>
      <c r="N898" s="6">
        <f t="shared" ref="N898:N961" ca="1" si="101">RANDBETWEEN(13, 15)</f>
        <v>15</v>
      </c>
      <c r="O898" s="4">
        <f t="shared" ref="O898:O961" ca="1" si="102">RANDBETWEEN(14, 15)</f>
        <v>14</v>
      </c>
      <c r="P8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89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8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98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899" spans="1:20" x14ac:dyDescent="0.3">
      <c r="A899">
        <v>352</v>
      </c>
      <c r="B899">
        <v>1</v>
      </c>
      <c r="C899" t="s">
        <v>11</v>
      </c>
      <c r="D899" s="1">
        <v>20</v>
      </c>
      <c r="E899" s="1">
        <v>33</v>
      </c>
      <c r="F899" s="2">
        <v>3</v>
      </c>
      <c r="G899" s="2" t="str">
        <f t="shared" ref="G899:G962" ca="1" si="103">CONCATENATE("Cliente_", RANDBETWEEN(1, 1000))</f>
        <v>Cliente_820</v>
      </c>
      <c r="H899" s="3">
        <f t="shared" ca="1" si="97"/>
        <v>45018</v>
      </c>
      <c r="I899" s="4" t="str">
        <f t="shared" ca="1" si="98"/>
        <v>ITALIA</v>
      </c>
      <c r="J899" s="4" t="str">
        <f t="shared" ca="1" si="99"/>
        <v>EFECTIVO</v>
      </c>
      <c r="K899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89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899" s="1">
        <f t="shared" ca="1" si="100"/>
        <v>5</v>
      </c>
      <c r="N899" s="6">
        <f t="shared" ca="1" si="101"/>
        <v>13</v>
      </c>
      <c r="O899" s="4">
        <f t="shared" ca="1" si="102"/>
        <v>14</v>
      </c>
      <c r="P8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89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89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8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899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900" spans="1:20" x14ac:dyDescent="0.3">
      <c r="A900">
        <v>353</v>
      </c>
      <c r="B900">
        <v>7</v>
      </c>
      <c r="C900" t="s">
        <v>16</v>
      </c>
      <c r="D900" s="1">
        <v>13</v>
      </c>
      <c r="E900" s="1">
        <v>22</v>
      </c>
      <c r="F900" s="2">
        <v>2</v>
      </c>
      <c r="G900" s="2" t="str">
        <f t="shared" ca="1" si="103"/>
        <v>Cliente_890</v>
      </c>
      <c r="H900" s="3">
        <f t="shared" ca="1" si="97"/>
        <v>45022</v>
      </c>
      <c r="I900" s="4" t="str">
        <f t="shared" ca="1" si="98"/>
        <v>ESPAÑA</v>
      </c>
      <c r="J900" s="4" t="str">
        <f t="shared" ca="1" si="99"/>
        <v>TARJETA</v>
      </c>
      <c r="K900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90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900" s="1">
        <f t="shared" ca="1" si="100"/>
        <v>3</v>
      </c>
      <c r="N900" s="6">
        <f t="shared" ca="1" si="101"/>
        <v>15</v>
      </c>
      <c r="O900" s="4">
        <f t="shared" ca="1" si="102"/>
        <v>14</v>
      </c>
      <c r="P9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00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00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901" spans="1:20" x14ac:dyDescent="0.3">
      <c r="A901">
        <v>353</v>
      </c>
      <c r="B901">
        <v>7</v>
      </c>
      <c r="C901" t="s">
        <v>5</v>
      </c>
      <c r="D901" s="1">
        <v>18</v>
      </c>
      <c r="E901" s="1">
        <v>30</v>
      </c>
      <c r="F901" s="2">
        <v>1</v>
      </c>
      <c r="G901" s="2" t="str">
        <f t="shared" ca="1" si="103"/>
        <v>Cliente_564</v>
      </c>
      <c r="H901" s="3">
        <f t="shared" ref="H901:H964" ca="1" si="104">RANDBETWEEN($H$2,$H$3)</f>
        <v>45017</v>
      </c>
      <c r="I901" s="4" t="str">
        <f t="shared" ca="1" si="98"/>
        <v>ESPAÑA</v>
      </c>
      <c r="J901" s="4" t="str">
        <f t="shared" ca="1" si="99"/>
        <v>TARJE.DEBITO</v>
      </c>
      <c r="K901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901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901" s="1">
        <f t="shared" ca="1" si="100"/>
        <v>6</v>
      </c>
      <c r="N901" s="6">
        <f t="shared" ca="1" si="101"/>
        <v>15</v>
      </c>
      <c r="O901" s="4">
        <f t="shared" ca="1" si="102"/>
        <v>14</v>
      </c>
      <c r="P9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0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01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902" spans="1:20" x14ac:dyDescent="0.3">
      <c r="A902">
        <v>353</v>
      </c>
      <c r="B902">
        <v>7</v>
      </c>
      <c r="C902" t="s">
        <v>14</v>
      </c>
      <c r="D902" s="1">
        <v>21</v>
      </c>
      <c r="E902" s="1">
        <v>35</v>
      </c>
      <c r="F902" s="2">
        <v>2</v>
      </c>
      <c r="G902" s="2" t="str">
        <f t="shared" ca="1" si="103"/>
        <v>Cliente_561</v>
      </c>
      <c r="H902" s="3">
        <f t="shared" ca="1" si="104"/>
        <v>45022</v>
      </c>
      <c r="I902" s="4" t="str">
        <f t="shared" ca="1" si="98"/>
        <v>PORTUGAL</v>
      </c>
      <c r="J902" s="4" t="str">
        <f t="shared" ca="1" si="99"/>
        <v>TARJE.DEBITO</v>
      </c>
      <c r="K902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902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902" s="1">
        <f t="shared" ca="1" si="100"/>
        <v>4</v>
      </c>
      <c r="N902" s="6">
        <f t="shared" ca="1" si="101"/>
        <v>14</v>
      </c>
      <c r="O902" s="4">
        <f t="shared" ca="1" si="102"/>
        <v>15</v>
      </c>
      <c r="P9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0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02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903" spans="1:20" x14ac:dyDescent="0.3">
      <c r="A903">
        <v>353</v>
      </c>
      <c r="B903">
        <v>7</v>
      </c>
      <c r="C903" t="s">
        <v>17</v>
      </c>
      <c r="D903" s="1">
        <v>20</v>
      </c>
      <c r="E903" s="1">
        <v>34</v>
      </c>
      <c r="F903" s="2">
        <v>2</v>
      </c>
      <c r="G903" s="2" t="str">
        <f t="shared" ca="1" si="103"/>
        <v>Cliente_466</v>
      </c>
      <c r="H903" s="3">
        <f t="shared" ca="1" si="104"/>
        <v>45018</v>
      </c>
      <c r="I903" s="4" t="str">
        <f t="shared" ca="1" si="98"/>
        <v>ITALIA</v>
      </c>
      <c r="J903" s="4" t="str">
        <f t="shared" ca="1" si="99"/>
        <v>TARJE.DEBITO</v>
      </c>
      <c r="K903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903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903" s="1">
        <f t="shared" ca="1" si="100"/>
        <v>1</v>
      </c>
      <c r="N903" s="6">
        <f t="shared" ca="1" si="101"/>
        <v>15</v>
      </c>
      <c r="O903" s="4">
        <f t="shared" ca="1" si="102"/>
        <v>15</v>
      </c>
      <c r="P9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0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0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0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03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904" spans="1:20" x14ac:dyDescent="0.3">
      <c r="A904">
        <v>354</v>
      </c>
      <c r="B904">
        <v>12</v>
      </c>
      <c r="C904" t="s">
        <v>13</v>
      </c>
      <c r="D904" s="1">
        <v>11</v>
      </c>
      <c r="E904" s="1">
        <v>19</v>
      </c>
      <c r="F904" s="2">
        <v>3</v>
      </c>
      <c r="G904" s="2" t="str">
        <f t="shared" ca="1" si="103"/>
        <v>Cliente_609</v>
      </c>
      <c r="H904" s="3">
        <f t="shared" ca="1" si="104"/>
        <v>45021</v>
      </c>
      <c r="I904" s="4" t="str">
        <f t="shared" ca="1" si="98"/>
        <v>PORTUGAL</v>
      </c>
      <c r="J904" s="4" t="str">
        <f t="shared" ca="1" si="99"/>
        <v>EFECTIVO</v>
      </c>
      <c r="K904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904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904" s="1">
        <f t="shared" ca="1" si="100"/>
        <v>0</v>
      </c>
      <c r="N904" s="6">
        <f t="shared" ca="1" si="101"/>
        <v>14</v>
      </c>
      <c r="O904" s="4">
        <f t="shared" ca="1" si="102"/>
        <v>14</v>
      </c>
      <c r="P9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0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0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0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04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905" spans="1:20" x14ac:dyDescent="0.3">
      <c r="A905">
        <v>354</v>
      </c>
      <c r="B905">
        <v>12</v>
      </c>
      <c r="C905" t="s">
        <v>15</v>
      </c>
      <c r="D905" s="1">
        <v>19</v>
      </c>
      <c r="E905" s="1">
        <v>32</v>
      </c>
      <c r="F905" s="2">
        <v>2</v>
      </c>
      <c r="G905" s="2" t="str">
        <f t="shared" ca="1" si="103"/>
        <v>Cliente_507</v>
      </c>
      <c r="H905" s="3">
        <f t="shared" ca="1" si="104"/>
        <v>45018</v>
      </c>
      <c r="I905" s="4" t="str">
        <f t="shared" ca="1" si="98"/>
        <v>ESPAÑA</v>
      </c>
      <c r="J905" s="4" t="str">
        <f t="shared" ca="1" si="99"/>
        <v>TARJETA</v>
      </c>
      <c r="K905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90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905" s="1">
        <f t="shared" ca="1" si="100"/>
        <v>1</v>
      </c>
      <c r="N905" s="6">
        <f t="shared" ca="1" si="101"/>
        <v>13</v>
      </c>
      <c r="O905" s="4">
        <f t="shared" ca="1" si="102"/>
        <v>14</v>
      </c>
      <c r="P9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0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90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05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906" spans="1:20" x14ac:dyDescent="0.3">
      <c r="A906">
        <v>354</v>
      </c>
      <c r="B906">
        <v>12</v>
      </c>
      <c r="C906" t="s">
        <v>21</v>
      </c>
      <c r="D906" s="1">
        <v>10</v>
      </c>
      <c r="E906" s="1">
        <v>18</v>
      </c>
      <c r="F906" s="2">
        <v>2</v>
      </c>
      <c r="G906" s="2" t="str">
        <f t="shared" ca="1" si="103"/>
        <v>Cliente_901</v>
      </c>
      <c r="H906" s="3">
        <f t="shared" ca="1" si="104"/>
        <v>45020</v>
      </c>
      <c r="I906" s="4" t="str">
        <f t="shared" ca="1" si="98"/>
        <v>PORTUGAL</v>
      </c>
      <c r="J906" s="4" t="str">
        <f t="shared" ca="1" si="99"/>
        <v>TARJE.DEBITO</v>
      </c>
      <c r="K90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90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906" s="1">
        <f t="shared" ca="1" si="100"/>
        <v>1</v>
      </c>
      <c r="N906" s="6">
        <f t="shared" ca="1" si="101"/>
        <v>14</v>
      </c>
      <c r="O906" s="4">
        <f t="shared" ca="1" si="102"/>
        <v>14</v>
      </c>
      <c r="P9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0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0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0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06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907" spans="1:20" x14ac:dyDescent="0.3">
      <c r="A907">
        <v>354</v>
      </c>
      <c r="B907">
        <v>12</v>
      </c>
      <c r="C907" t="s">
        <v>4</v>
      </c>
      <c r="D907" s="1">
        <v>14</v>
      </c>
      <c r="E907" s="1">
        <v>24</v>
      </c>
      <c r="F907" s="2">
        <v>1</v>
      </c>
      <c r="G907" s="2" t="str">
        <f t="shared" ca="1" si="103"/>
        <v>Cliente_558</v>
      </c>
      <c r="H907" s="3">
        <f t="shared" ca="1" si="104"/>
        <v>45018</v>
      </c>
      <c r="I907" s="4" t="str">
        <f t="shared" ca="1" si="98"/>
        <v>FRANCIA</v>
      </c>
      <c r="J907" s="4" t="str">
        <f t="shared" ca="1" si="99"/>
        <v>TARJETA</v>
      </c>
      <c r="K90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90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907" s="1">
        <f t="shared" ca="1" si="100"/>
        <v>6</v>
      </c>
      <c r="N907" s="6">
        <f t="shared" ca="1" si="101"/>
        <v>13</v>
      </c>
      <c r="O907" s="4">
        <f t="shared" ca="1" si="102"/>
        <v>14</v>
      </c>
      <c r="P9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0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0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9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07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908" spans="1:20" x14ac:dyDescent="0.3">
      <c r="A908">
        <v>355</v>
      </c>
      <c r="B908">
        <v>4</v>
      </c>
      <c r="C908" t="s">
        <v>22</v>
      </c>
      <c r="D908" s="1">
        <v>15</v>
      </c>
      <c r="E908" s="1">
        <v>26</v>
      </c>
      <c r="F908" s="2">
        <v>1</v>
      </c>
      <c r="G908" s="2" t="str">
        <f t="shared" ca="1" si="103"/>
        <v>Cliente_309</v>
      </c>
      <c r="H908" s="3">
        <f t="shared" ca="1" si="104"/>
        <v>45021</v>
      </c>
      <c r="I908" s="4" t="str">
        <f t="shared" ca="1" si="98"/>
        <v>FRANCIA</v>
      </c>
      <c r="J908" s="4" t="str">
        <f t="shared" ca="1" si="99"/>
        <v>TARJE.DEBITO</v>
      </c>
      <c r="K908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90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908" s="1">
        <f t="shared" ca="1" si="100"/>
        <v>1</v>
      </c>
      <c r="N908" s="6">
        <f t="shared" ca="1" si="101"/>
        <v>15</v>
      </c>
      <c r="O908" s="4">
        <f t="shared" ca="1" si="102"/>
        <v>15</v>
      </c>
      <c r="P9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0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08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90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08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909" spans="1:20" x14ac:dyDescent="0.3">
      <c r="A909">
        <v>356</v>
      </c>
      <c r="B909">
        <v>1</v>
      </c>
      <c r="C909" t="s">
        <v>21</v>
      </c>
      <c r="D909" s="1">
        <v>10</v>
      </c>
      <c r="E909" s="1">
        <v>18</v>
      </c>
      <c r="F909" s="2">
        <v>2</v>
      </c>
      <c r="G909" s="2" t="str">
        <f t="shared" ca="1" si="103"/>
        <v>Cliente_219</v>
      </c>
      <c r="H909" s="3">
        <f t="shared" ca="1" si="104"/>
        <v>45019</v>
      </c>
      <c r="I909" s="4" t="str">
        <f t="shared" ca="1" si="98"/>
        <v>ESPAÑA</v>
      </c>
      <c r="J909" s="4" t="str">
        <f t="shared" ca="1" si="99"/>
        <v>TARJE.DEBITO</v>
      </c>
      <c r="K909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90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909" s="1">
        <f t="shared" ca="1" si="100"/>
        <v>2</v>
      </c>
      <c r="N909" s="6">
        <f t="shared" ca="1" si="101"/>
        <v>15</v>
      </c>
      <c r="O909" s="4">
        <f t="shared" ca="1" si="102"/>
        <v>15</v>
      </c>
      <c r="P9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0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0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09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910" spans="1:20" x14ac:dyDescent="0.3">
      <c r="A910">
        <v>357</v>
      </c>
      <c r="B910">
        <v>17</v>
      </c>
      <c r="C910" t="s">
        <v>23</v>
      </c>
      <c r="D910" s="1">
        <v>15</v>
      </c>
      <c r="E910" s="1">
        <v>25</v>
      </c>
      <c r="F910" s="2">
        <v>1</v>
      </c>
      <c r="G910" s="2" t="str">
        <f t="shared" ca="1" si="103"/>
        <v>Cliente_54</v>
      </c>
      <c r="H910" s="3">
        <f t="shared" ca="1" si="104"/>
        <v>45022</v>
      </c>
      <c r="I910" s="4" t="str">
        <f t="shared" ca="1" si="98"/>
        <v>PORTUGAL</v>
      </c>
      <c r="J910" s="4" t="str">
        <f t="shared" ca="1" si="99"/>
        <v>TARJETA</v>
      </c>
      <c r="K910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91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910" s="1">
        <f t="shared" ca="1" si="100"/>
        <v>4</v>
      </c>
      <c r="N910" s="6">
        <f t="shared" ca="1" si="101"/>
        <v>13</v>
      </c>
      <c r="O910" s="4">
        <f t="shared" ca="1" si="102"/>
        <v>15</v>
      </c>
      <c r="P9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10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91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10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911" spans="1:20" x14ac:dyDescent="0.3">
      <c r="A911">
        <v>357</v>
      </c>
      <c r="B911">
        <v>17</v>
      </c>
      <c r="C911" t="s">
        <v>18</v>
      </c>
      <c r="D911" s="1">
        <v>12</v>
      </c>
      <c r="E911" s="1">
        <v>20</v>
      </c>
      <c r="F911" s="2">
        <v>2</v>
      </c>
      <c r="G911" s="2" t="str">
        <f t="shared" ca="1" si="103"/>
        <v>Cliente_407</v>
      </c>
      <c r="H911" s="3">
        <f t="shared" ca="1" si="104"/>
        <v>45017</v>
      </c>
      <c r="I911" s="4" t="str">
        <f t="shared" ca="1" si="98"/>
        <v>ITALIA</v>
      </c>
      <c r="J911" s="4" t="str">
        <f t="shared" ca="1" si="99"/>
        <v>TARJETA</v>
      </c>
      <c r="K911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911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911" s="1">
        <f t="shared" ca="1" si="100"/>
        <v>4</v>
      </c>
      <c r="N911" s="6">
        <f t="shared" ca="1" si="101"/>
        <v>13</v>
      </c>
      <c r="O911" s="4">
        <f t="shared" ca="1" si="102"/>
        <v>15</v>
      </c>
      <c r="P9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1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1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11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912" spans="1:20" x14ac:dyDescent="0.3">
      <c r="A912">
        <v>357</v>
      </c>
      <c r="B912">
        <v>17</v>
      </c>
      <c r="C912" t="s">
        <v>7</v>
      </c>
      <c r="D912" s="1">
        <v>16</v>
      </c>
      <c r="E912" s="1">
        <v>27</v>
      </c>
      <c r="F912" s="2">
        <v>3</v>
      </c>
      <c r="G912" s="2" t="str">
        <f t="shared" ca="1" si="103"/>
        <v>Cliente_901</v>
      </c>
      <c r="H912" s="3">
        <f t="shared" ca="1" si="104"/>
        <v>45019</v>
      </c>
      <c r="I912" s="4" t="str">
        <f t="shared" ca="1" si="98"/>
        <v>PORTUGAL</v>
      </c>
      <c r="J912" s="4" t="str">
        <f t="shared" ca="1" si="99"/>
        <v>TARJETA</v>
      </c>
      <c r="K912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91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912" s="1">
        <f t="shared" ca="1" si="100"/>
        <v>4</v>
      </c>
      <c r="N912" s="6">
        <f t="shared" ca="1" si="101"/>
        <v>13</v>
      </c>
      <c r="O912" s="4">
        <f t="shared" ca="1" si="102"/>
        <v>15</v>
      </c>
      <c r="P9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1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9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12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913" spans="1:20" x14ac:dyDescent="0.3">
      <c r="A913">
        <v>357</v>
      </c>
      <c r="B913">
        <v>17</v>
      </c>
      <c r="C913" t="s">
        <v>16</v>
      </c>
      <c r="D913" s="1">
        <v>13</v>
      </c>
      <c r="E913" s="1">
        <v>22</v>
      </c>
      <c r="F913" s="2">
        <v>1</v>
      </c>
      <c r="G913" s="2" t="str">
        <f t="shared" ca="1" si="103"/>
        <v>Cliente_646</v>
      </c>
      <c r="H913" s="3">
        <f t="shared" ca="1" si="104"/>
        <v>45022</v>
      </c>
      <c r="I913" s="4" t="str">
        <f t="shared" ca="1" si="98"/>
        <v>ESPAÑA</v>
      </c>
      <c r="J913" s="4" t="str">
        <f t="shared" ca="1" si="99"/>
        <v>TARJE.DEBITO</v>
      </c>
      <c r="K913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913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13" s="1">
        <f t="shared" ca="1" si="100"/>
        <v>5</v>
      </c>
      <c r="N913" s="6">
        <f t="shared" ca="1" si="101"/>
        <v>13</v>
      </c>
      <c r="O913" s="4">
        <f t="shared" ca="1" si="102"/>
        <v>15</v>
      </c>
      <c r="P9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13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9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13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914" spans="1:20" x14ac:dyDescent="0.3">
      <c r="A914">
        <v>358</v>
      </c>
      <c r="B914">
        <v>13</v>
      </c>
      <c r="C914" t="s">
        <v>22</v>
      </c>
      <c r="D914" s="1">
        <v>15</v>
      </c>
      <c r="E914" s="1">
        <v>26</v>
      </c>
      <c r="F914" s="2">
        <v>2</v>
      </c>
      <c r="G914" s="2" t="str">
        <f t="shared" ca="1" si="103"/>
        <v>Cliente_851</v>
      </c>
      <c r="H914" s="3">
        <f t="shared" ca="1" si="104"/>
        <v>45022</v>
      </c>
      <c r="I914" s="4" t="str">
        <f t="shared" ca="1" si="98"/>
        <v>PORTUGAL</v>
      </c>
      <c r="J914" s="4" t="str">
        <f t="shared" ca="1" si="99"/>
        <v>TARJETA</v>
      </c>
      <c r="K914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914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914" s="1">
        <f t="shared" ca="1" si="100"/>
        <v>3</v>
      </c>
      <c r="N914" s="6">
        <f t="shared" ca="1" si="101"/>
        <v>14</v>
      </c>
      <c r="O914" s="4">
        <f t="shared" ca="1" si="102"/>
        <v>14</v>
      </c>
      <c r="P9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1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1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9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14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915" spans="1:20" x14ac:dyDescent="0.3">
      <c r="A915">
        <v>358</v>
      </c>
      <c r="B915">
        <v>13</v>
      </c>
      <c r="C915" t="s">
        <v>21</v>
      </c>
      <c r="D915" s="1">
        <v>10</v>
      </c>
      <c r="E915" s="1">
        <v>18</v>
      </c>
      <c r="F915" s="2">
        <v>3</v>
      </c>
      <c r="G915" s="2" t="str">
        <f t="shared" ca="1" si="103"/>
        <v>Cliente_117</v>
      </c>
      <c r="H915" s="3">
        <f t="shared" ca="1" si="104"/>
        <v>45021</v>
      </c>
      <c r="I915" s="4" t="str">
        <f t="shared" ca="1" si="98"/>
        <v>FRANCIA</v>
      </c>
      <c r="J915" s="4" t="str">
        <f t="shared" ca="1" si="99"/>
        <v>EFECTIVO</v>
      </c>
      <c r="K91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91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915" s="1">
        <f t="shared" ca="1" si="100"/>
        <v>1</v>
      </c>
      <c r="N915" s="6">
        <f t="shared" ca="1" si="101"/>
        <v>15</v>
      </c>
      <c r="O915" s="4">
        <f t="shared" ca="1" si="102"/>
        <v>14</v>
      </c>
      <c r="P9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1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15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916" spans="1:20" x14ac:dyDescent="0.3">
      <c r="A916">
        <v>358</v>
      </c>
      <c r="B916">
        <v>13</v>
      </c>
      <c r="C916" t="s">
        <v>18</v>
      </c>
      <c r="D916" s="1">
        <v>12</v>
      </c>
      <c r="E916" s="1">
        <v>20</v>
      </c>
      <c r="F916" s="2">
        <v>3</v>
      </c>
      <c r="G916" s="2" t="str">
        <f t="shared" ca="1" si="103"/>
        <v>Cliente_388</v>
      </c>
      <c r="H916" s="3">
        <f t="shared" ca="1" si="104"/>
        <v>45022</v>
      </c>
      <c r="I916" s="4" t="str">
        <f t="shared" ca="1" si="98"/>
        <v>FRANCIA</v>
      </c>
      <c r="J916" s="4" t="str">
        <f t="shared" ca="1" si="99"/>
        <v>EFECTIVO</v>
      </c>
      <c r="K91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91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916" s="1">
        <f t="shared" ca="1" si="100"/>
        <v>3</v>
      </c>
      <c r="N916" s="6">
        <f t="shared" ca="1" si="101"/>
        <v>14</v>
      </c>
      <c r="O916" s="4">
        <f t="shared" ca="1" si="102"/>
        <v>15</v>
      </c>
      <c r="P9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1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16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917" spans="1:20" x14ac:dyDescent="0.3">
      <c r="A917">
        <v>359</v>
      </c>
      <c r="B917">
        <v>11</v>
      </c>
      <c r="C917" t="s">
        <v>16</v>
      </c>
      <c r="D917" s="1">
        <v>13</v>
      </c>
      <c r="E917" s="1">
        <v>22</v>
      </c>
      <c r="F917" s="2">
        <v>1</v>
      </c>
      <c r="G917" s="2" t="str">
        <f t="shared" ca="1" si="103"/>
        <v>Cliente_840</v>
      </c>
      <c r="H917" s="3">
        <f t="shared" ca="1" si="104"/>
        <v>45017</v>
      </c>
      <c r="I917" s="4" t="str">
        <f t="shared" ca="1" si="98"/>
        <v>ITALIA</v>
      </c>
      <c r="J917" s="4" t="str">
        <f t="shared" ca="1" si="99"/>
        <v>TARJETA</v>
      </c>
      <c r="K917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91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17" s="1">
        <f t="shared" ca="1" si="100"/>
        <v>0</v>
      </c>
      <c r="N917" s="6">
        <f t="shared" ca="1" si="101"/>
        <v>15</v>
      </c>
      <c r="O917" s="4">
        <f t="shared" ca="1" si="102"/>
        <v>14</v>
      </c>
      <c r="P9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17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91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17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918" spans="1:20" x14ac:dyDescent="0.3">
      <c r="A918">
        <v>359</v>
      </c>
      <c r="B918">
        <v>11</v>
      </c>
      <c r="C918" t="s">
        <v>12</v>
      </c>
      <c r="D918" s="1">
        <v>16</v>
      </c>
      <c r="E918" s="1">
        <v>28</v>
      </c>
      <c r="F918" s="2">
        <v>3</v>
      </c>
      <c r="G918" s="2" t="str">
        <f t="shared" ca="1" si="103"/>
        <v>Cliente_411</v>
      </c>
      <c r="H918" s="3">
        <f t="shared" ca="1" si="104"/>
        <v>45021</v>
      </c>
      <c r="I918" s="4" t="str">
        <f t="shared" ca="1" si="98"/>
        <v>ESPAÑA</v>
      </c>
      <c r="J918" s="4" t="str">
        <f t="shared" ca="1" si="99"/>
        <v>EFECTIVO</v>
      </c>
      <c r="K918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918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918" s="1">
        <f t="shared" ca="1" si="100"/>
        <v>5</v>
      </c>
      <c r="N918" s="6">
        <f t="shared" ca="1" si="101"/>
        <v>13</v>
      </c>
      <c r="O918" s="4">
        <f t="shared" ca="1" si="102"/>
        <v>15</v>
      </c>
      <c r="P9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1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18" s="14">
        <f ca="1">spaces_3iWczBNnn5rbfoUlE0Jd_uploads_git_blob_d9e80ffbcef8a4adc6d29edd78618add5df[[#This Row],[MONTO TOTAL]]+spaces_3iWczBNnn5rbfoUlE0Jd_uploads_git_blob_d9e80ffbcef8a4adc6d29edd78618add5df[[#This Row],[PROPINA]]</f>
        <v>89</v>
      </c>
    </row>
    <row r="919" spans="1:20" x14ac:dyDescent="0.3">
      <c r="A919">
        <v>359</v>
      </c>
      <c r="B919">
        <v>11</v>
      </c>
      <c r="C919" t="s">
        <v>10</v>
      </c>
      <c r="D919" s="1">
        <v>17</v>
      </c>
      <c r="E919" s="1">
        <v>29</v>
      </c>
      <c r="F919" s="2">
        <v>2</v>
      </c>
      <c r="G919" s="2" t="str">
        <f t="shared" ca="1" si="103"/>
        <v>Cliente_119</v>
      </c>
      <c r="H919" s="3">
        <f t="shared" ca="1" si="104"/>
        <v>45019</v>
      </c>
      <c r="I919" s="4" t="str">
        <f t="shared" ca="1" si="98"/>
        <v>ITALIA</v>
      </c>
      <c r="J919" s="4" t="str">
        <f t="shared" ca="1" si="99"/>
        <v>TARJETA</v>
      </c>
      <c r="K919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919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919" s="1">
        <f t="shared" ca="1" si="100"/>
        <v>2</v>
      </c>
      <c r="N919" s="6">
        <f t="shared" ca="1" si="101"/>
        <v>13</v>
      </c>
      <c r="O919" s="4">
        <f t="shared" ca="1" si="102"/>
        <v>15</v>
      </c>
      <c r="P9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1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1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19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920" spans="1:20" x14ac:dyDescent="0.3">
      <c r="A920">
        <v>359</v>
      </c>
      <c r="B920">
        <v>11</v>
      </c>
      <c r="C920" t="s">
        <v>22</v>
      </c>
      <c r="D920" s="1">
        <v>15</v>
      </c>
      <c r="E920" s="1">
        <v>26</v>
      </c>
      <c r="F920" s="2">
        <v>1</v>
      </c>
      <c r="G920" s="2" t="str">
        <f t="shared" ca="1" si="103"/>
        <v>Cliente_18</v>
      </c>
      <c r="H920" s="3">
        <f t="shared" ca="1" si="104"/>
        <v>45023</v>
      </c>
      <c r="I920" s="4" t="str">
        <f t="shared" ca="1" si="98"/>
        <v>PORTUGAL</v>
      </c>
      <c r="J920" s="4" t="str">
        <f t="shared" ca="1" si="99"/>
        <v>TARJETA</v>
      </c>
      <c r="K920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92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920" s="1">
        <f t="shared" ca="1" si="100"/>
        <v>5</v>
      </c>
      <c r="N920" s="6">
        <f t="shared" ca="1" si="101"/>
        <v>14</v>
      </c>
      <c r="O920" s="4">
        <f t="shared" ca="1" si="102"/>
        <v>14</v>
      </c>
      <c r="P9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2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2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92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0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921" spans="1:20" x14ac:dyDescent="0.3">
      <c r="A921">
        <v>360</v>
      </c>
      <c r="B921">
        <v>16</v>
      </c>
      <c r="C921" t="s">
        <v>20</v>
      </c>
      <c r="D921" s="1">
        <v>13</v>
      </c>
      <c r="E921" s="1">
        <v>21</v>
      </c>
      <c r="F921" s="2">
        <v>1</v>
      </c>
      <c r="G921" s="2" t="str">
        <f t="shared" ca="1" si="103"/>
        <v>Cliente_462</v>
      </c>
      <c r="H921" s="3">
        <f t="shared" ca="1" si="104"/>
        <v>45018</v>
      </c>
      <c r="I921" s="4" t="str">
        <f t="shared" ca="1" si="98"/>
        <v>FRANCIA</v>
      </c>
      <c r="J921" s="4" t="str">
        <f t="shared" ca="1" si="99"/>
        <v>TARJE.DEBITO</v>
      </c>
      <c r="K921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92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21" s="1">
        <f t="shared" ca="1" si="100"/>
        <v>2</v>
      </c>
      <c r="N921" s="6">
        <f t="shared" ca="1" si="101"/>
        <v>15</v>
      </c>
      <c r="O921" s="4">
        <f t="shared" ca="1" si="102"/>
        <v>15</v>
      </c>
      <c r="P9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2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2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2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1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922" spans="1:20" x14ac:dyDescent="0.3">
      <c r="A922">
        <v>360</v>
      </c>
      <c r="B922">
        <v>16</v>
      </c>
      <c r="C922" t="s">
        <v>5</v>
      </c>
      <c r="D922" s="1">
        <v>18</v>
      </c>
      <c r="E922" s="1">
        <v>30</v>
      </c>
      <c r="F922" s="2">
        <v>3</v>
      </c>
      <c r="G922" s="2" t="str">
        <f t="shared" ca="1" si="103"/>
        <v>Cliente_459</v>
      </c>
      <c r="H922" s="3">
        <f t="shared" ca="1" si="104"/>
        <v>45021</v>
      </c>
      <c r="I922" s="4" t="str">
        <f t="shared" ca="1" si="98"/>
        <v>ESPAÑA</v>
      </c>
      <c r="J922" s="4" t="str">
        <f t="shared" ca="1" si="99"/>
        <v>EFECTIVO</v>
      </c>
      <c r="K922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922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922" s="1">
        <f t="shared" ca="1" si="100"/>
        <v>2</v>
      </c>
      <c r="N922" s="6">
        <f t="shared" ca="1" si="101"/>
        <v>13</v>
      </c>
      <c r="O922" s="4">
        <f t="shared" ca="1" si="102"/>
        <v>14</v>
      </c>
      <c r="P9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2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22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923" spans="1:20" x14ac:dyDescent="0.3">
      <c r="A923">
        <v>360</v>
      </c>
      <c r="B923">
        <v>16</v>
      </c>
      <c r="C923" t="s">
        <v>22</v>
      </c>
      <c r="D923" s="1">
        <v>15</v>
      </c>
      <c r="E923" s="1">
        <v>26</v>
      </c>
      <c r="F923" s="2">
        <v>1</v>
      </c>
      <c r="G923" s="2" t="str">
        <f t="shared" ca="1" si="103"/>
        <v>Cliente_79</v>
      </c>
      <c r="H923" s="3">
        <f t="shared" ca="1" si="104"/>
        <v>45022</v>
      </c>
      <c r="I923" s="4" t="str">
        <f t="shared" ca="1" si="98"/>
        <v>ESPAÑA</v>
      </c>
      <c r="J923" s="4" t="str">
        <f t="shared" ca="1" si="99"/>
        <v>TARJETA</v>
      </c>
      <c r="K923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92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923" s="1">
        <f t="shared" ca="1" si="100"/>
        <v>4</v>
      </c>
      <c r="N923" s="6">
        <f t="shared" ca="1" si="101"/>
        <v>14</v>
      </c>
      <c r="O923" s="4">
        <f t="shared" ca="1" si="102"/>
        <v>14</v>
      </c>
      <c r="P9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2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2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92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3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924" spans="1:20" x14ac:dyDescent="0.3">
      <c r="A924">
        <v>360</v>
      </c>
      <c r="B924">
        <v>16</v>
      </c>
      <c r="C924" t="s">
        <v>15</v>
      </c>
      <c r="D924" s="1">
        <v>19</v>
      </c>
      <c r="E924" s="1">
        <v>32</v>
      </c>
      <c r="F924" s="2">
        <v>3</v>
      </c>
      <c r="G924" s="2" t="str">
        <f t="shared" ca="1" si="103"/>
        <v>Cliente_292</v>
      </c>
      <c r="H924" s="3">
        <f t="shared" ca="1" si="104"/>
        <v>45018</v>
      </c>
      <c r="I924" s="4" t="str">
        <f t="shared" ca="1" si="98"/>
        <v>FRANCIA</v>
      </c>
      <c r="J924" s="4" t="str">
        <f t="shared" ca="1" si="99"/>
        <v>EFECTIVO</v>
      </c>
      <c r="K924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92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924" s="1">
        <f t="shared" ca="1" si="100"/>
        <v>2</v>
      </c>
      <c r="N924" s="6">
        <f t="shared" ca="1" si="101"/>
        <v>14</v>
      </c>
      <c r="O924" s="4">
        <f t="shared" ca="1" si="102"/>
        <v>15</v>
      </c>
      <c r="P9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2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92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24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925" spans="1:20" x14ac:dyDescent="0.3">
      <c r="A925">
        <v>361</v>
      </c>
      <c r="B925">
        <v>16</v>
      </c>
      <c r="C925" t="s">
        <v>10</v>
      </c>
      <c r="D925" s="1">
        <v>17</v>
      </c>
      <c r="E925" s="1">
        <v>29</v>
      </c>
      <c r="F925" s="2">
        <v>1</v>
      </c>
      <c r="G925" s="2" t="str">
        <f t="shared" ca="1" si="103"/>
        <v>Cliente_953</v>
      </c>
      <c r="H925" s="3">
        <f t="shared" ca="1" si="104"/>
        <v>45020</v>
      </c>
      <c r="I925" s="4" t="str">
        <f t="shared" ca="1" si="98"/>
        <v>ITALIA</v>
      </c>
      <c r="J925" s="4" t="str">
        <f t="shared" ca="1" si="99"/>
        <v>TARJETA</v>
      </c>
      <c r="K925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925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925" s="1">
        <f t="shared" ca="1" si="100"/>
        <v>0</v>
      </c>
      <c r="N925" s="6">
        <f t="shared" ca="1" si="101"/>
        <v>14</v>
      </c>
      <c r="O925" s="4">
        <f t="shared" ca="1" si="102"/>
        <v>14</v>
      </c>
      <c r="P9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2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2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5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926" spans="1:20" x14ac:dyDescent="0.3">
      <c r="A926">
        <v>361</v>
      </c>
      <c r="B926">
        <v>16</v>
      </c>
      <c r="C926" t="s">
        <v>4</v>
      </c>
      <c r="D926" s="1">
        <v>14</v>
      </c>
      <c r="E926" s="1">
        <v>24</v>
      </c>
      <c r="F926" s="2">
        <v>3</v>
      </c>
      <c r="G926" s="2" t="str">
        <f t="shared" ca="1" si="103"/>
        <v>Cliente_13</v>
      </c>
      <c r="H926" s="3">
        <f t="shared" ca="1" si="104"/>
        <v>45023</v>
      </c>
      <c r="I926" s="4" t="str">
        <f t="shared" ca="1" si="98"/>
        <v>ITALIA</v>
      </c>
      <c r="J926" s="4" t="str">
        <f t="shared" ca="1" si="99"/>
        <v>EFECTIVO</v>
      </c>
      <c r="K92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92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926" s="1">
        <f t="shared" ca="1" si="100"/>
        <v>0</v>
      </c>
      <c r="N926" s="6">
        <f t="shared" ca="1" si="101"/>
        <v>14</v>
      </c>
      <c r="O926" s="4">
        <f t="shared" ca="1" si="102"/>
        <v>14</v>
      </c>
      <c r="P9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2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2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92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26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927" spans="1:20" x14ac:dyDescent="0.3">
      <c r="A927">
        <v>362</v>
      </c>
      <c r="B927">
        <v>15</v>
      </c>
      <c r="C927" t="s">
        <v>18</v>
      </c>
      <c r="D927" s="1">
        <v>12</v>
      </c>
      <c r="E927" s="1">
        <v>20</v>
      </c>
      <c r="F927" s="2">
        <v>1</v>
      </c>
      <c r="G927" s="2" t="str">
        <f t="shared" ca="1" si="103"/>
        <v>Cliente_395</v>
      </c>
      <c r="H927" s="3">
        <f t="shared" ca="1" si="104"/>
        <v>45021</v>
      </c>
      <c r="I927" s="4" t="str">
        <f t="shared" ca="1" si="98"/>
        <v>ITALIA</v>
      </c>
      <c r="J927" s="4" t="str">
        <f t="shared" ca="1" si="99"/>
        <v>EFECTIVO</v>
      </c>
      <c r="K927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927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927" s="1">
        <f t="shared" ca="1" si="100"/>
        <v>0</v>
      </c>
      <c r="N927" s="6">
        <f t="shared" ca="1" si="101"/>
        <v>14</v>
      </c>
      <c r="O927" s="4">
        <f t="shared" ca="1" si="102"/>
        <v>15</v>
      </c>
      <c r="P9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2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2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7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928" spans="1:20" x14ac:dyDescent="0.3">
      <c r="A928">
        <v>362</v>
      </c>
      <c r="B928">
        <v>15</v>
      </c>
      <c r="C928" t="s">
        <v>4</v>
      </c>
      <c r="D928" s="1">
        <v>14</v>
      </c>
      <c r="E928" s="1">
        <v>24</v>
      </c>
      <c r="F928" s="2">
        <v>1</v>
      </c>
      <c r="G928" s="2" t="str">
        <f t="shared" ca="1" si="103"/>
        <v>Cliente_24</v>
      </c>
      <c r="H928" s="3">
        <f t="shared" ca="1" si="104"/>
        <v>45023</v>
      </c>
      <c r="I928" s="4" t="str">
        <f t="shared" ca="1" si="98"/>
        <v>FRANCIA</v>
      </c>
      <c r="J928" s="4" t="str">
        <f t="shared" ca="1" si="99"/>
        <v>EFECTIVO</v>
      </c>
      <c r="K928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92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928" s="1">
        <f t="shared" ca="1" si="100"/>
        <v>4</v>
      </c>
      <c r="N928" s="6">
        <f t="shared" ca="1" si="101"/>
        <v>13</v>
      </c>
      <c r="O928" s="4">
        <f t="shared" ca="1" si="102"/>
        <v>14</v>
      </c>
      <c r="P9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2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2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9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8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929" spans="1:20" x14ac:dyDescent="0.3">
      <c r="A929">
        <v>362</v>
      </c>
      <c r="B929">
        <v>15</v>
      </c>
      <c r="C929" t="s">
        <v>21</v>
      </c>
      <c r="D929" s="1">
        <v>10</v>
      </c>
      <c r="E929" s="1">
        <v>18</v>
      </c>
      <c r="F929" s="2">
        <v>1</v>
      </c>
      <c r="G929" s="2" t="str">
        <f t="shared" ca="1" si="103"/>
        <v>Cliente_255</v>
      </c>
      <c r="H929" s="3">
        <f t="shared" ca="1" si="104"/>
        <v>45023</v>
      </c>
      <c r="I929" s="4" t="str">
        <f t="shared" ca="1" si="98"/>
        <v>FRANCIA</v>
      </c>
      <c r="J929" s="4" t="str">
        <f t="shared" ca="1" si="99"/>
        <v>EFECTIVO</v>
      </c>
      <c r="K929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929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929" s="1">
        <f t="shared" ca="1" si="100"/>
        <v>2</v>
      </c>
      <c r="N929" s="6">
        <f t="shared" ca="1" si="101"/>
        <v>14</v>
      </c>
      <c r="O929" s="4">
        <f t="shared" ca="1" si="102"/>
        <v>14</v>
      </c>
      <c r="P9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2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2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29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930" spans="1:20" x14ac:dyDescent="0.3">
      <c r="A930">
        <v>363</v>
      </c>
      <c r="B930">
        <v>5</v>
      </c>
      <c r="C930" t="s">
        <v>5</v>
      </c>
      <c r="D930" s="1">
        <v>18</v>
      </c>
      <c r="E930" s="1">
        <v>30</v>
      </c>
      <c r="F930" s="2">
        <v>1</v>
      </c>
      <c r="G930" s="2" t="str">
        <f t="shared" ca="1" si="103"/>
        <v>Cliente_215</v>
      </c>
      <c r="H930" s="3">
        <f t="shared" ca="1" si="104"/>
        <v>45019</v>
      </c>
      <c r="I930" s="4" t="str">
        <f t="shared" ca="1" si="98"/>
        <v>ITALIA</v>
      </c>
      <c r="J930" s="4" t="str">
        <f t="shared" ca="1" si="99"/>
        <v>TARJE.DEBITO</v>
      </c>
      <c r="K930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930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930" s="1">
        <f t="shared" ca="1" si="100"/>
        <v>6</v>
      </c>
      <c r="N930" s="6">
        <f t="shared" ca="1" si="101"/>
        <v>15</v>
      </c>
      <c r="O930" s="4">
        <f t="shared" ca="1" si="102"/>
        <v>14</v>
      </c>
      <c r="P9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3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30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931" spans="1:20" x14ac:dyDescent="0.3">
      <c r="A931">
        <v>363</v>
      </c>
      <c r="B931">
        <v>5</v>
      </c>
      <c r="C931" t="s">
        <v>4</v>
      </c>
      <c r="D931" s="1">
        <v>14</v>
      </c>
      <c r="E931" s="1">
        <v>24</v>
      </c>
      <c r="F931" s="2">
        <v>3</v>
      </c>
      <c r="G931" s="2" t="str">
        <f t="shared" ca="1" si="103"/>
        <v>Cliente_835</v>
      </c>
      <c r="H931" s="3">
        <f t="shared" ca="1" si="104"/>
        <v>45018</v>
      </c>
      <c r="I931" s="4" t="str">
        <f t="shared" ca="1" si="98"/>
        <v>PORTUGAL</v>
      </c>
      <c r="J931" s="4" t="str">
        <f t="shared" ca="1" si="99"/>
        <v>TARJETA</v>
      </c>
      <c r="K93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93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931" s="1">
        <f t="shared" ca="1" si="100"/>
        <v>6</v>
      </c>
      <c r="N931" s="6">
        <f t="shared" ca="1" si="101"/>
        <v>13</v>
      </c>
      <c r="O931" s="4">
        <f t="shared" ca="1" si="102"/>
        <v>15</v>
      </c>
      <c r="P9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3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9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31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932" spans="1:20" x14ac:dyDescent="0.3">
      <c r="A932">
        <v>363</v>
      </c>
      <c r="B932">
        <v>5</v>
      </c>
      <c r="C932" t="s">
        <v>9</v>
      </c>
      <c r="D932" s="1">
        <v>22</v>
      </c>
      <c r="E932" s="1">
        <v>36</v>
      </c>
      <c r="F932" s="2">
        <v>2</v>
      </c>
      <c r="G932" s="2" t="str">
        <f t="shared" ca="1" si="103"/>
        <v>Cliente_589</v>
      </c>
      <c r="H932" s="3">
        <f t="shared" ca="1" si="104"/>
        <v>45022</v>
      </c>
      <c r="I932" s="4" t="str">
        <f t="shared" ca="1" si="98"/>
        <v>ESPAÑA</v>
      </c>
      <c r="J932" s="4" t="str">
        <f t="shared" ca="1" si="99"/>
        <v>EFECTIVO</v>
      </c>
      <c r="K932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932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932" s="1">
        <f t="shared" ca="1" si="100"/>
        <v>4</v>
      </c>
      <c r="N932" s="6">
        <f t="shared" ca="1" si="101"/>
        <v>13</v>
      </c>
      <c r="O932" s="4">
        <f t="shared" ca="1" si="102"/>
        <v>14</v>
      </c>
      <c r="P9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3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3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32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933" spans="1:20" x14ac:dyDescent="0.3">
      <c r="A933">
        <v>363</v>
      </c>
      <c r="B933">
        <v>5</v>
      </c>
      <c r="C933" t="s">
        <v>11</v>
      </c>
      <c r="D933" s="1">
        <v>20</v>
      </c>
      <c r="E933" s="1">
        <v>33</v>
      </c>
      <c r="F933" s="2">
        <v>2</v>
      </c>
      <c r="G933" s="2" t="str">
        <f t="shared" ca="1" si="103"/>
        <v>Cliente_877</v>
      </c>
      <c r="H933" s="3">
        <f t="shared" ca="1" si="104"/>
        <v>45020</v>
      </c>
      <c r="I933" s="4" t="str">
        <f t="shared" ca="1" si="98"/>
        <v>ITALIA</v>
      </c>
      <c r="J933" s="4" t="str">
        <f t="shared" ca="1" si="99"/>
        <v>TARJETA</v>
      </c>
      <c r="K933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933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933" s="1">
        <f t="shared" ca="1" si="100"/>
        <v>4</v>
      </c>
      <c r="N933" s="6">
        <f t="shared" ca="1" si="101"/>
        <v>14</v>
      </c>
      <c r="O933" s="4">
        <f t="shared" ca="1" si="102"/>
        <v>15</v>
      </c>
      <c r="P9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33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9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33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934" spans="1:20" x14ac:dyDescent="0.3">
      <c r="A934">
        <v>364</v>
      </c>
      <c r="B934">
        <v>15</v>
      </c>
      <c r="C934" t="s">
        <v>12</v>
      </c>
      <c r="D934" s="1">
        <v>16</v>
      </c>
      <c r="E934" s="1">
        <v>28</v>
      </c>
      <c r="F934" s="2">
        <v>2</v>
      </c>
      <c r="G934" s="2" t="str">
        <f t="shared" ca="1" si="103"/>
        <v>Cliente_144</v>
      </c>
      <c r="H934" s="3">
        <f t="shared" ca="1" si="104"/>
        <v>45020</v>
      </c>
      <c r="I934" s="4" t="str">
        <f t="shared" ca="1" si="98"/>
        <v>PORTUGAL</v>
      </c>
      <c r="J934" s="4" t="str">
        <f t="shared" ca="1" si="99"/>
        <v>TARJETA</v>
      </c>
      <c r="K934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93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934" s="1">
        <f t="shared" ca="1" si="100"/>
        <v>3</v>
      </c>
      <c r="N934" s="6">
        <f t="shared" ca="1" si="101"/>
        <v>13</v>
      </c>
      <c r="O934" s="4">
        <f t="shared" ca="1" si="102"/>
        <v>15</v>
      </c>
      <c r="P9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3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34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935" spans="1:20" x14ac:dyDescent="0.3">
      <c r="A935">
        <v>364</v>
      </c>
      <c r="B935">
        <v>15</v>
      </c>
      <c r="C935" t="s">
        <v>16</v>
      </c>
      <c r="D935" s="1">
        <v>13</v>
      </c>
      <c r="E935" s="1">
        <v>22</v>
      </c>
      <c r="F935" s="2">
        <v>1</v>
      </c>
      <c r="G935" s="2" t="str">
        <f t="shared" ca="1" si="103"/>
        <v>Cliente_906</v>
      </c>
      <c r="H935" s="3">
        <f t="shared" ca="1" si="104"/>
        <v>45023</v>
      </c>
      <c r="I935" s="4" t="str">
        <f t="shared" ca="1" si="98"/>
        <v>FRANCIA</v>
      </c>
      <c r="J935" s="4" t="str">
        <f t="shared" ca="1" si="99"/>
        <v>TARJETA</v>
      </c>
      <c r="K935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93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35" s="1">
        <f t="shared" ca="1" si="100"/>
        <v>4</v>
      </c>
      <c r="N935" s="6">
        <f t="shared" ca="1" si="101"/>
        <v>14</v>
      </c>
      <c r="O935" s="4">
        <f t="shared" ca="1" si="102"/>
        <v>15</v>
      </c>
      <c r="P9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35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9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35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936" spans="1:20" x14ac:dyDescent="0.3">
      <c r="A936">
        <v>364</v>
      </c>
      <c r="B936">
        <v>15</v>
      </c>
      <c r="C936" t="s">
        <v>23</v>
      </c>
      <c r="D936" s="1">
        <v>15</v>
      </c>
      <c r="E936" s="1">
        <v>25</v>
      </c>
      <c r="F936" s="2">
        <v>2</v>
      </c>
      <c r="G936" s="2" t="str">
        <f t="shared" ca="1" si="103"/>
        <v>Cliente_639</v>
      </c>
      <c r="H936" s="3">
        <f t="shared" ca="1" si="104"/>
        <v>45023</v>
      </c>
      <c r="I936" s="4" t="str">
        <f t="shared" ca="1" si="98"/>
        <v>FRANCIA</v>
      </c>
      <c r="J936" s="4" t="str">
        <f t="shared" ca="1" si="99"/>
        <v>TARJE.DEBITO</v>
      </c>
      <c r="K936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93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936" s="1">
        <f t="shared" ca="1" si="100"/>
        <v>4</v>
      </c>
      <c r="N936" s="6">
        <f t="shared" ca="1" si="101"/>
        <v>15</v>
      </c>
      <c r="O936" s="4">
        <f t="shared" ca="1" si="102"/>
        <v>14</v>
      </c>
      <c r="P9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3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9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36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937" spans="1:20" x14ac:dyDescent="0.3">
      <c r="A937">
        <v>364</v>
      </c>
      <c r="B937">
        <v>15</v>
      </c>
      <c r="C937" t="s">
        <v>10</v>
      </c>
      <c r="D937" s="1">
        <v>17</v>
      </c>
      <c r="E937" s="1">
        <v>29</v>
      </c>
      <c r="F937" s="2">
        <v>1</v>
      </c>
      <c r="G937" s="2" t="str">
        <f t="shared" ca="1" si="103"/>
        <v>Cliente_891</v>
      </c>
      <c r="H937" s="3">
        <f t="shared" ca="1" si="104"/>
        <v>45022</v>
      </c>
      <c r="I937" s="4" t="str">
        <f t="shared" ca="1" si="98"/>
        <v>ITALIA</v>
      </c>
      <c r="J937" s="4" t="str">
        <f t="shared" ca="1" si="99"/>
        <v>EFECTIVO</v>
      </c>
      <c r="K937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937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937" s="1">
        <f t="shared" ca="1" si="100"/>
        <v>1</v>
      </c>
      <c r="N937" s="6">
        <f t="shared" ca="1" si="101"/>
        <v>13</v>
      </c>
      <c r="O937" s="4">
        <f t="shared" ca="1" si="102"/>
        <v>14</v>
      </c>
      <c r="P9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3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37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938" spans="1:20" x14ac:dyDescent="0.3">
      <c r="A938">
        <v>365</v>
      </c>
      <c r="B938">
        <v>4</v>
      </c>
      <c r="C938" t="s">
        <v>9</v>
      </c>
      <c r="D938" s="1">
        <v>22</v>
      </c>
      <c r="E938" s="1">
        <v>36</v>
      </c>
      <c r="F938" s="2">
        <v>3</v>
      </c>
      <c r="G938" s="2" t="str">
        <f t="shared" ca="1" si="103"/>
        <v>Cliente_218</v>
      </c>
      <c r="H938" s="3">
        <f t="shared" ca="1" si="104"/>
        <v>45022</v>
      </c>
      <c r="I938" s="4" t="str">
        <f t="shared" ca="1" si="98"/>
        <v>FRANCIA</v>
      </c>
      <c r="J938" s="4" t="str">
        <f t="shared" ca="1" si="99"/>
        <v>TARJETA</v>
      </c>
      <c r="K938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938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938" s="1">
        <f t="shared" ca="1" si="100"/>
        <v>5</v>
      </c>
      <c r="N938" s="6">
        <f t="shared" ca="1" si="101"/>
        <v>14</v>
      </c>
      <c r="O938" s="4">
        <f t="shared" ca="1" si="102"/>
        <v>14</v>
      </c>
      <c r="P9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3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3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9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38" s="14">
        <f ca="1">spaces_3iWczBNnn5rbfoUlE0Jd_uploads_git_blob_d9e80ffbcef8a4adc6d29edd78618add5df[[#This Row],[MONTO TOTAL]]+spaces_3iWczBNnn5rbfoUlE0Jd_uploads_git_blob_d9e80ffbcef8a4adc6d29edd78618add5df[[#This Row],[PROPINA]]</f>
        <v>113</v>
      </c>
    </row>
    <row r="939" spans="1:20" x14ac:dyDescent="0.3">
      <c r="A939">
        <v>366</v>
      </c>
      <c r="B939">
        <v>17</v>
      </c>
      <c r="C939" t="s">
        <v>7</v>
      </c>
      <c r="D939" s="1">
        <v>16</v>
      </c>
      <c r="E939" s="1">
        <v>27</v>
      </c>
      <c r="F939" s="2">
        <v>2</v>
      </c>
      <c r="G939" s="2" t="str">
        <f t="shared" ca="1" si="103"/>
        <v>Cliente_456</v>
      </c>
      <c r="H939" s="3">
        <f t="shared" ca="1" si="104"/>
        <v>45023</v>
      </c>
      <c r="I939" s="4" t="str">
        <f t="shared" ca="1" si="98"/>
        <v>ESPAÑA</v>
      </c>
      <c r="J939" s="4" t="str">
        <f t="shared" ca="1" si="99"/>
        <v>TARJETA</v>
      </c>
      <c r="K939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93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939" s="1">
        <f t="shared" ca="1" si="100"/>
        <v>3</v>
      </c>
      <c r="N939" s="6">
        <f t="shared" ca="1" si="101"/>
        <v>15</v>
      </c>
      <c r="O939" s="4">
        <f t="shared" ca="1" si="102"/>
        <v>14</v>
      </c>
      <c r="P9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3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3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9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39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940" spans="1:20" x14ac:dyDescent="0.3">
      <c r="A940">
        <v>366</v>
      </c>
      <c r="B940">
        <v>17</v>
      </c>
      <c r="C940" t="s">
        <v>14</v>
      </c>
      <c r="D940" s="1">
        <v>21</v>
      </c>
      <c r="E940" s="1">
        <v>35</v>
      </c>
      <c r="F940" s="2">
        <v>3</v>
      </c>
      <c r="G940" s="2" t="str">
        <f t="shared" ca="1" si="103"/>
        <v>Cliente_422</v>
      </c>
      <c r="H940" s="3">
        <f t="shared" ca="1" si="104"/>
        <v>45019</v>
      </c>
      <c r="I940" s="4" t="str">
        <f t="shared" ca="1" si="98"/>
        <v>ESPAÑA</v>
      </c>
      <c r="J940" s="4" t="str">
        <f t="shared" ca="1" si="99"/>
        <v>EFECTIVO</v>
      </c>
      <c r="K940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940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940" s="1">
        <f t="shared" ca="1" si="100"/>
        <v>4</v>
      </c>
      <c r="N940" s="6">
        <f t="shared" ca="1" si="101"/>
        <v>13</v>
      </c>
      <c r="O940" s="4">
        <f t="shared" ca="1" si="102"/>
        <v>14</v>
      </c>
      <c r="P9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4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94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40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941" spans="1:20" x14ac:dyDescent="0.3">
      <c r="A941">
        <v>366</v>
      </c>
      <c r="B941">
        <v>17</v>
      </c>
      <c r="C941" t="s">
        <v>8</v>
      </c>
      <c r="D941" s="1">
        <v>25</v>
      </c>
      <c r="E941" s="1">
        <v>40</v>
      </c>
      <c r="F941" s="2">
        <v>2</v>
      </c>
      <c r="G941" s="2" t="str">
        <f t="shared" ca="1" si="103"/>
        <v>Cliente_620</v>
      </c>
      <c r="H941" s="3">
        <f t="shared" ca="1" si="104"/>
        <v>45017</v>
      </c>
      <c r="I941" s="4" t="str">
        <f t="shared" ca="1" si="98"/>
        <v>ESPAÑA</v>
      </c>
      <c r="J941" s="4" t="str">
        <f t="shared" ca="1" si="99"/>
        <v>TARJE.DEBITO</v>
      </c>
      <c r="K941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941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941" s="1">
        <f t="shared" ca="1" si="100"/>
        <v>6</v>
      </c>
      <c r="N941" s="6">
        <f t="shared" ca="1" si="101"/>
        <v>14</v>
      </c>
      <c r="O941" s="4">
        <f t="shared" ca="1" si="102"/>
        <v>14</v>
      </c>
      <c r="P9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4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94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9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41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942" spans="1:20" x14ac:dyDescent="0.3">
      <c r="A942">
        <v>367</v>
      </c>
      <c r="B942">
        <v>12</v>
      </c>
      <c r="C942" t="s">
        <v>22</v>
      </c>
      <c r="D942" s="1">
        <v>15</v>
      </c>
      <c r="E942" s="1">
        <v>26</v>
      </c>
      <c r="F942" s="2">
        <v>2</v>
      </c>
      <c r="G942" s="2" t="str">
        <f t="shared" ca="1" si="103"/>
        <v>Cliente_848</v>
      </c>
      <c r="H942" s="3">
        <f t="shared" ca="1" si="104"/>
        <v>45017</v>
      </c>
      <c r="I942" s="4" t="str">
        <f t="shared" ca="1" si="98"/>
        <v>FRANCIA</v>
      </c>
      <c r="J942" s="4" t="str">
        <f t="shared" ca="1" si="99"/>
        <v>TARJETA</v>
      </c>
      <c r="K942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94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942" s="1">
        <f t="shared" ca="1" si="100"/>
        <v>5</v>
      </c>
      <c r="N942" s="6">
        <f t="shared" ca="1" si="101"/>
        <v>14</v>
      </c>
      <c r="O942" s="4">
        <f t="shared" ca="1" si="102"/>
        <v>14</v>
      </c>
      <c r="P9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4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42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9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42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943" spans="1:20" x14ac:dyDescent="0.3">
      <c r="A943">
        <v>367</v>
      </c>
      <c r="B943">
        <v>12</v>
      </c>
      <c r="C943" t="s">
        <v>10</v>
      </c>
      <c r="D943" s="1">
        <v>17</v>
      </c>
      <c r="E943" s="1">
        <v>29</v>
      </c>
      <c r="F943" s="2">
        <v>1</v>
      </c>
      <c r="G943" s="2" t="str">
        <f t="shared" ca="1" si="103"/>
        <v>Cliente_894</v>
      </c>
      <c r="H943" s="3">
        <f t="shared" ca="1" si="104"/>
        <v>45020</v>
      </c>
      <c r="I943" s="4" t="str">
        <f t="shared" ca="1" si="98"/>
        <v>PORTUGAL</v>
      </c>
      <c r="J943" s="4" t="str">
        <f t="shared" ca="1" si="99"/>
        <v>EFECTIVO</v>
      </c>
      <c r="K943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943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943" s="1">
        <f t="shared" ca="1" si="100"/>
        <v>0</v>
      </c>
      <c r="N943" s="6">
        <f t="shared" ca="1" si="101"/>
        <v>14</v>
      </c>
      <c r="O943" s="4">
        <f t="shared" ca="1" si="102"/>
        <v>15</v>
      </c>
      <c r="P9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43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4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43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944" spans="1:20" x14ac:dyDescent="0.3">
      <c r="A944">
        <v>367</v>
      </c>
      <c r="B944">
        <v>12</v>
      </c>
      <c r="C944" t="s">
        <v>18</v>
      </c>
      <c r="D944" s="1">
        <v>12</v>
      </c>
      <c r="E944" s="1">
        <v>20</v>
      </c>
      <c r="F944" s="2">
        <v>1</v>
      </c>
      <c r="G944" s="2" t="str">
        <f t="shared" ca="1" si="103"/>
        <v>Cliente_60</v>
      </c>
      <c r="H944" s="3">
        <f t="shared" ca="1" si="104"/>
        <v>45023</v>
      </c>
      <c r="I944" s="4" t="str">
        <f t="shared" ca="1" si="98"/>
        <v>FRANCIA</v>
      </c>
      <c r="J944" s="4" t="str">
        <f t="shared" ca="1" si="99"/>
        <v>EFECTIVO</v>
      </c>
      <c r="K944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944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944" s="1">
        <f t="shared" ca="1" si="100"/>
        <v>1</v>
      </c>
      <c r="N944" s="6">
        <f t="shared" ca="1" si="101"/>
        <v>13</v>
      </c>
      <c r="O944" s="4">
        <f t="shared" ca="1" si="102"/>
        <v>15</v>
      </c>
      <c r="P9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4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44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945" spans="1:20" x14ac:dyDescent="0.3">
      <c r="A945">
        <v>368</v>
      </c>
      <c r="B945">
        <v>13</v>
      </c>
      <c r="C945" t="s">
        <v>11</v>
      </c>
      <c r="D945" s="1">
        <v>20</v>
      </c>
      <c r="E945" s="1">
        <v>33</v>
      </c>
      <c r="F945" s="2">
        <v>3</v>
      </c>
      <c r="G945" s="2" t="str">
        <f t="shared" ca="1" si="103"/>
        <v>Cliente_948</v>
      </c>
      <c r="H945" s="3">
        <f t="shared" ca="1" si="104"/>
        <v>45019</v>
      </c>
      <c r="I945" s="4" t="str">
        <f t="shared" ca="1" si="98"/>
        <v>ITALIA</v>
      </c>
      <c r="J945" s="4" t="str">
        <f t="shared" ca="1" si="99"/>
        <v>TARJE.DEBITO</v>
      </c>
      <c r="K945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94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945" s="1">
        <f t="shared" ca="1" si="100"/>
        <v>0</v>
      </c>
      <c r="N945" s="6">
        <f t="shared" ca="1" si="101"/>
        <v>13</v>
      </c>
      <c r="O945" s="4">
        <f t="shared" ca="1" si="102"/>
        <v>14</v>
      </c>
      <c r="P9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4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9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45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946" spans="1:20" x14ac:dyDescent="0.3">
      <c r="A946">
        <v>368</v>
      </c>
      <c r="B946">
        <v>13</v>
      </c>
      <c r="C946" t="s">
        <v>4</v>
      </c>
      <c r="D946" s="1">
        <v>14</v>
      </c>
      <c r="E946" s="1">
        <v>24</v>
      </c>
      <c r="F946" s="2">
        <v>1</v>
      </c>
      <c r="G946" s="2" t="str">
        <f t="shared" ca="1" si="103"/>
        <v>Cliente_688</v>
      </c>
      <c r="H946" s="3">
        <f t="shared" ca="1" si="104"/>
        <v>45023</v>
      </c>
      <c r="I946" s="4" t="str">
        <f t="shared" ca="1" si="98"/>
        <v>ITALIA</v>
      </c>
      <c r="J946" s="4" t="str">
        <f t="shared" ca="1" si="99"/>
        <v>TARJETA</v>
      </c>
      <c r="K946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946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946" s="1">
        <f t="shared" ca="1" si="100"/>
        <v>1</v>
      </c>
      <c r="N946" s="6">
        <f t="shared" ca="1" si="101"/>
        <v>15</v>
      </c>
      <c r="O946" s="4">
        <f t="shared" ca="1" si="102"/>
        <v>15</v>
      </c>
      <c r="P9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4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46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9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46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947" spans="1:20" x14ac:dyDescent="0.3">
      <c r="A947">
        <v>369</v>
      </c>
      <c r="B947">
        <v>20</v>
      </c>
      <c r="C947" t="s">
        <v>6</v>
      </c>
      <c r="D947" s="1">
        <v>19</v>
      </c>
      <c r="E947" s="1">
        <v>31</v>
      </c>
      <c r="F947" s="2">
        <v>2</v>
      </c>
      <c r="G947" s="2" t="str">
        <f t="shared" ca="1" si="103"/>
        <v>Cliente_976</v>
      </c>
      <c r="H947" s="3">
        <f t="shared" ca="1" si="104"/>
        <v>45021</v>
      </c>
      <c r="I947" s="4" t="str">
        <f t="shared" ca="1" si="98"/>
        <v>ESPAÑA</v>
      </c>
      <c r="J947" s="4" t="str">
        <f t="shared" ca="1" si="99"/>
        <v>EFECTIVO</v>
      </c>
      <c r="K947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947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947" s="1">
        <f t="shared" ca="1" si="100"/>
        <v>2</v>
      </c>
      <c r="N947" s="6">
        <f t="shared" ca="1" si="101"/>
        <v>13</v>
      </c>
      <c r="O947" s="4">
        <f t="shared" ca="1" si="102"/>
        <v>15</v>
      </c>
      <c r="P9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4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47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948" spans="1:20" x14ac:dyDescent="0.3">
      <c r="A948">
        <v>369</v>
      </c>
      <c r="B948">
        <v>20</v>
      </c>
      <c r="C948" t="s">
        <v>19</v>
      </c>
      <c r="D948" s="1">
        <v>14</v>
      </c>
      <c r="E948" s="1">
        <v>23</v>
      </c>
      <c r="F948" s="2">
        <v>2</v>
      </c>
      <c r="G948" s="2" t="str">
        <f t="shared" ca="1" si="103"/>
        <v>Cliente_805</v>
      </c>
      <c r="H948" s="3">
        <f t="shared" ca="1" si="104"/>
        <v>45020</v>
      </c>
      <c r="I948" s="4" t="str">
        <f t="shared" ca="1" si="98"/>
        <v>PORTUGAL</v>
      </c>
      <c r="J948" s="4" t="str">
        <f t="shared" ca="1" si="99"/>
        <v>EFECTIVO</v>
      </c>
      <c r="K948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94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948" s="1">
        <f t="shared" ca="1" si="100"/>
        <v>6</v>
      </c>
      <c r="N948" s="6">
        <f t="shared" ca="1" si="101"/>
        <v>13</v>
      </c>
      <c r="O948" s="4">
        <f t="shared" ca="1" si="102"/>
        <v>15</v>
      </c>
      <c r="P9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4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4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48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949" spans="1:20" x14ac:dyDescent="0.3">
      <c r="A949">
        <v>369</v>
      </c>
      <c r="B949">
        <v>20</v>
      </c>
      <c r="C949" t="s">
        <v>12</v>
      </c>
      <c r="D949" s="1">
        <v>16</v>
      </c>
      <c r="E949" s="1">
        <v>28</v>
      </c>
      <c r="F949" s="2">
        <v>2</v>
      </c>
      <c r="G949" s="2" t="str">
        <f t="shared" ca="1" si="103"/>
        <v>Cliente_38</v>
      </c>
      <c r="H949" s="3">
        <f t="shared" ca="1" si="104"/>
        <v>45017</v>
      </c>
      <c r="I949" s="4" t="str">
        <f t="shared" ca="1" si="98"/>
        <v>ESPAÑA</v>
      </c>
      <c r="J949" s="4" t="str">
        <f t="shared" ca="1" si="99"/>
        <v>TARJETA</v>
      </c>
      <c r="K949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94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949" s="1">
        <f t="shared" ca="1" si="100"/>
        <v>0</v>
      </c>
      <c r="N949" s="6">
        <f t="shared" ca="1" si="101"/>
        <v>14</v>
      </c>
      <c r="O949" s="4">
        <f t="shared" ca="1" si="102"/>
        <v>14</v>
      </c>
      <c r="P9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4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4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49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950" spans="1:20" x14ac:dyDescent="0.3">
      <c r="A950">
        <v>369</v>
      </c>
      <c r="B950">
        <v>20</v>
      </c>
      <c r="C950" t="s">
        <v>22</v>
      </c>
      <c r="D950" s="1">
        <v>15</v>
      </c>
      <c r="E950" s="1">
        <v>26</v>
      </c>
      <c r="F950" s="2">
        <v>3</v>
      </c>
      <c r="G950" s="2" t="str">
        <f t="shared" ca="1" si="103"/>
        <v>Cliente_408</v>
      </c>
      <c r="H950" s="3">
        <f t="shared" ca="1" si="104"/>
        <v>45020</v>
      </c>
      <c r="I950" s="4" t="str">
        <f t="shared" ca="1" si="98"/>
        <v>FRANCIA</v>
      </c>
      <c r="J950" s="4" t="str">
        <f t="shared" ca="1" si="99"/>
        <v>TARJE.DEBITO</v>
      </c>
      <c r="K950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95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950" s="1">
        <f t="shared" ca="1" si="100"/>
        <v>6</v>
      </c>
      <c r="N950" s="6">
        <f t="shared" ca="1" si="101"/>
        <v>15</v>
      </c>
      <c r="O950" s="4">
        <f t="shared" ca="1" si="102"/>
        <v>15</v>
      </c>
      <c r="P9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5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50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9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50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951" spans="1:20" x14ac:dyDescent="0.3">
      <c r="A951">
        <v>370</v>
      </c>
      <c r="B951">
        <v>13</v>
      </c>
      <c r="C951" t="s">
        <v>9</v>
      </c>
      <c r="D951" s="1">
        <v>22</v>
      </c>
      <c r="E951" s="1">
        <v>36</v>
      </c>
      <c r="F951" s="2">
        <v>2</v>
      </c>
      <c r="G951" s="2" t="str">
        <f t="shared" ca="1" si="103"/>
        <v>Cliente_147</v>
      </c>
      <c r="H951" s="3">
        <f t="shared" ca="1" si="104"/>
        <v>45023</v>
      </c>
      <c r="I951" s="4" t="str">
        <f t="shared" ca="1" si="98"/>
        <v>ITALIA</v>
      </c>
      <c r="J951" s="4" t="str">
        <f t="shared" ca="1" si="99"/>
        <v>TARJE.DEBITO</v>
      </c>
      <c r="K95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951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951" s="1">
        <f t="shared" ca="1" si="100"/>
        <v>0</v>
      </c>
      <c r="N951" s="6">
        <f t="shared" ca="1" si="101"/>
        <v>15</v>
      </c>
      <c r="O951" s="4">
        <f t="shared" ca="1" si="102"/>
        <v>14</v>
      </c>
      <c r="P9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51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51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952" spans="1:20" x14ac:dyDescent="0.3">
      <c r="A952">
        <v>371</v>
      </c>
      <c r="B952">
        <v>4</v>
      </c>
      <c r="C952" t="s">
        <v>6</v>
      </c>
      <c r="D952" s="1">
        <v>19</v>
      </c>
      <c r="E952" s="1">
        <v>31</v>
      </c>
      <c r="F952" s="2">
        <v>2</v>
      </c>
      <c r="G952" s="2" t="str">
        <f t="shared" ca="1" si="103"/>
        <v>Cliente_792</v>
      </c>
      <c r="H952" s="3">
        <f t="shared" ca="1" si="104"/>
        <v>45020</v>
      </c>
      <c r="I952" s="4" t="str">
        <f t="shared" ca="1" si="98"/>
        <v>FRANCIA</v>
      </c>
      <c r="J952" s="4" t="str">
        <f t="shared" ca="1" si="99"/>
        <v>TARJETA</v>
      </c>
      <c r="K952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95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952" s="1">
        <f t="shared" ca="1" si="100"/>
        <v>2</v>
      </c>
      <c r="N952" s="6">
        <f t="shared" ca="1" si="101"/>
        <v>15</v>
      </c>
      <c r="O952" s="4">
        <f t="shared" ca="1" si="102"/>
        <v>14</v>
      </c>
      <c r="P9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5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5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52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953" spans="1:20" x14ac:dyDescent="0.3">
      <c r="A953">
        <v>371</v>
      </c>
      <c r="B953">
        <v>4</v>
      </c>
      <c r="C953" t="s">
        <v>9</v>
      </c>
      <c r="D953" s="1">
        <v>22</v>
      </c>
      <c r="E953" s="1">
        <v>36</v>
      </c>
      <c r="F953" s="2">
        <v>1</v>
      </c>
      <c r="G953" s="2" t="str">
        <f t="shared" ca="1" si="103"/>
        <v>Cliente_208</v>
      </c>
      <c r="H953" s="3">
        <f t="shared" ca="1" si="104"/>
        <v>45022</v>
      </c>
      <c r="I953" s="4" t="str">
        <f t="shared" ca="1" si="98"/>
        <v>ESPAÑA</v>
      </c>
      <c r="J953" s="4" t="str">
        <f t="shared" ca="1" si="99"/>
        <v>EFECTIVO</v>
      </c>
      <c r="K953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953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953" s="1">
        <f t="shared" ca="1" si="100"/>
        <v>0</v>
      </c>
      <c r="N953" s="6">
        <f t="shared" ca="1" si="101"/>
        <v>15</v>
      </c>
      <c r="O953" s="4">
        <f t="shared" ca="1" si="102"/>
        <v>14</v>
      </c>
      <c r="P9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53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95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53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954" spans="1:20" x14ac:dyDescent="0.3">
      <c r="A954">
        <v>371</v>
      </c>
      <c r="B954">
        <v>4</v>
      </c>
      <c r="C954" t="s">
        <v>12</v>
      </c>
      <c r="D954" s="1">
        <v>16</v>
      </c>
      <c r="E954" s="1">
        <v>28</v>
      </c>
      <c r="F954" s="2">
        <v>2</v>
      </c>
      <c r="G954" s="2" t="str">
        <f t="shared" ca="1" si="103"/>
        <v>Cliente_816</v>
      </c>
      <c r="H954" s="3">
        <f t="shared" ca="1" si="104"/>
        <v>45022</v>
      </c>
      <c r="I954" s="4" t="str">
        <f t="shared" ca="1" si="98"/>
        <v>FRANCIA</v>
      </c>
      <c r="J954" s="4" t="str">
        <f t="shared" ca="1" si="99"/>
        <v>EFECTIVO</v>
      </c>
      <c r="K954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95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954" s="1">
        <f t="shared" ca="1" si="100"/>
        <v>4</v>
      </c>
      <c r="N954" s="6">
        <f t="shared" ca="1" si="101"/>
        <v>13</v>
      </c>
      <c r="O954" s="4">
        <f t="shared" ca="1" si="102"/>
        <v>14</v>
      </c>
      <c r="P9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5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54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955" spans="1:20" x14ac:dyDescent="0.3">
      <c r="A955">
        <v>371</v>
      </c>
      <c r="B955">
        <v>4</v>
      </c>
      <c r="C955" t="s">
        <v>19</v>
      </c>
      <c r="D955" s="1">
        <v>14</v>
      </c>
      <c r="E955" s="1">
        <v>23</v>
      </c>
      <c r="F955" s="2">
        <v>2</v>
      </c>
      <c r="G955" s="2" t="str">
        <f t="shared" ca="1" si="103"/>
        <v>Cliente_145</v>
      </c>
      <c r="H955" s="3">
        <f t="shared" ca="1" si="104"/>
        <v>45022</v>
      </c>
      <c r="I955" s="4" t="str">
        <f t="shared" ca="1" si="98"/>
        <v>PORTUGAL</v>
      </c>
      <c r="J955" s="4" t="str">
        <f t="shared" ca="1" si="99"/>
        <v>EFECTIVO</v>
      </c>
      <c r="K955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95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955" s="1">
        <f t="shared" ca="1" si="100"/>
        <v>3</v>
      </c>
      <c r="N955" s="6">
        <f t="shared" ca="1" si="101"/>
        <v>13</v>
      </c>
      <c r="O955" s="4">
        <f t="shared" ca="1" si="102"/>
        <v>15</v>
      </c>
      <c r="P9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5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55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956" spans="1:20" x14ac:dyDescent="0.3">
      <c r="A956">
        <v>372</v>
      </c>
      <c r="B956">
        <v>14</v>
      </c>
      <c r="C956" t="s">
        <v>21</v>
      </c>
      <c r="D956" s="1">
        <v>10</v>
      </c>
      <c r="E956" s="1">
        <v>18</v>
      </c>
      <c r="F956" s="2">
        <v>2</v>
      </c>
      <c r="G956" s="2" t="str">
        <f t="shared" ca="1" si="103"/>
        <v>Cliente_665</v>
      </c>
      <c r="H956" s="3">
        <f t="shared" ca="1" si="104"/>
        <v>45017</v>
      </c>
      <c r="I956" s="4" t="str">
        <f t="shared" ca="1" si="98"/>
        <v>FRANCIA</v>
      </c>
      <c r="J956" s="4" t="str">
        <f t="shared" ca="1" si="99"/>
        <v>TARJETA</v>
      </c>
      <c r="K95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95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956" s="1">
        <f t="shared" ca="1" si="100"/>
        <v>2</v>
      </c>
      <c r="N956" s="6">
        <f t="shared" ca="1" si="101"/>
        <v>13</v>
      </c>
      <c r="O956" s="4">
        <f t="shared" ca="1" si="102"/>
        <v>14</v>
      </c>
      <c r="P9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5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5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56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957" spans="1:20" x14ac:dyDescent="0.3">
      <c r="A957">
        <v>373</v>
      </c>
      <c r="B957">
        <v>19</v>
      </c>
      <c r="C957" t="s">
        <v>20</v>
      </c>
      <c r="D957" s="1">
        <v>13</v>
      </c>
      <c r="E957" s="1">
        <v>21</v>
      </c>
      <c r="F957" s="2">
        <v>1</v>
      </c>
      <c r="G957" s="2" t="str">
        <f t="shared" ca="1" si="103"/>
        <v>Cliente_903</v>
      </c>
      <c r="H957" s="3">
        <f t="shared" ca="1" si="104"/>
        <v>45018</v>
      </c>
      <c r="I957" s="4" t="str">
        <f t="shared" ca="1" si="98"/>
        <v>FRANCIA</v>
      </c>
      <c r="J957" s="4" t="str">
        <f t="shared" ca="1" si="99"/>
        <v>TARJETA</v>
      </c>
      <c r="K957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95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57" s="1">
        <f t="shared" ca="1" si="100"/>
        <v>2</v>
      </c>
      <c r="N957" s="6">
        <f t="shared" ca="1" si="101"/>
        <v>14</v>
      </c>
      <c r="O957" s="4">
        <f t="shared" ca="1" si="102"/>
        <v>14</v>
      </c>
      <c r="P9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5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57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958" spans="1:20" x14ac:dyDescent="0.3">
      <c r="A958">
        <v>373</v>
      </c>
      <c r="B958">
        <v>19</v>
      </c>
      <c r="C958" t="s">
        <v>14</v>
      </c>
      <c r="D958" s="1">
        <v>21</v>
      </c>
      <c r="E958" s="1">
        <v>35</v>
      </c>
      <c r="F958" s="2">
        <v>1</v>
      </c>
      <c r="G958" s="2" t="str">
        <f t="shared" ca="1" si="103"/>
        <v>Cliente_904</v>
      </c>
      <c r="H958" s="3">
        <f t="shared" ca="1" si="104"/>
        <v>45023</v>
      </c>
      <c r="I958" s="4" t="str">
        <f t="shared" ca="1" si="98"/>
        <v>PORTUGAL</v>
      </c>
      <c r="J958" s="4" t="str">
        <f t="shared" ca="1" si="99"/>
        <v>EFECTIVO</v>
      </c>
      <c r="K958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958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958" s="1">
        <f t="shared" ca="1" si="100"/>
        <v>6</v>
      </c>
      <c r="N958" s="6">
        <f t="shared" ca="1" si="101"/>
        <v>15</v>
      </c>
      <c r="O958" s="4">
        <f t="shared" ca="1" si="102"/>
        <v>14</v>
      </c>
      <c r="P9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5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9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58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959" spans="1:20" x14ac:dyDescent="0.3">
      <c r="A959">
        <v>373</v>
      </c>
      <c r="B959">
        <v>19</v>
      </c>
      <c r="C959" t="s">
        <v>16</v>
      </c>
      <c r="D959" s="1">
        <v>13</v>
      </c>
      <c r="E959" s="1">
        <v>22</v>
      </c>
      <c r="F959" s="2">
        <v>2</v>
      </c>
      <c r="G959" s="2" t="str">
        <f t="shared" ca="1" si="103"/>
        <v>Cliente_924</v>
      </c>
      <c r="H959" s="3">
        <f t="shared" ca="1" si="104"/>
        <v>45019</v>
      </c>
      <c r="I959" s="4" t="str">
        <f t="shared" ca="1" si="98"/>
        <v>PORTUGAL</v>
      </c>
      <c r="J959" s="4" t="str">
        <f t="shared" ca="1" si="99"/>
        <v>EFECTIVO</v>
      </c>
      <c r="K959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95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959" s="1">
        <f t="shared" ca="1" si="100"/>
        <v>3</v>
      </c>
      <c r="N959" s="6">
        <f t="shared" ca="1" si="101"/>
        <v>13</v>
      </c>
      <c r="O959" s="4">
        <f t="shared" ca="1" si="102"/>
        <v>15</v>
      </c>
      <c r="P9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5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5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59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960" spans="1:20" x14ac:dyDescent="0.3">
      <c r="A960">
        <v>373</v>
      </c>
      <c r="B960">
        <v>19</v>
      </c>
      <c r="C960" t="s">
        <v>18</v>
      </c>
      <c r="D960" s="1">
        <v>12</v>
      </c>
      <c r="E960" s="1">
        <v>20</v>
      </c>
      <c r="F960" s="2">
        <v>3</v>
      </c>
      <c r="G960" s="2" t="str">
        <f t="shared" ca="1" si="103"/>
        <v>Cliente_461</v>
      </c>
      <c r="H960" s="3">
        <f t="shared" ca="1" si="104"/>
        <v>45017</v>
      </c>
      <c r="I960" s="4" t="str">
        <f t="shared" ca="1" si="98"/>
        <v>PORTUGAL</v>
      </c>
      <c r="J960" s="4" t="str">
        <f t="shared" ca="1" si="99"/>
        <v>TARJE.DEBITO</v>
      </c>
      <c r="K96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96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960" s="1">
        <f t="shared" ca="1" si="100"/>
        <v>1</v>
      </c>
      <c r="N960" s="6">
        <f t="shared" ca="1" si="101"/>
        <v>13</v>
      </c>
      <c r="O960" s="4">
        <f t="shared" ca="1" si="102"/>
        <v>14</v>
      </c>
      <c r="P9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60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961" spans="1:20" x14ac:dyDescent="0.3">
      <c r="A961">
        <v>374</v>
      </c>
      <c r="B961">
        <v>18</v>
      </c>
      <c r="C961" t="s">
        <v>14</v>
      </c>
      <c r="D961" s="1">
        <v>21</v>
      </c>
      <c r="E961" s="1">
        <v>35</v>
      </c>
      <c r="F961" s="2">
        <v>1</v>
      </c>
      <c r="G961" s="2" t="str">
        <f t="shared" ca="1" si="103"/>
        <v>Cliente_173</v>
      </c>
      <c r="H961" s="3">
        <f t="shared" ca="1" si="104"/>
        <v>45022</v>
      </c>
      <c r="I961" s="4" t="str">
        <f t="shared" ca="1" si="98"/>
        <v>FRANCIA</v>
      </c>
      <c r="J961" s="4" t="str">
        <f t="shared" ca="1" si="99"/>
        <v>TARJETA</v>
      </c>
      <c r="K96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96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961" s="1">
        <f t="shared" ca="1" si="100"/>
        <v>0</v>
      </c>
      <c r="N961" s="6">
        <f t="shared" ca="1" si="101"/>
        <v>14</v>
      </c>
      <c r="O961" s="4">
        <f t="shared" ca="1" si="102"/>
        <v>14</v>
      </c>
      <c r="P9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6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6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96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61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962" spans="1:20" x14ac:dyDescent="0.3">
      <c r="A962">
        <v>375</v>
      </c>
      <c r="B962">
        <v>18</v>
      </c>
      <c r="C962" t="s">
        <v>6</v>
      </c>
      <c r="D962" s="1">
        <v>19</v>
      </c>
      <c r="E962" s="1">
        <v>31</v>
      </c>
      <c r="F962" s="2">
        <v>3</v>
      </c>
      <c r="G962" s="2" t="str">
        <f t="shared" ca="1" si="103"/>
        <v>Cliente_341</v>
      </c>
      <c r="H962" s="3">
        <f t="shared" ca="1" si="104"/>
        <v>45017</v>
      </c>
      <c r="I962" s="4" t="str">
        <f t="shared" ref="I962:I1025" ca="1" si="105">INDEX(V$1:V$4, RANDBETWEEN(1, 4))</f>
        <v>FRANCIA</v>
      </c>
      <c r="J962" s="4" t="str">
        <f t="shared" ref="J962:J1025" ca="1" si="106">INDEX(W$1:W$3, RANDBETWEEN(1, 3))</f>
        <v>EFECTIVO</v>
      </c>
      <c r="K962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96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962" s="1">
        <f t="shared" ref="M962:M1025" ca="1" si="107">RANDBETWEEN(0, 6)</f>
        <v>1</v>
      </c>
      <c r="N962" s="6">
        <f t="shared" ref="N962:N1025" ca="1" si="108">RANDBETWEEN(13, 15)</f>
        <v>15</v>
      </c>
      <c r="O962" s="4">
        <f t="shared" ref="O962:O1025" ca="1" si="109">RANDBETWEEN(14, 15)</f>
        <v>14</v>
      </c>
      <c r="P9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6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6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62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963" spans="1:20" x14ac:dyDescent="0.3">
      <c r="A963">
        <v>376</v>
      </c>
      <c r="B963">
        <v>16</v>
      </c>
      <c r="C963" t="s">
        <v>19</v>
      </c>
      <c r="D963" s="1">
        <v>14</v>
      </c>
      <c r="E963" s="1">
        <v>23</v>
      </c>
      <c r="F963" s="2">
        <v>2</v>
      </c>
      <c r="G963" s="2" t="str">
        <f t="shared" ref="G963:G1026" ca="1" si="110">CONCATENATE("Cliente_", RANDBETWEEN(1, 1000))</f>
        <v>Cliente_358</v>
      </c>
      <c r="H963" s="3">
        <f t="shared" ca="1" si="104"/>
        <v>45017</v>
      </c>
      <c r="I963" s="4" t="str">
        <f t="shared" ca="1" si="105"/>
        <v>PORTUGAL</v>
      </c>
      <c r="J963" s="4" t="str">
        <f t="shared" ca="1" si="106"/>
        <v>EFECTIVO</v>
      </c>
      <c r="K963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96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963" s="1">
        <f t="shared" ca="1" si="107"/>
        <v>4</v>
      </c>
      <c r="N963" s="6">
        <f t="shared" ca="1" si="108"/>
        <v>15</v>
      </c>
      <c r="O963" s="4">
        <f t="shared" ca="1" si="109"/>
        <v>15</v>
      </c>
      <c r="P9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6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6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63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964" spans="1:20" x14ac:dyDescent="0.3">
      <c r="A964">
        <v>377</v>
      </c>
      <c r="B964">
        <v>5</v>
      </c>
      <c r="C964" t="s">
        <v>17</v>
      </c>
      <c r="D964" s="1">
        <v>20</v>
      </c>
      <c r="E964" s="1">
        <v>34</v>
      </c>
      <c r="F964" s="2">
        <v>2</v>
      </c>
      <c r="G964" s="2" t="str">
        <f t="shared" ca="1" si="110"/>
        <v>Cliente_214</v>
      </c>
      <c r="H964" s="3">
        <f t="shared" ca="1" si="104"/>
        <v>45023</v>
      </c>
      <c r="I964" s="4" t="str">
        <f t="shared" ca="1" si="105"/>
        <v>ITALIA</v>
      </c>
      <c r="J964" s="4" t="str">
        <f t="shared" ca="1" si="106"/>
        <v>TARJETA</v>
      </c>
      <c r="K96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96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964" s="1">
        <f t="shared" ca="1" si="107"/>
        <v>5</v>
      </c>
      <c r="N964" s="6">
        <f t="shared" ca="1" si="108"/>
        <v>15</v>
      </c>
      <c r="O964" s="4">
        <f t="shared" ca="1" si="109"/>
        <v>15</v>
      </c>
      <c r="P9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6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6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6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64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965" spans="1:20" x14ac:dyDescent="0.3">
      <c r="A965">
        <v>377</v>
      </c>
      <c r="B965">
        <v>5</v>
      </c>
      <c r="C965" t="s">
        <v>15</v>
      </c>
      <c r="D965" s="1">
        <v>19</v>
      </c>
      <c r="E965" s="1">
        <v>32</v>
      </c>
      <c r="F965" s="2">
        <v>1</v>
      </c>
      <c r="G965" s="2" t="str">
        <f t="shared" ca="1" si="110"/>
        <v>Cliente_137</v>
      </c>
      <c r="H965" s="3">
        <f t="shared" ref="H965:H1028" ca="1" si="111">RANDBETWEEN($H$2,$H$3)</f>
        <v>45023</v>
      </c>
      <c r="I965" s="4" t="str">
        <f t="shared" ca="1" si="105"/>
        <v>ESPAÑA</v>
      </c>
      <c r="J965" s="4" t="str">
        <f t="shared" ca="1" si="106"/>
        <v>TARJE.DEBITO</v>
      </c>
      <c r="K965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965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965" s="1">
        <f t="shared" ca="1" si="107"/>
        <v>6</v>
      </c>
      <c r="N965" s="6">
        <f t="shared" ca="1" si="108"/>
        <v>13</v>
      </c>
      <c r="O965" s="4">
        <f t="shared" ca="1" si="109"/>
        <v>15</v>
      </c>
      <c r="P9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6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6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96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65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966" spans="1:20" x14ac:dyDescent="0.3">
      <c r="A966">
        <v>378</v>
      </c>
      <c r="B966">
        <v>3</v>
      </c>
      <c r="C966" t="s">
        <v>5</v>
      </c>
      <c r="D966" s="1">
        <v>18</v>
      </c>
      <c r="E966" s="1">
        <v>30</v>
      </c>
      <c r="F966" s="2">
        <v>1</v>
      </c>
      <c r="G966" s="2" t="str">
        <f t="shared" ca="1" si="110"/>
        <v>Cliente_849</v>
      </c>
      <c r="H966" s="3">
        <f t="shared" ca="1" si="111"/>
        <v>45020</v>
      </c>
      <c r="I966" s="4" t="str">
        <f t="shared" ca="1" si="105"/>
        <v>ESPAÑA</v>
      </c>
      <c r="J966" s="4" t="str">
        <f t="shared" ca="1" si="106"/>
        <v>TARJE.DEBITO</v>
      </c>
      <c r="K966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966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966" s="1">
        <f t="shared" ca="1" si="107"/>
        <v>3</v>
      </c>
      <c r="N966" s="6">
        <f t="shared" ca="1" si="108"/>
        <v>14</v>
      </c>
      <c r="O966" s="4">
        <f t="shared" ca="1" si="109"/>
        <v>14</v>
      </c>
      <c r="P9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6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6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6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66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967" spans="1:20" x14ac:dyDescent="0.3">
      <c r="A967">
        <v>378</v>
      </c>
      <c r="B967">
        <v>3</v>
      </c>
      <c r="C967" t="s">
        <v>13</v>
      </c>
      <c r="D967" s="1">
        <v>11</v>
      </c>
      <c r="E967" s="1">
        <v>19</v>
      </c>
      <c r="F967" s="2">
        <v>1</v>
      </c>
      <c r="G967" s="2" t="str">
        <f t="shared" ca="1" si="110"/>
        <v>Cliente_614</v>
      </c>
      <c r="H967" s="3">
        <f t="shared" ca="1" si="111"/>
        <v>45019</v>
      </c>
      <c r="I967" s="4" t="str">
        <f t="shared" ca="1" si="105"/>
        <v>ESPAÑA</v>
      </c>
      <c r="J967" s="4" t="str">
        <f t="shared" ca="1" si="106"/>
        <v>EFECTIVO</v>
      </c>
      <c r="K967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967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967" s="1">
        <f t="shared" ca="1" si="107"/>
        <v>2</v>
      </c>
      <c r="N967" s="6">
        <f t="shared" ca="1" si="108"/>
        <v>15</v>
      </c>
      <c r="O967" s="4">
        <f t="shared" ca="1" si="109"/>
        <v>15</v>
      </c>
      <c r="P9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6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6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6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67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968" spans="1:20" x14ac:dyDescent="0.3">
      <c r="A968">
        <v>379</v>
      </c>
      <c r="B968">
        <v>4</v>
      </c>
      <c r="C968" t="s">
        <v>14</v>
      </c>
      <c r="D968" s="1">
        <v>21</v>
      </c>
      <c r="E968" s="1">
        <v>35</v>
      </c>
      <c r="F968" s="2">
        <v>2</v>
      </c>
      <c r="G968" s="2" t="str">
        <f t="shared" ca="1" si="110"/>
        <v>Cliente_557</v>
      </c>
      <c r="H968" s="3">
        <f t="shared" ca="1" si="111"/>
        <v>45017</v>
      </c>
      <c r="I968" s="4" t="str">
        <f t="shared" ca="1" si="105"/>
        <v>ESPAÑA</v>
      </c>
      <c r="J968" s="4" t="str">
        <f t="shared" ca="1" si="106"/>
        <v>EFECTIVO</v>
      </c>
      <c r="K96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96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968" s="1">
        <f t="shared" ca="1" si="107"/>
        <v>5</v>
      </c>
      <c r="N968" s="6">
        <f t="shared" ca="1" si="108"/>
        <v>14</v>
      </c>
      <c r="O968" s="4">
        <f t="shared" ca="1" si="109"/>
        <v>15</v>
      </c>
      <c r="P9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6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6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6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68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969" spans="1:20" x14ac:dyDescent="0.3">
      <c r="A969">
        <v>380</v>
      </c>
      <c r="B969">
        <v>5</v>
      </c>
      <c r="C969" t="s">
        <v>11</v>
      </c>
      <c r="D969" s="1">
        <v>20</v>
      </c>
      <c r="E969" s="1">
        <v>33</v>
      </c>
      <c r="F969" s="2">
        <v>3</v>
      </c>
      <c r="G969" s="2" t="str">
        <f t="shared" ca="1" si="110"/>
        <v>Cliente_986</v>
      </c>
      <c r="H969" s="3">
        <f t="shared" ca="1" si="111"/>
        <v>45018</v>
      </c>
      <c r="I969" s="4" t="str">
        <f t="shared" ca="1" si="105"/>
        <v>ITALIA</v>
      </c>
      <c r="J969" s="4" t="str">
        <f t="shared" ca="1" si="106"/>
        <v>TARJE.DEBITO</v>
      </c>
      <c r="K969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96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969" s="1">
        <f t="shared" ca="1" si="107"/>
        <v>4</v>
      </c>
      <c r="N969" s="6">
        <f t="shared" ca="1" si="108"/>
        <v>13</v>
      </c>
      <c r="O969" s="4">
        <f t="shared" ca="1" si="109"/>
        <v>14</v>
      </c>
      <c r="P9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6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6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96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69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970" spans="1:20" x14ac:dyDescent="0.3">
      <c r="A970">
        <v>380</v>
      </c>
      <c r="B970">
        <v>5</v>
      </c>
      <c r="C970" t="s">
        <v>13</v>
      </c>
      <c r="D970" s="1">
        <v>11</v>
      </c>
      <c r="E970" s="1">
        <v>19</v>
      </c>
      <c r="F970" s="2">
        <v>2</v>
      </c>
      <c r="G970" s="2" t="str">
        <f t="shared" ca="1" si="110"/>
        <v>Cliente_402</v>
      </c>
      <c r="H970" s="3">
        <f t="shared" ca="1" si="111"/>
        <v>45023</v>
      </c>
      <c r="I970" s="4" t="str">
        <f t="shared" ca="1" si="105"/>
        <v>FRANCIA</v>
      </c>
      <c r="J970" s="4" t="str">
        <f t="shared" ca="1" si="106"/>
        <v>TARJE.DEBITO</v>
      </c>
      <c r="K970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97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970" s="1">
        <f t="shared" ca="1" si="107"/>
        <v>4</v>
      </c>
      <c r="N970" s="6">
        <f t="shared" ca="1" si="108"/>
        <v>13</v>
      </c>
      <c r="O970" s="4">
        <f t="shared" ca="1" si="109"/>
        <v>14</v>
      </c>
      <c r="P9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7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7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70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971" spans="1:20" x14ac:dyDescent="0.3">
      <c r="A971">
        <v>381</v>
      </c>
      <c r="B971">
        <v>4</v>
      </c>
      <c r="C971" t="s">
        <v>22</v>
      </c>
      <c r="D971" s="1">
        <v>15</v>
      </c>
      <c r="E971" s="1">
        <v>26</v>
      </c>
      <c r="F971" s="2">
        <v>3</v>
      </c>
      <c r="G971" s="2" t="str">
        <f t="shared" ca="1" si="110"/>
        <v>Cliente_157</v>
      </c>
      <c r="H971" s="3">
        <f t="shared" ca="1" si="111"/>
        <v>45020</v>
      </c>
      <c r="I971" s="4" t="str">
        <f t="shared" ca="1" si="105"/>
        <v>FRANCIA</v>
      </c>
      <c r="J971" s="4" t="str">
        <f t="shared" ca="1" si="106"/>
        <v>TARJETA</v>
      </c>
      <c r="K971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971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971" s="1">
        <f t="shared" ca="1" si="107"/>
        <v>1</v>
      </c>
      <c r="N971" s="6">
        <f t="shared" ca="1" si="108"/>
        <v>14</v>
      </c>
      <c r="O971" s="4">
        <f t="shared" ca="1" si="109"/>
        <v>15</v>
      </c>
      <c r="P9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7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97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71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972" spans="1:20" x14ac:dyDescent="0.3">
      <c r="A972">
        <v>381</v>
      </c>
      <c r="B972">
        <v>4</v>
      </c>
      <c r="C972" t="s">
        <v>11</v>
      </c>
      <c r="D972" s="1">
        <v>20</v>
      </c>
      <c r="E972" s="1">
        <v>33</v>
      </c>
      <c r="F972" s="2">
        <v>2</v>
      </c>
      <c r="G972" s="2" t="str">
        <f t="shared" ca="1" si="110"/>
        <v>Cliente_422</v>
      </c>
      <c r="H972" s="3">
        <f t="shared" ca="1" si="111"/>
        <v>45018</v>
      </c>
      <c r="I972" s="4" t="str">
        <f t="shared" ca="1" si="105"/>
        <v>PORTUGAL</v>
      </c>
      <c r="J972" s="4" t="str">
        <f t="shared" ca="1" si="106"/>
        <v>TARJE.DEBITO</v>
      </c>
      <c r="K972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972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972" s="1">
        <f t="shared" ca="1" si="107"/>
        <v>3</v>
      </c>
      <c r="N972" s="6">
        <f t="shared" ca="1" si="108"/>
        <v>15</v>
      </c>
      <c r="O972" s="4">
        <f t="shared" ca="1" si="109"/>
        <v>15</v>
      </c>
      <c r="P9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7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72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9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72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973" spans="1:20" x14ac:dyDescent="0.3">
      <c r="A973">
        <v>382</v>
      </c>
      <c r="B973">
        <v>20</v>
      </c>
      <c r="C973" t="s">
        <v>10</v>
      </c>
      <c r="D973" s="1">
        <v>17</v>
      </c>
      <c r="E973" s="1">
        <v>29</v>
      </c>
      <c r="F973" s="2">
        <v>3</v>
      </c>
      <c r="G973" s="2" t="str">
        <f t="shared" ca="1" si="110"/>
        <v>Cliente_785</v>
      </c>
      <c r="H973" s="3">
        <f t="shared" ca="1" si="111"/>
        <v>45019</v>
      </c>
      <c r="I973" s="4" t="str">
        <f t="shared" ca="1" si="105"/>
        <v>ITALIA</v>
      </c>
      <c r="J973" s="4" t="str">
        <f t="shared" ca="1" si="106"/>
        <v>TARJETA</v>
      </c>
      <c r="K973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973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973" s="1">
        <f t="shared" ca="1" si="107"/>
        <v>6</v>
      </c>
      <c r="N973" s="6">
        <f t="shared" ca="1" si="108"/>
        <v>15</v>
      </c>
      <c r="O973" s="4">
        <f t="shared" ca="1" si="109"/>
        <v>14</v>
      </c>
      <c r="P9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7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7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73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974" spans="1:20" x14ac:dyDescent="0.3">
      <c r="A974">
        <v>383</v>
      </c>
      <c r="B974">
        <v>6</v>
      </c>
      <c r="C974" t="s">
        <v>9</v>
      </c>
      <c r="D974" s="1">
        <v>22</v>
      </c>
      <c r="E974" s="1">
        <v>36</v>
      </c>
      <c r="F974" s="2">
        <v>3</v>
      </c>
      <c r="G974" s="2" t="str">
        <f t="shared" ca="1" si="110"/>
        <v>Cliente_906</v>
      </c>
      <c r="H974" s="3">
        <f t="shared" ca="1" si="111"/>
        <v>45022</v>
      </c>
      <c r="I974" s="4" t="str">
        <f t="shared" ca="1" si="105"/>
        <v>ESPAÑA</v>
      </c>
      <c r="J974" s="4" t="str">
        <f t="shared" ca="1" si="106"/>
        <v>TARJE.DEBITO</v>
      </c>
      <c r="K974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974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974" s="1">
        <f t="shared" ca="1" si="107"/>
        <v>0</v>
      </c>
      <c r="N974" s="6">
        <f t="shared" ca="1" si="108"/>
        <v>14</v>
      </c>
      <c r="O974" s="4">
        <f t="shared" ca="1" si="109"/>
        <v>15</v>
      </c>
      <c r="P9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7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9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74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975" spans="1:20" x14ac:dyDescent="0.3">
      <c r="A975">
        <v>384</v>
      </c>
      <c r="B975">
        <v>1</v>
      </c>
      <c r="C975" t="s">
        <v>21</v>
      </c>
      <c r="D975" s="1">
        <v>10</v>
      </c>
      <c r="E975" s="1">
        <v>18</v>
      </c>
      <c r="F975" s="2">
        <v>2</v>
      </c>
      <c r="G975" s="2" t="str">
        <f t="shared" ca="1" si="110"/>
        <v>Cliente_314</v>
      </c>
      <c r="H975" s="3">
        <f t="shared" ca="1" si="111"/>
        <v>45020</v>
      </c>
      <c r="I975" s="4" t="str">
        <f t="shared" ca="1" si="105"/>
        <v>PORTUGAL</v>
      </c>
      <c r="J975" s="4" t="str">
        <f t="shared" ca="1" si="106"/>
        <v>TARJE.DEBITO</v>
      </c>
      <c r="K97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97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975" s="1">
        <f t="shared" ca="1" si="107"/>
        <v>0</v>
      </c>
      <c r="N975" s="6">
        <f t="shared" ca="1" si="108"/>
        <v>15</v>
      </c>
      <c r="O975" s="4">
        <f t="shared" ca="1" si="109"/>
        <v>14</v>
      </c>
      <c r="P9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7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7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75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976" spans="1:20" x14ac:dyDescent="0.3">
      <c r="A976">
        <v>384</v>
      </c>
      <c r="B976">
        <v>1</v>
      </c>
      <c r="C976" t="s">
        <v>13</v>
      </c>
      <c r="D976" s="1">
        <v>11</v>
      </c>
      <c r="E976" s="1">
        <v>19</v>
      </c>
      <c r="F976" s="2">
        <v>3</v>
      </c>
      <c r="G976" s="2" t="str">
        <f t="shared" ca="1" si="110"/>
        <v>Cliente_899</v>
      </c>
      <c r="H976" s="3">
        <f t="shared" ca="1" si="111"/>
        <v>45017</v>
      </c>
      <c r="I976" s="4" t="str">
        <f t="shared" ca="1" si="105"/>
        <v>ESPAÑA</v>
      </c>
      <c r="J976" s="4" t="str">
        <f t="shared" ca="1" si="106"/>
        <v>EFECTIVO</v>
      </c>
      <c r="K976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976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976" s="1">
        <f t="shared" ca="1" si="107"/>
        <v>3</v>
      </c>
      <c r="N976" s="6">
        <f t="shared" ca="1" si="108"/>
        <v>15</v>
      </c>
      <c r="O976" s="4">
        <f t="shared" ca="1" si="109"/>
        <v>14</v>
      </c>
      <c r="P9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7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7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76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977" spans="1:20" x14ac:dyDescent="0.3">
      <c r="A977">
        <v>384</v>
      </c>
      <c r="B977">
        <v>1</v>
      </c>
      <c r="C977" t="s">
        <v>7</v>
      </c>
      <c r="D977" s="1">
        <v>16</v>
      </c>
      <c r="E977" s="1">
        <v>27</v>
      </c>
      <c r="F977" s="2">
        <v>1</v>
      </c>
      <c r="G977" s="2" t="str">
        <f t="shared" ca="1" si="110"/>
        <v>Cliente_927</v>
      </c>
      <c r="H977" s="3">
        <f t="shared" ca="1" si="111"/>
        <v>45023</v>
      </c>
      <c r="I977" s="4" t="str">
        <f t="shared" ca="1" si="105"/>
        <v>ITALIA</v>
      </c>
      <c r="J977" s="4" t="str">
        <f t="shared" ca="1" si="106"/>
        <v>EFECTIVO</v>
      </c>
      <c r="K977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97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977" s="1">
        <f t="shared" ca="1" si="107"/>
        <v>5</v>
      </c>
      <c r="N977" s="6">
        <f t="shared" ca="1" si="108"/>
        <v>13</v>
      </c>
      <c r="O977" s="4">
        <f t="shared" ca="1" si="109"/>
        <v>14</v>
      </c>
      <c r="P9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7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9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77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978" spans="1:20" x14ac:dyDescent="0.3">
      <c r="A978">
        <v>385</v>
      </c>
      <c r="B978">
        <v>6</v>
      </c>
      <c r="C978" t="s">
        <v>5</v>
      </c>
      <c r="D978" s="1">
        <v>18</v>
      </c>
      <c r="E978" s="1">
        <v>30</v>
      </c>
      <c r="F978" s="2">
        <v>2</v>
      </c>
      <c r="G978" s="2" t="str">
        <f t="shared" ca="1" si="110"/>
        <v>Cliente_421</v>
      </c>
      <c r="H978" s="3">
        <f t="shared" ca="1" si="111"/>
        <v>45023</v>
      </c>
      <c r="I978" s="4" t="str">
        <f t="shared" ca="1" si="105"/>
        <v>PORTUGAL</v>
      </c>
      <c r="J978" s="4" t="str">
        <f t="shared" ca="1" si="106"/>
        <v>TARJE.DEBITO</v>
      </c>
      <c r="K97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97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978" s="1">
        <f t="shared" ca="1" si="107"/>
        <v>5</v>
      </c>
      <c r="N978" s="6">
        <f t="shared" ca="1" si="108"/>
        <v>15</v>
      </c>
      <c r="O978" s="4">
        <f t="shared" ca="1" si="109"/>
        <v>14</v>
      </c>
      <c r="P9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7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78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979" spans="1:20" x14ac:dyDescent="0.3">
      <c r="A979">
        <v>386</v>
      </c>
      <c r="B979">
        <v>5</v>
      </c>
      <c r="C979" t="s">
        <v>11</v>
      </c>
      <c r="D979" s="1">
        <v>20</v>
      </c>
      <c r="E979" s="1">
        <v>33</v>
      </c>
      <c r="F979" s="2">
        <v>3</v>
      </c>
      <c r="G979" s="2" t="str">
        <f t="shared" ca="1" si="110"/>
        <v>Cliente_870</v>
      </c>
      <c r="H979" s="3">
        <f t="shared" ca="1" si="111"/>
        <v>45018</v>
      </c>
      <c r="I979" s="4" t="str">
        <f t="shared" ca="1" si="105"/>
        <v>PORTUGAL</v>
      </c>
      <c r="J979" s="4" t="str">
        <f t="shared" ca="1" si="106"/>
        <v>EFECTIVO</v>
      </c>
      <c r="K979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97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979" s="1">
        <f t="shared" ca="1" si="107"/>
        <v>2</v>
      </c>
      <c r="N979" s="6">
        <f t="shared" ca="1" si="108"/>
        <v>14</v>
      </c>
      <c r="O979" s="4">
        <f t="shared" ca="1" si="109"/>
        <v>15</v>
      </c>
      <c r="P9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7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7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9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79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980" spans="1:20" x14ac:dyDescent="0.3">
      <c r="A980">
        <v>387</v>
      </c>
      <c r="B980">
        <v>6</v>
      </c>
      <c r="C980" t="s">
        <v>6</v>
      </c>
      <c r="D980" s="1">
        <v>19</v>
      </c>
      <c r="E980" s="1">
        <v>31</v>
      </c>
      <c r="F980" s="2">
        <v>3</v>
      </c>
      <c r="G980" s="2" t="str">
        <f t="shared" ca="1" si="110"/>
        <v>Cliente_117</v>
      </c>
      <c r="H980" s="3">
        <f t="shared" ca="1" si="111"/>
        <v>45023</v>
      </c>
      <c r="I980" s="4" t="str">
        <f t="shared" ca="1" si="105"/>
        <v>PORTUGAL</v>
      </c>
      <c r="J980" s="4" t="str">
        <f t="shared" ca="1" si="106"/>
        <v>TARJE.DEBITO</v>
      </c>
      <c r="K980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98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980" s="1">
        <f t="shared" ca="1" si="107"/>
        <v>4</v>
      </c>
      <c r="N980" s="6">
        <f t="shared" ca="1" si="108"/>
        <v>15</v>
      </c>
      <c r="O980" s="4">
        <f t="shared" ca="1" si="109"/>
        <v>14</v>
      </c>
      <c r="P9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80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98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80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981" spans="1:20" x14ac:dyDescent="0.3">
      <c r="A981">
        <v>388</v>
      </c>
      <c r="B981">
        <v>18</v>
      </c>
      <c r="C981" t="s">
        <v>6</v>
      </c>
      <c r="D981" s="1">
        <v>19</v>
      </c>
      <c r="E981" s="1">
        <v>31</v>
      </c>
      <c r="F981" s="2">
        <v>2</v>
      </c>
      <c r="G981" s="2" t="str">
        <f t="shared" ca="1" si="110"/>
        <v>Cliente_653</v>
      </c>
      <c r="H981" s="3">
        <f t="shared" ca="1" si="111"/>
        <v>45022</v>
      </c>
      <c r="I981" s="4" t="str">
        <f t="shared" ca="1" si="105"/>
        <v>ITALIA</v>
      </c>
      <c r="J981" s="4" t="str">
        <f t="shared" ca="1" si="106"/>
        <v>EFECTIVO</v>
      </c>
      <c r="K981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981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981" s="1">
        <f t="shared" ca="1" si="107"/>
        <v>4</v>
      </c>
      <c r="N981" s="6">
        <f t="shared" ca="1" si="108"/>
        <v>14</v>
      </c>
      <c r="O981" s="4">
        <f t="shared" ca="1" si="109"/>
        <v>14</v>
      </c>
      <c r="P9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8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8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81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982" spans="1:20" x14ac:dyDescent="0.3">
      <c r="A982">
        <v>388</v>
      </c>
      <c r="B982">
        <v>18</v>
      </c>
      <c r="C982" t="s">
        <v>9</v>
      </c>
      <c r="D982" s="1">
        <v>22</v>
      </c>
      <c r="E982" s="1">
        <v>36</v>
      </c>
      <c r="F982" s="2">
        <v>2</v>
      </c>
      <c r="G982" s="2" t="str">
        <f t="shared" ca="1" si="110"/>
        <v>Cliente_788</v>
      </c>
      <c r="H982" s="3">
        <f t="shared" ca="1" si="111"/>
        <v>45018</v>
      </c>
      <c r="I982" s="4" t="str">
        <f t="shared" ca="1" si="105"/>
        <v>FRANCIA</v>
      </c>
      <c r="J982" s="4" t="str">
        <f t="shared" ca="1" si="106"/>
        <v>TARJETA</v>
      </c>
      <c r="K982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982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982" s="1">
        <f t="shared" ca="1" si="107"/>
        <v>6</v>
      </c>
      <c r="N982" s="6">
        <f t="shared" ca="1" si="108"/>
        <v>14</v>
      </c>
      <c r="O982" s="4">
        <f t="shared" ca="1" si="109"/>
        <v>15</v>
      </c>
      <c r="P9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8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8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98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82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983" spans="1:20" x14ac:dyDescent="0.3">
      <c r="A983">
        <v>388</v>
      </c>
      <c r="B983">
        <v>18</v>
      </c>
      <c r="C983" t="s">
        <v>10</v>
      </c>
      <c r="D983" s="1">
        <v>17</v>
      </c>
      <c r="E983" s="1">
        <v>29</v>
      </c>
      <c r="F983" s="2">
        <v>2</v>
      </c>
      <c r="G983" s="2" t="str">
        <f t="shared" ca="1" si="110"/>
        <v>Cliente_501</v>
      </c>
      <c r="H983" s="3">
        <f t="shared" ca="1" si="111"/>
        <v>45021</v>
      </c>
      <c r="I983" s="4" t="str">
        <f t="shared" ca="1" si="105"/>
        <v>ESPAÑA</v>
      </c>
      <c r="J983" s="4" t="str">
        <f t="shared" ca="1" si="106"/>
        <v>TARJETA</v>
      </c>
      <c r="K983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983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983" s="1">
        <f t="shared" ca="1" si="107"/>
        <v>0</v>
      </c>
      <c r="N983" s="6">
        <f t="shared" ca="1" si="108"/>
        <v>13</v>
      </c>
      <c r="O983" s="4">
        <f t="shared" ca="1" si="109"/>
        <v>14</v>
      </c>
      <c r="P9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8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8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9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83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984" spans="1:20" x14ac:dyDescent="0.3">
      <c r="A984">
        <v>388</v>
      </c>
      <c r="B984">
        <v>18</v>
      </c>
      <c r="C984" t="s">
        <v>11</v>
      </c>
      <c r="D984" s="1">
        <v>20</v>
      </c>
      <c r="E984" s="1">
        <v>33</v>
      </c>
      <c r="F984" s="2">
        <v>3</v>
      </c>
      <c r="G984" s="2" t="str">
        <f t="shared" ca="1" si="110"/>
        <v>Cliente_93</v>
      </c>
      <c r="H984" s="3">
        <f t="shared" ca="1" si="111"/>
        <v>45018</v>
      </c>
      <c r="I984" s="4" t="str">
        <f t="shared" ca="1" si="105"/>
        <v>ESPAÑA</v>
      </c>
      <c r="J984" s="4" t="str">
        <f t="shared" ca="1" si="106"/>
        <v>TARJETA</v>
      </c>
      <c r="K984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98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984" s="1">
        <f t="shared" ca="1" si="107"/>
        <v>4</v>
      </c>
      <c r="N984" s="6">
        <f t="shared" ca="1" si="108"/>
        <v>13</v>
      </c>
      <c r="O984" s="4">
        <f t="shared" ca="1" si="109"/>
        <v>15</v>
      </c>
      <c r="P9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8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8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9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84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985" spans="1:20" x14ac:dyDescent="0.3">
      <c r="A985">
        <v>389</v>
      </c>
      <c r="B985">
        <v>19</v>
      </c>
      <c r="C985" t="s">
        <v>11</v>
      </c>
      <c r="D985" s="1">
        <v>20</v>
      </c>
      <c r="E985" s="1">
        <v>33</v>
      </c>
      <c r="F985" s="2">
        <v>1</v>
      </c>
      <c r="G985" s="2" t="str">
        <f t="shared" ca="1" si="110"/>
        <v>Cliente_706</v>
      </c>
      <c r="H985" s="3">
        <f t="shared" ca="1" si="111"/>
        <v>45023</v>
      </c>
      <c r="I985" s="4" t="str">
        <f t="shared" ca="1" si="105"/>
        <v>PORTUGAL</v>
      </c>
      <c r="J985" s="4" t="str">
        <f t="shared" ca="1" si="106"/>
        <v>EFECTIVO</v>
      </c>
      <c r="K985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98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985" s="1">
        <f t="shared" ca="1" si="107"/>
        <v>4</v>
      </c>
      <c r="N985" s="6">
        <f t="shared" ca="1" si="108"/>
        <v>15</v>
      </c>
      <c r="O985" s="4">
        <f t="shared" ca="1" si="109"/>
        <v>15</v>
      </c>
      <c r="P9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8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8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9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85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986" spans="1:20" x14ac:dyDescent="0.3">
      <c r="A986">
        <v>390</v>
      </c>
      <c r="B986">
        <v>9</v>
      </c>
      <c r="C986" t="s">
        <v>16</v>
      </c>
      <c r="D986" s="1">
        <v>13</v>
      </c>
      <c r="E986" s="1">
        <v>22</v>
      </c>
      <c r="F986" s="2">
        <v>2</v>
      </c>
      <c r="G986" s="2" t="str">
        <f t="shared" ca="1" si="110"/>
        <v>Cliente_437</v>
      </c>
      <c r="H986" s="3">
        <f t="shared" ca="1" si="111"/>
        <v>45020</v>
      </c>
      <c r="I986" s="4" t="str">
        <f t="shared" ca="1" si="105"/>
        <v>ESPAÑA</v>
      </c>
      <c r="J986" s="4" t="str">
        <f t="shared" ca="1" si="106"/>
        <v>TARJETA</v>
      </c>
      <c r="K986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98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986" s="1">
        <f t="shared" ca="1" si="107"/>
        <v>6</v>
      </c>
      <c r="N986" s="6">
        <f t="shared" ca="1" si="108"/>
        <v>15</v>
      </c>
      <c r="O986" s="4">
        <f t="shared" ca="1" si="109"/>
        <v>15</v>
      </c>
      <c r="P9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8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8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86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987" spans="1:20" x14ac:dyDescent="0.3">
      <c r="A987">
        <v>390</v>
      </c>
      <c r="B987">
        <v>9</v>
      </c>
      <c r="C987" t="s">
        <v>22</v>
      </c>
      <c r="D987" s="1">
        <v>15</v>
      </c>
      <c r="E987" s="1">
        <v>26</v>
      </c>
      <c r="F987" s="2">
        <v>3</v>
      </c>
      <c r="G987" s="2" t="str">
        <f t="shared" ca="1" si="110"/>
        <v>Cliente_63</v>
      </c>
      <c r="H987" s="3">
        <f t="shared" ca="1" si="111"/>
        <v>45018</v>
      </c>
      <c r="I987" s="4" t="str">
        <f t="shared" ca="1" si="105"/>
        <v>ESPAÑA</v>
      </c>
      <c r="J987" s="4" t="str">
        <f t="shared" ca="1" si="106"/>
        <v>EFECTIVO</v>
      </c>
      <c r="K987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987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987" s="1">
        <f t="shared" ca="1" si="107"/>
        <v>1</v>
      </c>
      <c r="N987" s="6">
        <f t="shared" ca="1" si="108"/>
        <v>14</v>
      </c>
      <c r="O987" s="4">
        <f t="shared" ca="1" si="109"/>
        <v>14</v>
      </c>
      <c r="P9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8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98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9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87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988" spans="1:20" x14ac:dyDescent="0.3">
      <c r="A988">
        <v>390</v>
      </c>
      <c r="B988">
        <v>9</v>
      </c>
      <c r="C988" t="s">
        <v>20</v>
      </c>
      <c r="D988" s="1">
        <v>13</v>
      </c>
      <c r="E988" s="1">
        <v>21</v>
      </c>
      <c r="F988" s="2">
        <v>1</v>
      </c>
      <c r="G988" s="2" t="str">
        <f t="shared" ca="1" si="110"/>
        <v>Cliente_473</v>
      </c>
      <c r="H988" s="3">
        <f t="shared" ca="1" si="111"/>
        <v>45018</v>
      </c>
      <c r="I988" s="4" t="str">
        <f t="shared" ca="1" si="105"/>
        <v>ESPAÑA</v>
      </c>
      <c r="J988" s="4" t="str">
        <f t="shared" ca="1" si="106"/>
        <v>TARJETA</v>
      </c>
      <c r="K988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98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88" s="1">
        <f t="shared" ca="1" si="107"/>
        <v>1</v>
      </c>
      <c r="N988" s="6">
        <f t="shared" ca="1" si="108"/>
        <v>14</v>
      </c>
      <c r="O988" s="4">
        <f t="shared" ca="1" si="109"/>
        <v>14</v>
      </c>
      <c r="P9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8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8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8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88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989" spans="1:20" x14ac:dyDescent="0.3">
      <c r="A989">
        <v>391</v>
      </c>
      <c r="B989">
        <v>15</v>
      </c>
      <c r="C989" t="s">
        <v>16</v>
      </c>
      <c r="D989" s="1">
        <v>13</v>
      </c>
      <c r="E989" s="1">
        <v>22</v>
      </c>
      <c r="F989" s="2">
        <v>1</v>
      </c>
      <c r="G989" s="2" t="str">
        <f t="shared" ca="1" si="110"/>
        <v>Cliente_580</v>
      </c>
      <c r="H989" s="3">
        <f t="shared" ca="1" si="111"/>
        <v>45022</v>
      </c>
      <c r="I989" s="4" t="str">
        <f t="shared" ca="1" si="105"/>
        <v>FRANCIA</v>
      </c>
      <c r="J989" s="4" t="str">
        <f t="shared" ca="1" si="106"/>
        <v>TARJE.DEBITO</v>
      </c>
      <c r="K989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98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89" s="1">
        <f t="shared" ca="1" si="107"/>
        <v>5</v>
      </c>
      <c r="N989" s="6">
        <f t="shared" ca="1" si="108"/>
        <v>15</v>
      </c>
      <c r="O989" s="4">
        <f t="shared" ca="1" si="109"/>
        <v>15</v>
      </c>
      <c r="P9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8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8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9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89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990" spans="1:20" x14ac:dyDescent="0.3">
      <c r="A990">
        <v>392</v>
      </c>
      <c r="B990">
        <v>14</v>
      </c>
      <c r="C990" t="s">
        <v>15</v>
      </c>
      <c r="D990" s="1">
        <v>19</v>
      </c>
      <c r="E990" s="1">
        <v>32</v>
      </c>
      <c r="F990" s="2">
        <v>3</v>
      </c>
      <c r="G990" s="2" t="str">
        <f t="shared" ca="1" si="110"/>
        <v>Cliente_478</v>
      </c>
      <c r="H990" s="3">
        <f t="shared" ca="1" si="111"/>
        <v>45018</v>
      </c>
      <c r="I990" s="4" t="str">
        <f t="shared" ca="1" si="105"/>
        <v>PORTUGAL</v>
      </c>
      <c r="J990" s="4" t="str">
        <f t="shared" ca="1" si="106"/>
        <v>TARJETA</v>
      </c>
      <c r="K990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99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990" s="1">
        <f t="shared" ca="1" si="107"/>
        <v>4</v>
      </c>
      <c r="N990" s="6">
        <f t="shared" ca="1" si="108"/>
        <v>14</v>
      </c>
      <c r="O990" s="4">
        <f t="shared" ca="1" si="109"/>
        <v>14</v>
      </c>
      <c r="P9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9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99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99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90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991" spans="1:20" x14ac:dyDescent="0.3">
      <c r="A991">
        <v>392</v>
      </c>
      <c r="B991">
        <v>14</v>
      </c>
      <c r="C991" t="s">
        <v>4</v>
      </c>
      <c r="D991" s="1">
        <v>14</v>
      </c>
      <c r="E991" s="1">
        <v>24</v>
      </c>
      <c r="F991" s="2">
        <v>1</v>
      </c>
      <c r="G991" s="2" t="str">
        <f t="shared" ca="1" si="110"/>
        <v>Cliente_353</v>
      </c>
      <c r="H991" s="3">
        <f t="shared" ca="1" si="111"/>
        <v>45017</v>
      </c>
      <c r="I991" s="4" t="str">
        <f t="shared" ca="1" si="105"/>
        <v>ITALIA</v>
      </c>
      <c r="J991" s="4" t="str">
        <f t="shared" ca="1" si="106"/>
        <v>TARJETA</v>
      </c>
      <c r="K991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991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991" s="1">
        <f t="shared" ca="1" si="107"/>
        <v>4</v>
      </c>
      <c r="N991" s="6">
        <f t="shared" ca="1" si="108"/>
        <v>14</v>
      </c>
      <c r="O991" s="4">
        <f t="shared" ca="1" si="109"/>
        <v>14</v>
      </c>
      <c r="P9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9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91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9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91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992" spans="1:20" x14ac:dyDescent="0.3">
      <c r="A992">
        <v>393</v>
      </c>
      <c r="B992">
        <v>13</v>
      </c>
      <c r="C992" t="s">
        <v>13</v>
      </c>
      <c r="D992" s="1">
        <v>11</v>
      </c>
      <c r="E992" s="1">
        <v>19</v>
      </c>
      <c r="F992" s="2">
        <v>2</v>
      </c>
      <c r="G992" s="2" t="str">
        <f t="shared" ca="1" si="110"/>
        <v>Cliente_216</v>
      </c>
      <c r="H992" s="3">
        <f t="shared" ca="1" si="111"/>
        <v>45023</v>
      </c>
      <c r="I992" s="4" t="str">
        <f t="shared" ca="1" si="105"/>
        <v>ITALIA</v>
      </c>
      <c r="J992" s="4" t="str">
        <f t="shared" ca="1" si="106"/>
        <v>TARJE.DEBITO</v>
      </c>
      <c r="K992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992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992" s="1">
        <f t="shared" ca="1" si="107"/>
        <v>5</v>
      </c>
      <c r="N992" s="6">
        <f t="shared" ca="1" si="108"/>
        <v>14</v>
      </c>
      <c r="O992" s="4">
        <f t="shared" ca="1" si="109"/>
        <v>15</v>
      </c>
      <c r="P9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9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92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993" spans="1:20" x14ac:dyDescent="0.3">
      <c r="A993">
        <v>393</v>
      </c>
      <c r="B993">
        <v>13</v>
      </c>
      <c r="C993" t="s">
        <v>14</v>
      </c>
      <c r="D993" s="1">
        <v>21</v>
      </c>
      <c r="E993" s="1">
        <v>35</v>
      </c>
      <c r="F993" s="2">
        <v>3</v>
      </c>
      <c r="G993" s="2" t="str">
        <f t="shared" ca="1" si="110"/>
        <v>Cliente_274</v>
      </c>
      <c r="H993" s="3">
        <f t="shared" ca="1" si="111"/>
        <v>45021</v>
      </c>
      <c r="I993" s="4" t="str">
        <f t="shared" ca="1" si="105"/>
        <v>ITALIA</v>
      </c>
      <c r="J993" s="4" t="str">
        <f t="shared" ca="1" si="106"/>
        <v>EFECTIVO</v>
      </c>
      <c r="K993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993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993" s="1">
        <f t="shared" ca="1" si="107"/>
        <v>6</v>
      </c>
      <c r="N993" s="6">
        <f t="shared" ca="1" si="108"/>
        <v>14</v>
      </c>
      <c r="O993" s="4">
        <f t="shared" ca="1" si="109"/>
        <v>14</v>
      </c>
      <c r="P9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9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99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99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993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994" spans="1:20" x14ac:dyDescent="0.3">
      <c r="A994">
        <v>393</v>
      </c>
      <c r="B994">
        <v>13</v>
      </c>
      <c r="C994" t="s">
        <v>20</v>
      </c>
      <c r="D994" s="1">
        <v>13</v>
      </c>
      <c r="E994" s="1">
        <v>21</v>
      </c>
      <c r="F994" s="2">
        <v>1</v>
      </c>
      <c r="G994" s="2" t="str">
        <f t="shared" ca="1" si="110"/>
        <v>Cliente_5</v>
      </c>
      <c r="H994" s="3">
        <f t="shared" ca="1" si="111"/>
        <v>45023</v>
      </c>
      <c r="I994" s="4" t="str">
        <f t="shared" ca="1" si="105"/>
        <v>ITALIA</v>
      </c>
      <c r="J994" s="4" t="str">
        <f t="shared" ca="1" si="106"/>
        <v>TARJETA</v>
      </c>
      <c r="K994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994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994" s="1">
        <f t="shared" ca="1" si="107"/>
        <v>6</v>
      </c>
      <c r="N994" s="6">
        <f t="shared" ca="1" si="108"/>
        <v>13</v>
      </c>
      <c r="O994" s="4">
        <f t="shared" ca="1" si="109"/>
        <v>14</v>
      </c>
      <c r="P9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9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9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94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995" spans="1:20" x14ac:dyDescent="0.3">
      <c r="A995">
        <v>393</v>
      </c>
      <c r="B995">
        <v>13</v>
      </c>
      <c r="C995" t="s">
        <v>16</v>
      </c>
      <c r="D995" s="1">
        <v>13</v>
      </c>
      <c r="E995" s="1">
        <v>22</v>
      </c>
      <c r="F995" s="2">
        <v>2</v>
      </c>
      <c r="G995" s="2" t="str">
        <f t="shared" ca="1" si="110"/>
        <v>Cliente_753</v>
      </c>
      <c r="H995" s="3">
        <f t="shared" ca="1" si="111"/>
        <v>45018</v>
      </c>
      <c r="I995" s="4" t="str">
        <f t="shared" ca="1" si="105"/>
        <v>ESPAÑA</v>
      </c>
      <c r="J995" s="4" t="str">
        <f t="shared" ca="1" si="106"/>
        <v>TARJE.DEBITO</v>
      </c>
      <c r="K995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99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995" s="1">
        <f t="shared" ca="1" si="107"/>
        <v>3</v>
      </c>
      <c r="N995" s="6">
        <f t="shared" ca="1" si="108"/>
        <v>15</v>
      </c>
      <c r="O995" s="4">
        <f t="shared" ca="1" si="109"/>
        <v>14</v>
      </c>
      <c r="P9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99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9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95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996" spans="1:20" x14ac:dyDescent="0.3">
      <c r="A996">
        <v>394</v>
      </c>
      <c r="B996">
        <v>17</v>
      </c>
      <c r="C996" t="s">
        <v>4</v>
      </c>
      <c r="D996" s="1">
        <v>14</v>
      </c>
      <c r="E996" s="1">
        <v>24</v>
      </c>
      <c r="F996" s="2">
        <v>2</v>
      </c>
      <c r="G996" s="2" t="str">
        <f t="shared" ca="1" si="110"/>
        <v>Cliente_49</v>
      </c>
      <c r="H996" s="3">
        <f t="shared" ca="1" si="111"/>
        <v>45019</v>
      </c>
      <c r="I996" s="4" t="str">
        <f t="shared" ca="1" si="105"/>
        <v>PORTUGAL</v>
      </c>
      <c r="J996" s="4" t="str">
        <f t="shared" ca="1" si="106"/>
        <v>TARJE.DEBITO</v>
      </c>
      <c r="K996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99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996" s="1">
        <f t="shared" ca="1" si="107"/>
        <v>3</v>
      </c>
      <c r="N996" s="6">
        <f t="shared" ca="1" si="108"/>
        <v>14</v>
      </c>
      <c r="O996" s="4">
        <f t="shared" ca="1" si="109"/>
        <v>15</v>
      </c>
      <c r="P9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99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99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96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997" spans="1:20" x14ac:dyDescent="0.3">
      <c r="A997">
        <v>394</v>
      </c>
      <c r="B997">
        <v>17</v>
      </c>
      <c r="C997" t="s">
        <v>10</v>
      </c>
      <c r="D997" s="1">
        <v>17</v>
      </c>
      <c r="E997" s="1">
        <v>29</v>
      </c>
      <c r="F997" s="2">
        <v>1</v>
      </c>
      <c r="G997" s="2" t="str">
        <f t="shared" ca="1" si="110"/>
        <v>Cliente_967</v>
      </c>
      <c r="H997" s="3">
        <f t="shared" ca="1" si="111"/>
        <v>45017</v>
      </c>
      <c r="I997" s="4" t="str">
        <f t="shared" ca="1" si="105"/>
        <v>ESPAÑA</v>
      </c>
      <c r="J997" s="4" t="str">
        <f t="shared" ca="1" si="106"/>
        <v>EFECTIVO</v>
      </c>
      <c r="K997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997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997" s="1">
        <f t="shared" ca="1" si="107"/>
        <v>3</v>
      </c>
      <c r="N997" s="6">
        <f t="shared" ca="1" si="108"/>
        <v>15</v>
      </c>
      <c r="O997" s="4">
        <f t="shared" ca="1" si="109"/>
        <v>15</v>
      </c>
      <c r="P9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99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99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99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97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998" spans="1:20" x14ac:dyDescent="0.3">
      <c r="A998">
        <v>395</v>
      </c>
      <c r="B998">
        <v>2</v>
      </c>
      <c r="C998" t="s">
        <v>13</v>
      </c>
      <c r="D998" s="1">
        <v>11</v>
      </c>
      <c r="E998" s="1">
        <v>19</v>
      </c>
      <c r="F998" s="2">
        <v>2</v>
      </c>
      <c r="G998" s="2" t="str">
        <f t="shared" ca="1" si="110"/>
        <v>Cliente_575</v>
      </c>
      <c r="H998" s="3">
        <f t="shared" ca="1" si="111"/>
        <v>45019</v>
      </c>
      <c r="I998" s="4" t="str">
        <f t="shared" ca="1" si="105"/>
        <v>FRANCIA</v>
      </c>
      <c r="J998" s="4" t="str">
        <f t="shared" ca="1" si="106"/>
        <v>TARJE.DEBITO</v>
      </c>
      <c r="K998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998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998" s="1">
        <f t="shared" ca="1" si="107"/>
        <v>0</v>
      </c>
      <c r="N998" s="6">
        <f t="shared" ca="1" si="108"/>
        <v>13</v>
      </c>
      <c r="O998" s="4">
        <f t="shared" ca="1" si="109"/>
        <v>15</v>
      </c>
      <c r="P9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98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99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998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999" spans="1:20" x14ac:dyDescent="0.3">
      <c r="A999">
        <v>396</v>
      </c>
      <c r="B999">
        <v>11</v>
      </c>
      <c r="C999" t="s">
        <v>18</v>
      </c>
      <c r="D999" s="1">
        <v>12</v>
      </c>
      <c r="E999" s="1">
        <v>20</v>
      </c>
      <c r="F999" s="2">
        <v>1</v>
      </c>
      <c r="G999" s="2" t="str">
        <f t="shared" ca="1" si="110"/>
        <v>Cliente_34</v>
      </c>
      <c r="H999" s="3">
        <f t="shared" ca="1" si="111"/>
        <v>45023</v>
      </c>
      <c r="I999" s="4" t="str">
        <f t="shared" ca="1" si="105"/>
        <v>ITALIA</v>
      </c>
      <c r="J999" s="4" t="str">
        <f t="shared" ca="1" si="106"/>
        <v>TARJETA</v>
      </c>
      <c r="K999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999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999" s="1">
        <f t="shared" ca="1" si="107"/>
        <v>5</v>
      </c>
      <c r="N999" s="6">
        <f t="shared" ca="1" si="108"/>
        <v>14</v>
      </c>
      <c r="O999" s="4">
        <f t="shared" ca="1" si="109"/>
        <v>15</v>
      </c>
      <c r="P9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99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99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99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999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000" spans="1:20" x14ac:dyDescent="0.3">
      <c r="A1000">
        <v>396</v>
      </c>
      <c r="B1000">
        <v>11</v>
      </c>
      <c r="C1000" t="s">
        <v>20</v>
      </c>
      <c r="D1000" s="1">
        <v>13</v>
      </c>
      <c r="E1000" s="1">
        <v>21</v>
      </c>
      <c r="F1000" s="2">
        <v>3</v>
      </c>
      <c r="G1000" s="2" t="str">
        <f t="shared" ca="1" si="110"/>
        <v>Cliente_552</v>
      </c>
      <c r="H1000" s="3">
        <f t="shared" ca="1" si="111"/>
        <v>45021</v>
      </c>
      <c r="I1000" s="4" t="str">
        <f t="shared" ca="1" si="105"/>
        <v>FRANCIA</v>
      </c>
      <c r="J1000" s="4" t="str">
        <f t="shared" ca="1" si="106"/>
        <v>TARJE.DEBITO</v>
      </c>
      <c r="K1000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000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000" s="1">
        <f t="shared" ca="1" si="107"/>
        <v>0</v>
      </c>
      <c r="N1000" s="6">
        <f t="shared" ca="1" si="108"/>
        <v>15</v>
      </c>
      <c r="O1000" s="4">
        <f t="shared" ca="1" si="109"/>
        <v>15</v>
      </c>
      <c r="P10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0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0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0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00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001" spans="1:20" x14ac:dyDescent="0.3">
      <c r="A1001">
        <v>397</v>
      </c>
      <c r="B1001">
        <v>4</v>
      </c>
      <c r="C1001" t="s">
        <v>7</v>
      </c>
      <c r="D1001" s="1">
        <v>16</v>
      </c>
      <c r="E1001" s="1">
        <v>27</v>
      </c>
      <c r="F1001" s="2">
        <v>2</v>
      </c>
      <c r="G1001" s="2" t="str">
        <f t="shared" ca="1" si="110"/>
        <v>Cliente_975</v>
      </c>
      <c r="H1001" s="3">
        <f t="shared" ca="1" si="111"/>
        <v>45021</v>
      </c>
      <c r="I1001" s="4" t="str">
        <f t="shared" ca="1" si="105"/>
        <v>ITALIA</v>
      </c>
      <c r="J1001" s="4" t="str">
        <f t="shared" ca="1" si="106"/>
        <v>EFECTIVO</v>
      </c>
      <c r="K1001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00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01" s="1">
        <f t="shared" ca="1" si="107"/>
        <v>5</v>
      </c>
      <c r="N1001" s="6">
        <f t="shared" ca="1" si="108"/>
        <v>14</v>
      </c>
      <c r="O1001" s="4">
        <f t="shared" ca="1" si="109"/>
        <v>15</v>
      </c>
      <c r="P10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0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0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01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002" spans="1:20" x14ac:dyDescent="0.3">
      <c r="A1002">
        <v>397</v>
      </c>
      <c r="B1002">
        <v>4</v>
      </c>
      <c r="C1002" t="s">
        <v>6</v>
      </c>
      <c r="D1002" s="1">
        <v>19</v>
      </c>
      <c r="E1002" s="1">
        <v>31</v>
      </c>
      <c r="F1002" s="2">
        <v>3</v>
      </c>
      <c r="G1002" s="2" t="str">
        <f t="shared" ca="1" si="110"/>
        <v>Cliente_879</v>
      </c>
      <c r="H1002" s="3">
        <f t="shared" ca="1" si="111"/>
        <v>45022</v>
      </c>
      <c r="I1002" s="4" t="str">
        <f t="shared" ca="1" si="105"/>
        <v>ITALIA</v>
      </c>
      <c r="J1002" s="4" t="str">
        <f t="shared" ca="1" si="106"/>
        <v>EFECTIVO</v>
      </c>
      <c r="K1002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00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002" s="1">
        <f t="shared" ca="1" si="107"/>
        <v>4</v>
      </c>
      <c r="N1002" s="6">
        <f t="shared" ca="1" si="108"/>
        <v>13</v>
      </c>
      <c r="O1002" s="4">
        <f t="shared" ca="1" si="109"/>
        <v>15</v>
      </c>
      <c r="P10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0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00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02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1003" spans="1:20" x14ac:dyDescent="0.3">
      <c r="A1003">
        <v>398</v>
      </c>
      <c r="B1003">
        <v>9</v>
      </c>
      <c r="C1003" t="s">
        <v>12</v>
      </c>
      <c r="D1003" s="1">
        <v>16</v>
      </c>
      <c r="E1003" s="1">
        <v>28</v>
      </c>
      <c r="F1003" s="2">
        <v>2</v>
      </c>
      <c r="G1003" s="2" t="str">
        <f t="shared" ca="1" si="110"/>
        <v>Cliente_266</v>
      </c>
      <c r="H1003" s="3">
        <f t="shared" ca="1" si="111"/>
        <v>45023</v>
      </c>
      <c r="I1003" s="4" t="str">
        <f t="shared" ca="1" si="105"/>
        <v>ITALIA</v>
      </c>
      <c r="J1003" s="4" t="str">
        <f t="shared" ca="1" si="106"/>
        <v>TARJETA</v>
      </c>
      <c r="K1003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003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03" s="1">
        <f t="shared" ca="1" si="107"/>
        <v>4</v>
      </c>
      <c r="N1003" s="6">
        <f t="shared" ca="1" si="108"/>
        <v>14</v>
      </c>
      <c r="O1003" s="4">
        <f t="shared" ca="1" si="109"/>
        <v>14</v>
      </c>
      <c r="P10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0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0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0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03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004" spans="1:20" x14ac:dyDescent="0.3">
      <c r="A1004">
        <v>398</v>
      </c>
      <c r="B1004">
        <v>9</v>
      </c>
      <c r="C1004" t="s">
        <v>11</v>
      </c>
      <c r="D1004" s="1">
        <v>20</v>
      </c>
      <c r="E1004" s="1">
        <v>33</v>
      </c>
      <c r="F1004" s="2">
        <v>2</v>
      </c>
      <c r="G1004" s="2" t="str">
        <f t="shared" ca="1" si="110"/>
        <v>Cliente_617</v>
      </c>
      <c r="H1004" s="3">
        <f t="shared" ca="1" si="111"/>
        <v>45020</v>
      </c>
      <c r="I1004" s="4" t="str">
        <f t="shared" ca="1" si="105"/>
        <v>PORTUGAL</v>
      </c>
      <c r="J1004" s="4" t="str">
        <f t="shared" ca="1" si="106"/>
        <v>TARJE.DEBITO</v>
      </c>
      <c r="K100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00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004" s="1">
        <f t="shared" ca="1" si="107"/>
        <v>3</v>
      </c>
      <c r="N1004" s="6">
        <f t="shared" ca="1" si="108"/>
        <v>15</v>
      </c>
      <c r="O1004" s="4">
        <f t="shared" ca="1" si="109"/>
        <v>15</v>
      </c>
      <c r="P10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0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0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0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04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005" spans="1:20" x14ac:dyDescent="0.3">
      <c r="A1005">
        <v>399</v>
      </c>
      <c r="B1005">
        <v>7</v>
      </c>
      <c r="C1005" t="s">
        <v>11</v>
      </c>
      <c r="D1005" s="1">
        <v>20</v>
      </c>
      <c r="E1005" s="1">
        <v>33</v>
      </c>
      <c r="F1005" s="2">
        <v>3</v>
      </c>
      <c r="G1005" s="2" t="str">
        <f t="shared" ca="1" si="110"/>
        <v>Cliente_938</v>
      </c>
      <c r="H1005" s="3">
        <f t="shared" ca="1" si="111"/>
        <v>45023</v>
      </c>
      <c r="I1005" s="4" t="str">
        <f t="shared" ca="1" si="105"/>
        <v>PORTUGAL</v>
      </c>
      <c r="J1005" s="4" t="str">
        <f t="shared" ca="1" si="106"/>
        <v>TARJETA</v>
      </c>
      <c r="K1005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00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005" s="1">
        <f t="shared" ca="1" si="107"/>
        <v>0</v>
      </c>
      <c r="N1005" s="6">
        <f t="shared" ca="1" si="108"/>
        <v>14</v>
      </c>
      <c r="O1005" s="4">
        <f t="shared" ca="1" si="109"/>
        <v>14</v>
      </c>
      <c r="P10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0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0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0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05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006" spans="1:20" x14ac:dyDescent="0.3">
      <c r="A1006">
        <v>399</v>
      </c>
      <c r="B1006">
        <v>7</v>
      </c>
      <c r="C1006" t="s">
        <v>9</v>
      </c>
      <c r="D1006" s="1">
        <v>22</v>
      </c>
      <c r="E1006" s="1">
        <v>36</v>
      </c>
      <c r="F1006" s="2">
        <v>3</v>
      </c>
      <c r="G1006" s="2" t="str">
        <f t="shared" ca="1" si="110"/>
        <v>Cliente_670</v>
      </c>
      <c r="H1006" s="3">
        <f t="shared" ca="1" si="111"/>
        <v>45022</v>
      </c>
      <c r="I1006" s="4" t="str">
        <f t="shared" ca="1" si="105"/>
        <v>ITALIA</v>
      </c>
      <c r="J1006" s="4" t="str">
        <f t="shared" ca="1" si="106"/>
        <v>TARJETA</v>
      </c>
      <c r="K1006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006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006" s="1">
        <f t="shared" ca="1" si="107"/>
        <v>1</v>
      </c>
      <c r="N1006" s="6">
        <f t="shared" ca="1" si="108"/>
        <v>14</v>
      </c>
      <c r="O1006" s="4">
        <f t="shared" ca="1" si="109"/>
        <v>15</v>
      </c>
      <c r="P10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0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0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06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007" spans="1:20" x14ac:dyDescent="0.3">
      <c r="A1007">
        <v>400</v>
      </c>
      <c r="B1007">
        <v>9</v>
      </c>
      <c r="C1007" t="s">
        <v>8</v>
      </c>
      <c r="D1007" s="1">
        <v>25</v>
      </c>
      <c r="E1007" s="1">
        <v>40</v>
      </c>
      <c r="F1007" s="2">
        <v>2</v>
      </c>
      <c r="G1007" s="2" t="str">
        <f t="shared" ca="1" si="110"/>
        <v>Cliente_642</v>
      </c>
      <c r="H1007" s="3">
        <f t="shared" ca="1" si="111"/>
        <v>45017</v>
      </c>
      <c r="I1007" s="4" t="str">
        <f t="shared" ca="1" si="105"/>
        <v>FRANCIA</v>
      </c>
      <c r="J1007" s="4" t="str">
        <f t="shared" ca="1" si="106"/>
        <v>TARJETA</v>
      </c>
      <c r="K1007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007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007" s="1">
        <f t="shared" ca="1" si="107"/>
        <v>2</v>
      </c>
      <c r="N1007" s="6">
        <f t="shared" ca="1" si="108"/>
        <v>14</v>
      </c>
      <c r="O1007" s="4">
        <f t="shared" ca="1" si="109"/>
        <v>15</v>
      </c>
      <c r="P10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07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0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00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07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008" spans="1:20" x14ac:dyDescent="0.3">
      <c r="A1008">
        <v>400</v>
      </c>
      <c r="B1008">
        <v>9</v>
      </c>
      <c r="C1008" t="s">
        <v>12</v>
      </c>
      <c r="D1008" s="1">
        <v>16</v>
      </c>
      <c r="E1008" s="1">
        <v>28</v>
      </c>
      <c r="F1008" s="2">
        <v>2</v>
      </c>
      <c r="G1008" s="2" t="str">
        <f t="shared" ca="1" si="110"/>
        <v>Cliente_241</v>
      </c>
      <c r="H1008" s="3">
        <f t="shared" ca="1" si="111"/>
        <v>45017</v>
      </c>
      <c r="I1008" s="4" t="str">
        <f t="shared" ca="1" si="105"/>
        <v>ESPAÑA</v>
      </c>
      <c r="J1008" s="4" t="str">
        <f t="shared" ca="1" si="106"/>
        <v>EFECTIVO</v>
      </c>
      <c r="K1008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008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08" s="1">
        <f t="shared" ca="1" si="107"/>
        <v>3</v>
      </c>
      <c r="N1008" s="6">
        <f t="shared" ca="1" si="108"/>
        <v>15</v>
      </c>
      <c r="O1008" s="4">
        <f t="shared" ca="1" si="109"/>
        <v>15</v>
      </c>
      <c r="P10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0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0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08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009" spans="1:20" x14ac:dyDescent="0.3">
      <c r="A1009">
        <v>400</v>
      </c>
      <c r="B1009">
        <v>9</v>
      </c>
      <c r="C1009" t="s">
        <v>6</v>
      </c>
      <c r="D1009" s="1">
        <v>19</v>
      </c>
      <c r="E1009" s="1">
        <v>31</v>
      </c>
      <c r="F1009" s="2">
        <v>2</v>
      </c>
      <c r="G1009" s="2" t="str">
        <f t="shared" ca="1" si="110"/>
        <v>Cliente_765</v>
      </c>
      <c r="H1009" s="3">
        <f t="shared" ca="1" si="111"/>
        <v>45018</v>
      </c>
      <c r="I1009" s="4" t="str">
        <f t="shared" ca="1" si="105"/>
        <v>ESPAÑA</v>
      </c>
      <c r="J1009" s="4" t="str">
        <f t="shared" ca="1" si="106"/>
        <v>TARJE.DEBITO</v>
      </c>
      <c r="K1009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009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009" s="1">
        <f t="shared" ca="1" si="107"/>
        <v>0</v>
      </c>
      <c r="N1009" s="6">
        <f t="shared" ca="1" si="108"/>
        <v>15</v>
      </c>
      <c r="O1009" s="4">
        <f t="shared" ca="1" si="109"/>
        <v>15</v>
      </c>
      <c r="P10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0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0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09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010" spans="1:20" x14ac:dyDescent="0.3">
      <c r="A1010">
        <v>401</v>
      </c>
      <c r="B1010">
        <v>16</v>
      </c>
      <c r="C1010" t="s">
        <v>20</v>
      </c>
      <c r="D1010" s="1">
        <v>13</v>
      </c>
      <c r="E1010" s="1">
        <v>21</v>
      </c>
      <c r="F1010" s="2">
        <v>2</v>
      </c>
      <c r="G1010" s="2" t="str">
        <f t="shared" ca="1" si="110"/>
        <v>Cliente_774</v>
      </c>
      <c r="H1010" s="3">
        <f t="shared" ca="1" si="111"/>
        <v>45023</v>
      </c>
      <c r="I1010" s="4" t="str">
        <f t="shared" ca="1" si="105"/>
        <v>PORTUGAL</v>
      </c>
      <c r="J1010" s="4" t="str">
        <f t="shared" ca="1" si="106"/>
        <v>TARJE.DEBITO</v>
      </c>
      <c r="K1010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01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010" s="1">
        <f t="shared" ca="1" si="107"/>
        <v>3</v>
      </c>
      <c r="N1010" s="6">
        <f t="shared" ca="1" si="108"/>
        <v>13</v>
      </c>
      <c r="O1010" s="4">
        <f t="shared" ca="1" si="109"/>
        <v>15</v>
      </c>
      <c r="P10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1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0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10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011" spans="1:20" x14ac:dyDescent="0.3">
      <c r="A1011">
        <v>402</v>
      </c>
      <c r="B1011">
        <v>18</v>
      </c>
      <c r="C1011" t="s">
        <v>23</v>
      </c>
      <c r="D1011" s="1">
        <v>15</v>
      </c>
      <c r="E1011" s="1">
        <v>25</v>
      </c>
      <c r="F1011" s="2">
        <v>2</v>
      </c>
      <c r="G1011" s="2" t="str">
        <f t="shared" ca="1" si="110"/>
        <v>Cliente_822</v>
      </c>
      <c r="H1011" s="3">
        <f t="shared" ca="1" si="111"/>
        <v>45021</v>
      </c>
      <c r="I1011" s="4" t="str">
        <f t="shared" ca="1" si="105"/>
        <v>ITALIA</v>
      </c>
      <c r="J1011" s="4" t="str">
        <f t="shared" ca="1" si="106"/>
        <v>TARJETA</v>
      </c>
      <c r="K101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01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11" s="1">
        <f t="shared" ca="1" si="107"/>
        <v>5</v>
      </c>
      <c r="N1011" s="6">
        <f t="shared" ca="1" si="108"/>
        <v>13</v>
      </c>
      <c r="O1011" s="4">
        <f t="shared" ca="1" si="109"/>
        <v>14</v>
      </c>
      <c r="P10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1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01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11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012" spans="1:20" x14ac:dyDescent="0.3">
      <c r="A1012">
        <v>402</v>
      </c>
      <c r="B1012">
        <v>18</v>
      </c>
      <c r="C1012" t="s">
        <v>13</v>
      </c>
      <c r="D1012" s="1">
        <v>11</v>
      </c>
      <c r="E1012" s="1">
        <v>19</v>
      </c>
      <c r="F1012" s="2">
        <v>3</v>
      </c>
      <c r="G1012" s="2" t="str">
        <f t="shared" ca="1" si="110"/>
        <v>Cliente_724</v>
      </c>
      <c r="H1012" s="3">
        <f t="shared" ca="1" si="111"/>
        <v>45022</v>
      </c>
      <c r="I1012" s="4" t="str">
        <f t="shared" ca="1" si="105"/>
        <v>ITALIA</v>
      </c>
      <c r="J1012" s="4" t="str">
        <f t="shared" ca="1" si="106"/>
        <v>TARJETA</v>
      </c>
      <c r="K1012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012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012" s="1">
        <f t="shared" ca="1" si="107"/>
        <v>3</v>
      </c>
      <c r="N1012" s="6">
        <f t="shared" ca="1" si="108"/>
        <v>13</v>
      </c>
      <c r="O1012" s="4">
        <f t="shared" ca="1" si="109"/>
        <v>15</v>
      </c>
      <c r="P10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1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12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013" spans="1:20" x14ac:dyDescent="0.3">
      <c r="A1013">
        <v>402</v>
      </c>
      <c r="B1013">
        <v>18</v>
      </c>
      <c r="C1013" t="s">
        <v>16</v>
      </c>
      <c r="D1013" s="1">
        <v>13</v>
      </c>
      <c r="E1013" s="1">
        <v>22</v>
      </c>
      <c r="F1013" s="2">
        <v>2</v>
      </c>
      <c r="G1013" s="2" t="str">
        <f t="shared" ca="1" si="110"/>
        <v>Cliente_967</v>
      </c>
      <c r="H1013" s="3">
        <f t="shared" ca="1" si="111"/>
        <v>45020</v>
      </c>
      <c r="I1013" s="4" t="str">
        <f t="shared" ca="1" si="105"/>
        <v>FRANCIA</v>
      </c>
      <c r="J1013" s="4" t="str">
        <f t="shared" ca="1" si="106"/>
        <v>EFECTIVO</v>
      </c>
      <c r="K101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01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013" s="1">
        <f t="shared" ca="1" si="107"/>
        <v>2</v>
      </c>
      <c r="N1013" s="6">
        <f t="shared" ca="1" si="108"/>
        <v>13</v>
      </c>
      <c r="O1013" s="4">
        <f t="shared" ca="1" si="109"/>
        <v>14</v>
      </c>
      <c r="P10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1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01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13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014" spans="1:20" x14ac:dyDescent="0.3">
      <c r="A1014">
        <v>403</v>
      </c>
      <c r="B1014">
        <v>14</v>
      </c>
      <c r="C1014" t="s">
        <v>16</v>
      </c>
      <c r="D1014" s="1">
        <v>13</v>
      </c>
      <c r="E1014" s="1">
        <v>22</v>
      </c>
      <c r="F1014" s="2">
        <v>3</v>
      </c>
      <c r="G1014" s="2" t="str">
        <f t="shared" ca="1" si="110"/>
        <v>Cliente_395</v>
      </c>
      <c r="H1014" s="3">
        <f t="shared" ca="1" si="111"/>
        <v>45022</v>
      </c>
      <c r="I1014" s="4" t="str">
        <f t="shared" ca="1" si="105"/>
        <v>PORTUGAL</v>
      </c>
      <c r="J1014" s="4" t="str">
        <f t="shared" ca="1" si="106"/>
        <v>TARJETA</v>
      </c>
      <c r="K101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014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014" s="1">
        <f t="shared" ca="1" si="107"/>
        <v>2</v>
      </c>
      <c r="N1014" s="6">
        <f t="shared" ca="1" si="108"/>
        <v>15</v>
      </c>
      <c r="O1014" s="4">
        <f t="shared" ca="1" si="109"/>
        <v>15</v>
      </c>
      <c r="P10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1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14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0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14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015" spans="1:20" x14ac:dyDescent="0.3">
      <c r="A1015">
        <v>403</v>
      </c>
      <c r="B1015">
        <v>14</v>
      </c>
      <c r="C1015" t="s">
        <v>21</v>
      </c>
      <c r="D1015" s="1">
        <v>10</v>
      </c>
      <c r="E1015" s="1">
        <v>18</v>
      </c>
      <c r="F1015" s="2">
        <v>2</v>
      </c>
      <c r="G1015" s="2" t="str">
        <f t="shared" ca="1" si="110"/>
        <v>Cliente_455</v>
      </c>
      <c r="H1015" s="3">
        <f t="shared" ca="1" si="111"/>
        <v>45019</v>
      </c>
      <c r="I1015" s="4" t="str">
        <f t="shared" ca="1" si="105"/>
        <v>ESPAÑA</v>
      </c>
      <c r="J1015" s="4" t="str">
        <f t="shared" ca="1" si="106"/>
        <v>EFECTIVO</v>
      </c>
      <c r="K101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01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15" s="1">
        <f t="shared" ca="1" si="107"/>
        <v>2</v>
      </c>
      <c r="N1015" s="6">
        <f t="shared" ca="1" si="108"/>
        <v>13</v>
      </c>
      <c r="O1015" s="4">
        <f t="shared" ca="1" si="109"/>
        <v>15</v>
      </c>
      <c r="P10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1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01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15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016" spans="1:20" x14ac:dyDescent="0.3">
      <c r="A1016">
        <v>403</v>
      </c>
      <c r="B1016">
        <v>14</v>
      </c>
      <c r="C1016" t="s">
        <v>15</v>
      </c>
      <c r="D1016" s="1">
        <v>19</v>
      </c>
      <c r="E1016" s="1">
        <v>32</v>
      </c>
      <c r="F1016" s="2">
        <v>2</v>
      </c>
      <c r="G1016" s="2" t="str">
        <f t="shared" ca="1" si="110"/>
        <v>Cliente_959</v>
      </c>
      <c r="H1016" s="3">
        <f t="shared" ca="1" si="111"/>
        <v>45017</v>
      </c>
      <c r="I1016" s="4" t="str">
        <f t="shared" ca="1" si="105"/>
        <v>PORTUGAL</v>
      </c>
      <c r="J1016" s="4" t="str">
        <f t="shared" ca="1" si="106"/>
        <v>TARJE.DEBITO</v>
      </c>
      <c r="K1016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01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016" s="1">
        <f t="shared" ca="1" si="107"/>
        <v>4</v>
      </c>
      <c r="N1016" s="6">
        <f t="shared" ca="1" si="108"/>
        <v>15</v>
      </c>
      <c r="O1016" s="4">
        <f t="shared" ca="1" si="109"/>
        <v>14</v>
      </c>
      <c r="P10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16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0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16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017" spans="1:20" x14ac:dyDescent="0.3">
      <c r="A1017">
        <v>403</v>
      </c>
      <c r="B1017">
        <v>14</v>
      </c>
      <c r="C1017" t="s">
        <v>4</v>
      </c>
      <c r="D1017" s="1">
        <v>14</v>
      </c>
      <c r="E1017" s="1">
        <v>24</v>
      </c>
      <c r="F1017" s="2">
        <v>1</v>
      </c>
      <c r="G1017" s="2" t="str">
        <f t="shared" ca="1" si="110"/>
        <v>Cliente_378</v>
      </c>
      <c r="H1017" s="3">
        <f t="shared" ca="1" si="111"/>
        <v>45020</v>
      </c>
      <c r="I1017" s="4" t="str">
        <f t="shared" ca="1" si="105"/>
        <v>ITALIA</v>
      </c>
      <c r="J1017" s="4" t="str">
        <f t="shared" ca="1" si="106"/>
        <v>TARJE.DEBITO</v>
      </c>
      <c r="K101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01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017" s="1">
        <f t="shared" ca="1" si="107"/>
        <v>1</v>
      </c>
      <c r="N1017" s="6">
        <f t="shared" ca="1" si="108"/>
        <v>14</v>
      </c>
      <c r="O1017" s="4">
        <f t="shared" ca="1" si="109"/>
        <v>14</v>
      </c>
      <c r="P10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1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1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01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17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018" spans="1:20" x14ac:dyDescent="0.3">
      <c r="A1018">
        <v>404</v>
      </c>
      <c r="B1018">
        <v>17</v>
      </c>
      <c r="C1018" t="s">
        <v>20</v>
      </c>
      <c r="D1018" s="1">
        <v>13</v>
      </c>
      <c r="E1018" s="1">
        <v>21</v>
      </c>
      <c r="F1018" s="2">
        <v>2</v>
      </c>
      <c r="G1018" s="2" t="str">
        <f t="shared" ca="1" si="110"/>
        <v>Cliente_847</v>
      </c>
      <c r="H1018" s="3">
        <f t="shared" ca="1" si="111"/>
        <v>45022</v>
      </c>
      <c r="I1018" s="4" t="str">
        <f t="shared" ca="1" si="105"/>
        <v>FRANCIA</v>
      </c>
      <c r="J1018" s="4" t="str">
        <f t="shared" ca="1" si="106"/>
        <v>TARJETA</v>
      </c>
      <c r="K1018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018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018" s="1">
        <f t="shared" ca="1" si="107"/>
        <v>4</v>
      </c>
      <c r="N1018" s="6">
        <f t="shared" ca="1" si="108"/>
        <v>13</v>
      </c>
      <c r="O1018" s="4">
        <f t="shared" ca="1" si="109"/>
        <v>15</v>
      </c>
      <c r="P10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18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01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18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019" spans="1:20" x14ac:dyDescent="0.3">
      <c r="A1019">
        <v>404</v>
      </c>
      <c r="B1019">
        <v>17</v>
      </c>
      <c r="C1019" t="s">
        <v>18</v>
      </c>
      <c r="D1019" s="1">
        <v>12</v>
      </c>
      <c r="E1019" s="1">
        <v>20</v>
      </c>
      <c r="F1019" s="2">
        <v>1</v>
      </c>
      <c r="G1019" s="2" t="str">
        <f t="shared" ca="1" si="110"/>
        <v>Cliente_939</v>
      </c>
      <c r="H1019" s="3">
        <f t="shared" ca="1" si="111"/>
        <v>45018</v>
      </c>
      <c r="I1019" s="4" t="str">
        <f t="shared" ca="1" si="105"/>
        <v>ITALIA</v>
      </c>
      <c r="J1019" s="4" t="str">
        <f t="shared" ca="1" si="106"/>
        <v>EFECTIVO</v>
      </c>
      <c r="K1019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019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019" s="1">
        <f t="shared" ca="1" si="107"/>
        <v>6</v>
      </c>
      <c r="N1019" s="6">
        <f t="shared" ca="1" si="108"/>
        <v>13</v>
      </c>
      <c r="O1019" s="4">
        <f t="shared" ca="1" si="109"/>
        <v>15</v>
      </c>
      <c r="P10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1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1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0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19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020" spans="1:20" x14ac:dyDescent="0.3">
      <c r="A1020">
        <v>404</v>
      </c>
      <c r="B1020">
        <v>17</v>
      </c>
      <c r="C1020" t="s">
        <v>8</v>
      </c>
      <c r="D1020" s="1">
        <v>25</v>
      </c>
      <c r="E1020" s="1">
        <v>40</v>
      </c>
      <c r="F1020" s="2">
        <v>3</v>
      </c>
      <c r="G1020" s="2" t="str">
        <f t="shared" ca="1" si="110"/>
        <v>Cliente_469</v>
      </c>
      <c r="H1020" s="3">
        <f t="shared" ca="1" si="111"/>
        <v>45021</v>
      </c>
      <c r="I1020" s="4" t="str">
        <f t="shared" ca="1" si="105"/>
        <v>PORTUGAL</v>
      </c>
      <c r="J1020" s="4" t="str">
        <f t="shared" ca="1" si="106"/>
        <v>TARJE.DEBITO</v>
      </c>
      <c r="K1020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020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020" s="1">
        <f t="shared" ca="1" si="107"/>
        <v>3</v>
      </c>
      <c r="N1020" s="6">
        <f t="shared" ca="1" si="108"/>
        <v>15</v>
      </c>
      <c r="O1020" s="4">
        <f t="shared" ca="1" si="109"/>
        <v>15</v>
      </c>
      <c r="P10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2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20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02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20" s="14">
        <f ca="1">spaces_3iWczBNnn5rbfoUlE0Jd_uploads_git_blob_d9e80ffbcef8a4adc6d29edd78618add5df[[#This Row],[MONTO TOTAL]]+spaces_3iWczBNnn5rbfoUlE0Jd_uploads_git_blob_d9e80ffbcef8a4adc6d29edd78618add5df[[#This Row],[PROPINA]]</f>
        <v>123</v>
      </c>
    </row>
    <row r="1021" spans="1:20" x14ac:dyDescent="0.3">
      <c r="A1021">
        <v>405</v>
      </c>
      <c r="B1021">
        <v>5</v>
      </c>
      <c r="C1021" t="s">
        <v>22</v>
      </c>
      <c r="D1021" s="1">
        <v>15</v>
      </c>
      <c r="E1021" s="1">
        <v>26</v>
      </c>
      <c r="F1021" s="2">
        <v>1</v>
      </c>
      <c r="G1021" s="2" t="str">
        <f t="shared" ca="1" si="110"/>
        <v>Cliente_637</v>
      </c>
      <c r="H1021" s="3">
        <f t="shared" ca="1" si="111"/>
        <v>45021</v>
      </c>
      <c r="I1021" s="4" t="str">
        <f t="shared" ca="1" si="105"/>
        <v>FRANCIA</v>
      </c>
      <c r="J1021" s="4" t="str">
        <f t="shared" ca="1" si="106"/>
        <v>TARJETA</v>
      </c>
      <c r="K1021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021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021" s="1">
        <f t="shared" ca="1" si="107"/>
        <v>2</v>
      </c>
      <c r="N1021" s="6">
        <f t="shared" ca="1" si="108"/>
        <v>14</v>
      </c>
      <c r="O1021" s="4">
        <f t="shared" ca="1" si="109"/>
        <v>14</v>
      </c>
      <c r="P10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2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21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02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21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022" spans="1:20" x14ac:dyDescent="0.3">
      <c r="A1022">
        <v>405</v>
      </c>
      <c r="B1022">
        <v>5</v>
      </c>
      <c r="C1022" t="s">
        <v>8</v>
      </c>
      <c r="D1022" s="1">
        <v>25</v>
      </c>
      <c r="E1022" s="1">
        <v>40</v>
      </c>
      <c r="F1022" s="2">
        <v>1</v>
      </c>
      <c r="G1022" s="2" t="str">
        <f t="shared" ca="1" si="110"/>
        <v>Cliente_949</v>
      </c>
      <c r="H1022" s="3">
        <f t="shared" ca="1" si="111"/>
        <v>45023</v>
      </c>
      <c r="I1022" s="4" t="str">
        <f t="shared" ca="1" si="105"/>
        <v>PORTUGAL</v>
      </c>
      <c r="J1022" s="4" t="str">
        <f t="shared" ca="1" si="106"/>
        <v>TARJETA</v>
      </c>
      <c r="K102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022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022" s="1">
        <f t="shared" ca="1" si="107"/>
        <v>0</v>
      </c>
      <c r="N1022" s="6">
        <f t="shared" ca="1" si="108"/>
        <v>15</v>
      </c>
      <c r="O1022" s="4">
        <f t="shared" ca="1" si="109"/>
        <v>14</v>
      </c>
      <c r="P10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22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0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22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023" spans="1:20" x14ac:dyDescent="0.3">
      <c r="A1023">
        <v>405</v>
      </c>
      <c r="B1023">
        <v>5</v>
      </c>
      <c r="C1023" t="s">
        <v>18</v>
      </c>
      <c r="D1023" s="1">
        <v>12</v>
      </c>
      <c r="E1023" s="1">
        <v>20</v>
      </c>
      <c r="F1023" s="2">
        <v>2</v>
      </c>
      <c r="G1023" s="2" t="str">
        <f t="shared" ca="1" si="110"/>
        <v>Cliente_480</v>
      </c>
      <c r="H1023" s="3">
        <f t="shared" ca="1" si="111"/>
        <v>45021</v>
      </c>
      <c r="I1023" s="4" t="str">
        <f t="shared" ca="1" si="105"/>
        <v>FRANCIA</v>
      </c>
      <c r="J1023" s="4" t="str">
        <f t="shared" ca="1" si="106"/>
        <v>TARJETA</v>
      </c>
      <c r="K102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023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023" s="1">
        <f t="shared" ca="1" si="107"/>
        <v>4</v>
      </c>
      <c r="N1023" s="6">
        <f t="shared" ca="1" si="108"/>
        <v>14</v>
      </c>
      <c r="O1023" s="4">
        <f t="shared" ca="1" si="109"/>
        <v>15</v>
      </c>
      <c r="P10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2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0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23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024" spans="1:20" x14ac:dyDescent="0.3">
      <c r="A1024">
        <v>406</v>
      </c>
      <c r="B1024">
        <v>14</v>
      </c>
      <c r="C1024" t="s">
        <v>18</v>
      </c>
      <c r="D1024" s="1">
        <v>12</v>
      </c>
      <c r="E1024" s="1">
        <v>20</v>
      </c>
      <c r="F1024" s="2">
        <v>3</v>
      </c>
      <c r="G1024" s="2" t="str">
        <f t="shared" ca="1" si="110"/>
        <v>Cliente_569</v>
      </c>
      <c r="H1024" s="3">
        <f t="shared" ca="1" si="111"/>
        <v>45018</v>
      </c>
      <c r="I1024" s="4" t="str">
        <f t="shared" ca="1" si="105"/>
        <v>ESPAÑA</v>
      </c>
      <c r="J1024" s="4" t="str">
        <f t="shared" ca="1" si="106"/>
        <v>TARJETA</v>
      </c>
      <c r="K102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02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024" s="1">
        <f t="shared" ca="1" si="107"/>
        <v>6</v>
      </c>
      <c r="N1024" s="6">
        <f t="shared" ca="1" si="108"/>
        <v>13</v>
      </c>
      <c r="O1024" s="4">
        <f t="shared" ca="1" si="109"/>
        <v>14</v>
      </c>
      <c r="P10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2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2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24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025" spans="1:20" x14ac:dyDescent="0.3">
      <c r="A1025">
        <v>406</v>
      </c>
      <c r="B1025">
        <v>14</v>
      </c>
      <c r="C1025" t="s">
        <v>14</v>
      </c>
      <c r="D1025" s="1">
        <v>21</v>
      </c>
      <c r="E1025" s="1">
        <v>35</v>
      </c>
      <c r="F1025" s="2">
        <v>2</v>
      </c>
      <c r="G1025" s="2" t="str">
        <f t="shared" ca="1" si="110"/>
        <v>Cliente_72</v>
      </c>
      <c r="H1025" s="3">
        <f t="shared" ca="1" si="111"/>
        <v>45017</v>
      </c>
      <c r="I1025" s="4" t="str">
        <f t="shared" ca="1" si="105"/>
        <v>FRANCIA</v>
      </c>
      <c r="J1025" s="4" t="str">
        <f t="shared" ca="1" si="106"/>
        <v>EFECTIVO</v>
      </c>
      <c r="K1025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02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025" s="1">
        <f t="shared" ca="1" si="107"/>
        <v>5</v>
      </c>
      <c r="N1025" s="6">
        <f t="shared" ca="1" si="108"/>
        <v>15</v>
      </c>
      <c r="O1025" s="4">
        <f t="shared" ca="1" si="109"/>
        <v>15</v>
      </c>
      <c r="P10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2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2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02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25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026" spans="1:20" x14ac:dyDescent="0.3">
      <c r="A1026">
        <v>406</v>
      </c>
      <c r="B1026">
        <v>14</v>
      </c>
      <c r="C1026" t="s">
        <v>23</v>
      </c>
      <c r="D1026" s="1">
        <v>15</v>
      </c>
      <c r="E1026" s="1">
        <v>25</v>
      </c>
      <c r="F1026" s="2">
        <v>1</v>
      </c>
      <c r="G1026" s="2" t="str">
        <f t="shared" ca="1" si="110"/>
        <v>Cliente_262</v>
      </c>
      <c r="H1026" s="3">
        <f t="shared" ca="1" si="111"/>
        <v>45019</v>
      </c>
      <c r="I1026" s="4" t="str">
        <f t="shared" ref="I1026:I1089" ca="1" si="112">INDEX(V$1:V$4, RANDBETWEEN(1, 4))</f>
        <v>ESPAÑA</v>
      </c>
      <c r="J1026" s="4" t="str">
        <f t="shared" ref="J1026:J1089" ca="1" si="113">INDEX(W$1:W$3, RANDBETWEEN(1, 3))</f>
        <v>TARJETA</v>
      </c>
      <c r="K1026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026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026" s="1">
        <f t="shared" ref="M1026:M1089" ca="1" si="114">RANDBETWEEN(0, 6)</f>
        <v>5</v>
      </c>
      <c r="N1026" s="6">
        <f t="shared" ref="N1026:N1089" ca="1" si="115">RANDBETWEEN(13, 15)</f>
        <v>15</v>
      </c>
      <c r="O1026" s="4">
        <f t="shared" ref="O1026:O1089" ca="1" si="116">RANDBETWEEN(14, 15)</f>
        <v>15</v>
      </c>
      <c r="P10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2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26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0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26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027" spans="1:20" x14ac:dyDescent="0.3">
      <c r="A1027">
        <v>407</v>
      </c>
      <c r="B1027">
        <v>4</v>
      </c>
      <c r="C1027" t="s">
        <v>18</v>
      </c>
      <c r="D1027" s="1">
        <v>12</v>
      </c>
      <c r="E1027" s="1">
        <v>20</v>
      </c>
      <c r="F1027" s="2">
        <v>3</v>
      </c>
      <c r="G1027" s="2" t="str">
        <f t="shared" ref="G1027:G1090" ca="1" si="117">CONCATENATE("Cliente_", RANDBETWEEN(1, 1000))</f>
        <v>Cliente_638</v>
      </c>
      <c r="H1027" s="3">
        <f t="shared" ca="1" si="111"/>
        <v>45019</v>
      </c>
      <c r="I1027" s="4" t="str">
        <f t="shared" ca="1" si="112"/>
        <v>ITALIA</v>
      </c>
      <c r="J1027" s="4" t="str">
        <f t="shared" ca="1" si="113"/>
        <v>EFECTIVO</v>
      </c>
      <c r="K102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02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027" s="1">
        <f t="shared" ca="1" si="114"/>
        <v>5</v>
      </c>
      <c r="N1027" s="6">
        <f t="shared" ca="1" si="115"/>
        <v>14</v>
      </c>
      <c r="O1027" s="4">
        <f t="shared" ca="1" si="116"/>
        <v>14</v>
      </c>
      <c r="P10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2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2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27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028" spans="1:20" x14ac:dyDescent="0.3">
      <c r="A1028">
        <v>407</v>
      </c>
      <c r="B1028">
        <v>4</v>
      </c>
      <c r="C1028" t="s">
        <v>14</v>
      </c>
      <c r="D1028" s="1">
        <v>21</v>
      </c>
      <c r="E1028" s="1">
        <v>35</v>
      </c>
      <c r="F1028" s="2">
        <v>1</v>
      </c>
      <c r="G1028" s="2" t="str">
        <f t="shared" ca="1" si="117"/>
        <v>Cliente_93</v>
      </c>
      <c r="H1028" s="3">
        <f t="shared" ca="1" si="111"/>
        <v>45019</v>
      </c>
      <c r="I1028" s="4" t="str">
        <f t="shared" ca="1" si="112"/>
        <v>ESPAÑA</v>
      </c>
      <c r="J1028" s="4" t="str">
        <f t="shared" ca="1" si="113"/>
        <v>EFECTIVO</v>
      </c>
      <c r="K1028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028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028" s="1">
        <f t="shared" ca="1" si="114"/>
        <v>6</v>
      </c>
      <c r="N1028" s="6">
        <f t="shared" ca="1" si="115"/>
        <v>15</v>
      </c>
      <c r="O1028" s="4">
        <f t="shared" ca="1" si="116"/>
        <v>14</v>
      </c>
      <c r="P10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2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28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029" spans="1:20" x14ac:dyDescent="0.3">
      <c r="A1029">
        <v>408</v>
      </c>
      <c r="B1029">
        <v>17</v>
      </c>
      <c r="C1029" t="s">
        <v>23</v>
      </c>
      <c r="D1029" s="1">
        <v>15</v>
      </c>
      <c r="E1029" s="1">
        <v>25</v>
      </c>
      <c r="F1029" s="2">
        <v>1</v>
      </c>
      <c r="G1029" s="2" t="str">
        <f t="shared" ca="1" si="117"/>
        <v>Cliente_955</v>
      </c>
      <c r="H1029" s="3">
        <f t="shared" ref="H1029:H1092" ca="1" si="118">RANDBETWEEN($H$2,$H$3)</f>
        <v>45019</v>
      </c>
      <c r="I1029" s="4" t="str">
        <f t="shared" ca="1" si="112"/>
        <v>PORTUGAL</v>
      </c>
      <c r="J1029" s="4" t="str">
        <f t="shared" ca="1" si="113"/>
        <v>TARJE.DEBITO</v>
      </c>
      <c r="K1029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029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029" s="1">
        <f t="shared" ca="1" si="114"/>
        <v>6</v>
      </c>
      <c r="N1029" s="6">
        <f t="shared" ca="1" si="115"/>
        <v>13</v>
      </c>
      <c r="O1029" s="4">
        <f t="shared" ca="1" si="116"/>
        <v>15</v>
      </c>
      <c r="P10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2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29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0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29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030" spans="1:20" x14ac:dyDescent="0.3">
      <c r="A1030">
        <v>408</v>
      </c>
      <c r="B1030">
        <v>17</v>
      </c>
      <c r="C1030" t="s">
        <v>4</v>
      </c>
      <c r="D1030" s="1">
        <v>14</v>
      </c>
      <c r="E1030" s="1">
        <v>24</v>
      </c>
      <c r="F1030" s="2">
        <v>3</v>
      </c>
      <c r="G1030" s="2" t="str">
        <f t="shared" ca="1" si="117"/>
        <v>Cliente_384</v>
      </c>
      <c r="H1030" s="3">
        <f t="shared" ca="1" si="118"/>
        <v>45019</v>
      </c>
      <c r="I1030" s="4" t="str">
        <f t="shared" ca="1" si="112"/>
        <v>PORTUGAL</v>
      </c>
      <c r="J1030" s="4" t="str">
        <f t="shared" ca="1" si="113"/>
        <v>TARJETA</v>
      </c>
      <c r="K1030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030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030" s="1">
        <f t="shared" ca="1" si="114"/>
        <v>4</v>
      </c>
      <c r="N1030" s="6">
        <f t="shared" ca="1" si="115"/>
        <v>13</v>
      </c>
      <c r="O1030" s="4">
        <f t="shared" ca="1" si="116"/>
        <v>14</v>
      </c>
      <c r="P10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3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3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03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30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031" spans="1:20" x14ac:dyDescent="0.3">
      <c r="A1031">
        <v>408</v>
      </c>
      <c r="B1031">
        <v>17</v>
      </c>
      <c r="C1031" t="s">
        <v>17</v>
      </c>
      <c r="D1031" s="1">
        <v>20</v>
      </c>
      <c r="E1031" s="1">
        <v>34</v>
      </c>
      <c r="F1031" s="2">
        <v>1</v>
      </c>
      <c r="G1031" s="2" t="str">
        <f t="shared" ca="1" si="117"/>
        <v>Cliente_845</v>
      </c>
      <c r="H1031" s="3">
        <f t="shared" ca="1" si="118"/>
        <v>45023</v>
      </c>
      <c r="I1031" s="4" t="str">
        <f t="shared" ca="1" si="112"/>
        <v>PORTUGAL</v>
      </c>
      <c r="J1031" s="4" t="str">
        <f t="shared" ca="1" si="113"/>
        <v>TARJETA</v>
      </c>
      <c r="K1031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03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31" s="1">
        <f t="shared" ca="1" si="114"/>
        <v>3</v>
      </c>
      <c r="N1031" s="6">
        <f t="shared" ca="1" si="115"/>
        <v>15</v>
      </c>
      <c r="O1031" s="4">
        <f t="shared" ca="1" si="116"/>
        <v>15</v>
      </c>
      <c r="P10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3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3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3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1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032" spans="1:20" x14ac:dyDescent="0.3">
      <c r="A1032">
        <v>409</v>
      </c>
      <c r="B1032">
        <v>15</v>
      </c>
      <c r="C1032" t="s">
        <v>20</v>
      </c>
      <c r="D1032" s="1">
        <v>13</v>
      </c>
      <c r="E1032" s="1">
        <v>21</v>
      </c>
      <c r="F1032" s="2">
        <v>3</v>
      </c>
      <c r="G1032" s="2" t="str">
        <f t="shared" ca="1" si="117"/>
        <v>Cliente_599</v>
      </c>
      <c r="H1032" s="3">
        <f t="shared" ca="1" si="118"/>
        <v>45022</v>
      </c>
      <c r="I1032" s="4" t="str">
        <f t="shared" ca="1" si="112"/>
        <v>ITALIA</v>
      </c>
      <c r="J1032" s="4" t="str">
        <f t="shared" ca="1" si="113"/>
        <v>TARJE.DEBITO</v>
      </c>
      <c r="K1032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032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032" s="1">
        <f t="shared" ca="1" si="114"/>
        <v>6</v>
      </c>
      <c r="N1032" s="6">
        <f t="shared" ca="1" si="115"/>
        <v>15</v>
      </c>
      <c r="O1032" s="4">
        <f t="shared" ca="1" si="116"/>
        <v>14</v>
      </c>
      <c r="P10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3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3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32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033" spans="1:20" x14ac:dyDescent="0.3">
      <c r="A1033">
        <v>409</v>
      </c>
      <c r="B1033">
        <v>15</v>
      </c>
      <c r="C1033" t="s">
        <v>8</v>
      </c>
      <c r="D1033" s="1">
        <v>25</v>
      </c>
      <c r="E1033" s="1">
        <v>40</v>
      </c>
      <c r="F1033" s="2">
        <v>1</v>
      </c>
      <c r="G1033" s="2" t="str">
        <f t="shared" ca="1" si="117"/>
        <v>Cliente_504</v>
      </c>
      <c r="H1033" s="3">
        <f t="shared" ca="1" si="118"/>
        <v>45023</v>
      </c>
      <c r="I1033" s="4" t="str">
        <f t="shared" ca="1" si="112"/>
        <v>ESPAÑA</v>
      </c>
      <c r="J1033" s="4" t="str">
        <f t="shared" ca="1" si="113"/>
        <v>EFECTIVO</v>
      </c>
      <c r="K103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033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033" s="1">
        <f t="shared" ca="1" si="114"/>
        <v>3</v>
      </c>
      <c r="N1033" s="6">
        <f t="shared" ca="1" si="115"/>
        <v>14</v>
      </c>
      <c r="O1033" s="4">
        <f t="shared" ca="1" si="116"/>
        <v>14</v>
      </c>
      <c r="P10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3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33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03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3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034" spans="1:20" x14ac:dyDescent="0.3">
      <c r="A1034">
        <v>409</v>
      </c>
      <c r="B1034">
        <v>15</v>
      </c>
      <c r="C1034" t="s">
        <v>12</v>
      </c>
      <c r="D1034" s="1">
        <v>16</v>
      </c>
      <c r="E1034" s="1">
        <v>28</v>
      </c>
      <c r="F1034" s="2">
        <v>1</v>
      </c>
      <c r="G1034" s="2" t="str">
        <f t="shared" ca="1" si="117"/>
        <v>Cliente_929</v>
      </c>
      <c r="H1034" s="3">
        <f t="shared" ca="1" si="118"/>
        <v>45017</v>
      </c>
      <c r="I1034" s="4" t="str">
        <f t="shared" ca="1" si="112"/>
        <v>PORTUGAL</v>
      </c>
      <c r="J1034" s="4" t="str">
        <f t="shared" ca="1" si="113"/>
        <v>TARJE.DEBITO</v>
      </c>
      <c r="K1034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034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034" s="1">
        <f t="shared" ca="1" si="114"/>
        <v>6</v>
      </c>
      <c r="N1034" s="6">
        <f t="shared" ca="1" si="115"/>
        <v>15</v>
      </c>
      <c r="O1034" s="4">
        <f t="shared" ca="1" si="116"/>
        <v>14</v>
      </c>
      <c r="P10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3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3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4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035" spans="1:20" x14ac:dyDescent="0.3">
      <c r="A1035">
        <v>409</v>
      </c>
      <c r="B1035">
        <v>15</v>
      </c>
      <c r="C1035" t="s">
        <v>4</v>
      </c>
      <c r="D1035" s="1">
        <v>14</v>
      </c>
      <c r="E1035" s="1">
        <v>24</v>
      </c>
      <c r="F1035" s="2">
        <v>3</v>
      </c>
      <c r="G1035" s="2" t="str">
        <f t="shared" ca="1" si="117"/>
        <v>Cliente_900</v>
      </c>
      <c r="H1035" s="3">
        <f t="shared" ca="1" si="118"/>
        <v>45018</v>
      </c>
      <c r="I1035" s="4" t="str">
        <f t="shared" ca="1" si="112"/>
        <v>ESPAÑA</v>
      </c>
      <c r="J1035" s="4" t="str">
        <f t="shared" ca="1" si="113"/>
        <v>TARJE.DEBITO</v>
      </c>
      <c r="K1035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03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035" s="1">
        <f t="shared" ca="1" si="114"/>
        <v>6</v>
      </c>
      <c r="N1035" s="6">
        <f t="shared" ca="1" si="115"/>
        <v>15</v>
      </c>
      <c r="O1035" s="4">
        <f t="shared" ca="1" si="116"/>
        <v>15</v>
      </c>
      <c r="P10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3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3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03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35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036" spans="1:20" x14ac:dyDescent="0.3">
      <c r="A1036">
        <v>410</v>
      </c>
      <c r="B1036">
        <v>1</v>
      </c>
      <c r="C1036" t="s">
        <v>18</v>
      </c>
      <c r="D1036" s="1">
        <v>12</v>
      </c>
      <c r="E1036" s="1">
        <v>20</v>
      </c>
      <c r="F1036" s="2">
        <v>1</v>
      </c>
      <c r="G1036" s="2" t="str">
        <f t="shared" ca="1" si="117"/>
        <v>Cliente_446</v>
      </c>
      <c r="H1036" s="3">
        <f t="shared" ca="1" si="118"/>
        <v>45020</v>
      </c>
      <c r="I1036" s="4" t="str">
        <f t="shared" ca="1" si="112"/>
        <v>PORTUGAL</v>
      </c>
      <c r="J1036" s="4" t="str">
        <f t="shared" ca="1" si="113"/>
        <v>TARJETA</v>
      </c>
      <c r="K1036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036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036" s="1">
        <f t="shared" ca="1" si="114"/>
        <v>6</v>
      </c>
      <c r="N1036" s="6">
        <f t="shared" ca="1" si="115"/>
        <v>14</v>
      </c>
      <c r="O1036" s="4">
        <f t="shared" ca="1" si="116"/>
        <v>14</v>
      </c>
      <c r="P10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3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3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03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6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037" spans="1:20" x14ac:dyDescent="0.3">
      <c r="A1037">
        <v>410</v>
      </c>
      <c r="B1037">
        <v>1</v>
      </c>
      <c r="C1037" t="s">
        <v>9</v>
      </c>
      <c r="D1037" s="1">
        <v>22</v>
      </c>
      <c r="E1037" s="1">
        <v>36</v>
      </c>
      <c r="F1037" s="2">
        <v>1</v>
      </c>
      <c r="G1037" s="2" t="str">
        <f t="shared" ca="1" si="117"/>
        <v>Cliente_603</v>
      </c>
      <c r="H1037" s="3">
        <f t="shared" ca="1" si="118"/>
        <v>45017</v>
      </c>
      <c r="I1037" s="4" t="str">
        <f t="shared" ca="1" si="112"/>
        <v>PORTUGAL</v>
      </c>
      <c r="J1037" s="4" t="str">
        <f t="shared" ca="1" si="113"/>
        <v>TARJETA</v>
      </c>
      <c r="K103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03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037" s="1">
        <f t="shared" ca="1" si="114"/>
        <v>2</v>
      </c>
      <c r="N1037" s="6">
        <f t="shared" ca="1" si="115"/>
        <v>15</v>
      </c>
      <c r="O1037" s="4">
        <f t="shared" ca="1" si="116"/>
        <v>14</v>
      </c>
      <c r="P10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3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37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7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038" spans="1:20" x14ac:dyDescent="0.3">
      <c r="A1038">
        <v>411</v>
      </c>
      <c r="B1038">
        <v>3</v>
      </c>
      <c r="C1038" t="s">
        <v>8</v>
      </c>
      <c r="D1038" s="1">
        <v>25</v>
      </c>
      <c r="E1038" s="1">
        <v>40</v>
      </c>
      <c r="F1038" s="2">
        <v>3</v>
      </c>
      <c r="G1038" s="2" t="str">
        <f t="shared" ca="1" si="117"/>
        <v>Cliente_980</v>
      </c>
      <c r="H1038" s="3">
        <f t="shared" ca="1" si="118"/>
        <v>45022</v>
      </c>
      <c r="I1038" s="4" t="str">
        <f t="shared" ca="1" si="112"/>
        <v>FRANCIA</v>
      </c>
      <c r="J1038" s="4" t="str">
        <f t="shared" ca="1" si="113"/>
        <v>TARJETA</v>
      </c>
      <c r="K1038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038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038" s="1">
        <f t="shared" ca="1" si="114"/>
        <v>1</v>
      </c>
      <c r="N1038" s="6">
        <f t="shared" ca="1" si="115"/>
        <v>15</v>
      </c>
      <c r="O1038" s="4">
        <f t="shared" ca="1" si="116"/>
        <v>15</v>
      </c>
      <c r="P10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3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38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0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38" s="14">
        <f ca="1">spaces_3iWczBNnn5rbfoUlE0Jd_uploads_git_blob_d9e80ffbcef8a4adc6d29edd78618add5df[[#This Row],[MONTO TOTAL]]+spaces_3iWczBNnn5rbfoUlE0Jd_uploads_git_blob_d9e80ffbcef8a4adc6d29edd78618add5df[[#This Row],[PROPINA]]</f>
        <v>121</v>
      </c>
    </row>
    <row r="1039" spans="1:20" x14ac:dyDescent="0.3">
      <c r="A1039">
        <v>411</v>
      </c>
      <c r="B1039">
        <v>3</v>
      </c>
      <c r="C1039" t="s">
        <v>21</v>
      </c>
      <c r="D1039" s="1">
        <v>10</v>
      </c>
      <c r="E1039" s="1">
        <v>18</v>
      </c>
      <c r="F1039" s="2">
        <v>1</v>
      </c>
      <c r="G1039" s="2" t="str">
        <f t="shared" ca="1" si="117"/>
        <v>Cliente_561</v>
      </c>
      <c r="H1039" s="3">
        <f t="shared" ca="1" si="118"/>
        <v>45022</v>
      </c>
      <c r="I1039" s="4" t="str">
        <f t="shared" ca="1" si="112"/>
        <v>ITALIA</v>
      </c>
      <c r="J1039" s="4" t="str">
        <f t="shared" ca="1" si="113"/>
        <v>TARJETA</v>
      </c>
      <c r="K1039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039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039" s="1">
        <f t="shared" ca="1" si="114"/>
        <v>4</v>
      </c>
      <c r="N1039" s="6">
        <f t="shared" ca="1" si="115"/>
        <v>15</v>
      </c>
      <c r="O1039" s="4">
        <f t="shared" ca="1" si="116"/>
        <v>15</v>
      </c>
      <c r="P10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3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3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0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39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040" spans="1:20" x14ac:dyDescent="0.3">
      <c r="A1040">
        <v>411</v>
      </c>
      <c r="B1040">
        <v>3</v>
      </c>
      <c r="C1040" t="s">
        <v>7</v>
      </c>
      <c r="D1040" s="1">
        <v>16</v>
      </c>
      <c r="E1040" s="1">
        <v>27</v>
      </c>
      <c r="F1040" s="2">
        <v>3</v>
      </c>
      <c r="G1040" s="2" t="str">
        <f t="shared" ca="1" si="117"/>
        <v>Cliente_432</v>
      </c>
      <c r="H1040" s="3">
        <f t="shared" ca="1" si="118"/>
        <v>45018</v>
      </c>
      <c r="I1040" s="4" t="str">
        <f t="shared" ca="1" si="112"/>
        <v>PORTUGAL</v>
      </c>
      <c r="J1040" s="4" t="str">
        <f t="shared" ca="1" si="113"/>
        <v>TARJE.DEBITO</v>
      </c>
      <c r="K1040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040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040" s="1">
        <f t="shared" ca="1" si="114"/>
        <v>4</v>
      </c>
      <c r="N1040" s="6">
        <f t="shared" ca="1" si="115"/>
        <v>14</v>
      </c>
      <c r="O1040" s="4">
        <f t="shared" ca="1" si="116"/>
        <v>14</v>
      </c>
      <c r="P10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4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40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04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40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1041" spans="1:20" x14ac:dyDescent="0.3">
      <c r="A1041">
        <v>412</v>
      </c>
      <c r="B1041">
        <v>11</v>
      </c>
      <c r="C1041" t="s">
        <v>6</v>
      </c>
      <c r="D1041" s="1">
        <v>19</v>
      </c>
      <c r="E1041" s="1">
        <v>31</v>
      </c>
      <c r="F1041" s="2">
        <v>3</v>
      </c>
      <c r="G1041" s="2" t="str">
        <f t="shared" ca="1" si="117"/>
        <v>Cliente_956</v>
      </c>
      <c r="H1041" s="3">
        <f t="shared" ca="1" si="118"/>
        <v>45020</v>
      </c>
      <c r="I1041" s="4" t="str">
        <f t="shared" ca="1" si="112"/>
        <v>PORTUGAL</v>
      </c>
      <c r="J1041" s="4" t="str">
        <f t="shared" ca="1" si="113"/>
        <v>TARJETA</v>
      </c>
      <c r="K1041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041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041" s="1">
        <f t="shared" ca="1" si="114"/>
        <v>5</v>
      </c>
      <c r="N1041" s="6">
        <f t="shared" ca="1" si="115"/>
        <v>15</v>
      </c>
      <c r="O1041" s="4">
        <f t="shared" ca="1" si="116"/>
        <v>14</v>
      </c>
      <c r="P10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4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04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41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042" spans="1:20" x14ac:dyDescent="0.3">
      <c r="A1042">
        <v>413</v>
      </c>
      <c r="B1042">
        <v>13</v>
      </c>
      <c r="C1042" t="s">
        <v>14</v>
      </c>
      <c r="D1042" s="1">
        <v>21</v>
      </c>
      <c r="E1042" s="1">
        <v>35</v>
      </c>
      <c r="F1042" s="2">
        <v>1</v>
      </c>
      <c r="G1042" s="2" t="str">
        <f t="shared" ca="1" si="117"/>
        <v>Cliente_790</v>
      </c>
      <c r="H1042" s="3">
        <f t="shared" ca="1" si="118"/>
        <v>45022</v>
      </c>
      <c r="I1042" s="4" t="str">
        <f t="shared" ca="1" si="112"/>
        <v>PORTUGAL</v>
      </c>
      <c r="J1042" s="4" t="str">
        <f t="shared" ca="1" si="113"/>
        <v>TARJE.DEBITO</v>
      </c>
      <c r="K1042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042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042" s="1">
        <f t="shared" ca="1" si="114"/>
        <v>3</v>
      </c>
      <c r="N1042" s="6">
        <f t="shared" ca="1" si="115"/>
        <v>14</v>
      </c>
      <c r="O1042" s="4">
        <f t="shared" ca="1" si="116"/>
        <v>14</v>
      </c>
      <c r="P10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4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4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4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42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043" spans="1:20" x14ac:dyDescent="0.3">
      <c r="A1043">
        <v>414</v>
      </c>
      <c r="B1043">
        <v>14</v>
      </c>
      <c r="C1043" t="s">
        <v>11</v>
      </c>
      <c r="D1043" s="1">
        <v>20</v>
      </c>
      <c r="E1043" s="1">
        <v>33</v>
      </c>
      <c r="F1043" s="2">
        <v>1</v>
      </c>
      <c r="G1043" s="2" t="str">
        <f t="shared" ca="1" si="117"/>
        <v>Cliente_866</v>
      </c>
      <c r="H1043" s="3">
        <f t="shared" ca="1" si="118"/>
        <v>45021</v>
      </c>
      <c r="I1043" s="4" t="str">
        <f t="shared" ca="1" si="112"/>
        <v>ESPAÑA</v>
      </c>
      <c r="J1043" s="4" t="str">
        <f t="shared" ca="1" si="113"/>
        <v>TARJE.DEBITO</v>
      </c>
      <c r="K1043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043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43" s="1">
        <f t="shared" ca="1" si="114"/>
        <v>4</v>
      </c>
      <c r="N1043" s="6">
        <f t="shared" ca="1" si="115"/>
        <v>14</v>
      </c>
      <c r="O1043" s="4">
        <f t="shared" ca="1" si="116"/>
        <v>15</v>
      </c>
      <c r="P10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4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04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43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044" spans="1:20" x14ac:dyDescent="0.3">
      <c r="A1044">
        <v>415</v>
      </c>
      <c r="B1044">
        <v>14</v>
      </c>
      <c r="C1044" t="s">
        <v>7</v>
      </c>
      <c r="D1044" s="1">
        <v>16</v>
      </c>
      <c r="E1044" s="1">
        <v>27</v>
      </c>
      <c r="F1044" s="2">
        <v>2</v>
      </c>
      <c r="G1044" s="2" t="str">
        <f t="shared" ca="1" si="117"/>
        <v>Cliente_176</v>
      </c>
      <c r="H1044" s="3">
        <f t="shared" ca="1" si="118"/>
        <v>45017</v>
      </c>
      <c r="I1044" s="4" t="str">
        <f t="shared" ca="1" si="112"/>
        <v>ESPAÑA</v>
      </c>
      <c r="J1044" s="4" t="str">
        <f t="shared" ca="1" si="113"/>
        <v>TARJE.DEBITO</v>
      </c>
      <c r="K1044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04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44" s="1">
        <f t="shared" ca="1" si="114"/>
        <v>1</v>
      </c>
      <c r="N1044" s="6">
        <f t="shared" ca="1" si="115"/>
        <v>13</v>
      </c>
      <c r="O1044" s="4">
        <f t="shared" ca="1" si="116"/>
        <v>14</v>
      </c>
      <c r="P10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4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0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44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045" spans="1:20" x14ac:dyDescent="0.3">
      <c r="A1045">
        <v>415</v>
      </c>
      <c r="B1045">
        <v>14</v>
      </c>
      <c r="C1045" t="s">
        <v>17</v>
      </c>
      <c r="D1045" s="1">
        <v>20</v>
      </c>
      <c r="E1045" s="1">
        <v>34</v>
      </c>
      <c r="F1045" s="2">
        <v>2</v>
      </c>
      <c r="G1045" s="2" t="str">
        <f t="shared" ca="1" si="117"/>
        <v>Cliente_368</v>
      </c>
      <c r="H1045" s="3">
        <f t="shared" ca="1" si="118"/>
        <v>45017</v>
      </c>
      <c r="I1045" s="4" t="str">
        <f t="shared" ca="1" si="112"/>
        <v>FRANCIA</v>
      </c>
      <c r="J1045" s="4" t="str">
        <f t="shared" ca="1" si="113"/>
        <v>TARJETA</v>
      </c>
      <c r="K1045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04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045" s="1">
        <f t="shared" ca="1" si="114"/>
        <v>0</v>
      </c>
      <c r="N1045" s="6">
        <f t="shared" ca="1" si="115"/>
        <v>13</v>
      </c>
      <c r="O1045" s="4">
        <f t="shared" ca="1" si="116"/>
        <v>15</v>
      </c>
      <c r="P10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4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04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45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046" spans="1:20" x14ac:dyDescent="0.3">
      <c r="A1046">
        <v>415</v>
      </c>
      <c r="B1046">
        <v>14</v>
      </c>
      <c r="C1046" t="s">
        <v>9</v>
      </c>
      <c r="D1046" s="1">
        <v>22</v>
      </c>
      <c r="E1046" s="1">
        <v>36</v>
      </c>
      <c r="F1046" s="2">
        <v>1</v>
      </c>
      <c r="G1046" s="2" t="str">
        <f t="shared" ca="1" si="117"/>
        <v>Cliente_449</v>
      </c>
      <c r="H1046" s="3">
        <f t="shared" ca="1" si="118"/>
        <v>45019</v>
      </c>
      <c r="I1046" s="4" t="str">
        <f t="shared" ca="1" si="112"/>
        <v>PORTUGAL</v>
      </c>
      <c r="J1046" s="4" t="str">
        <f t="shared" ca="1" si="113"/>
        <v>EFECTIVO</v>
      </c>
      <c r="K104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046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046" s="1">
        <f t="shared" ca="1" si="114"/>
        <v>3</v>
      </c>
      <c r="N1046" s="6">
        <f t="shared" ca="1" si="115"/>
        <v>14</v>
      </c>
      <c r="O1046" s="4">
        <f t="shared" ca="1" si="116"/>
        <v>14</v>
      </c>
      <c r="P10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4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46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46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047" spans="1:20" x14ac:dyDescent="0.3">
      <c r="A1047">
        <v>416</v>
      </c>
      <c r="B1047">
        <v>20</v>
      </c>
      <c r="C1047" t="s">
        <v>23</v>
      </c>
      <c r="D1047" s="1">
        <v>15</v>
      </c>
      <c r="E1047" s="1">
        <v>25</v>
      </c>
      <c r="F1047" s="2">
        <v>1</v>
      </c>
      <c r="G1047" s="2" t="str">
        <f t="shared" ca="1" si="117"/>
        <v>Cliente_643</v>
      </c>
      <c r="H1047" s="3">
        <f t="shared" ca="1" si="118"/>
        <v>45020</v>
      </c>
      <c r="I1047" s="4" t="str">
        <f t="shared" ca="1" si="112"/>
        <v>ESPAÑA</v>
      </c>
      <c r="J1047" s="4" t="str">
        <f t="shared" ca="1" si="113"/>
        <v>TARJETA</v>
      </c>
      <c r="K1047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047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047" s="1">
        <f t="shared" ca="1" si="114"/>
        <v>6</v>
      </c>
      <c r="N1047" s="6">
        <f t="shared" ca="1" si="115"/>
        <v>14</v>
      </c>
      <c r="O1047" s="4">
        <f t="shared" ca="1" si="116"/>
        <v>14</v>
      </c>
      <c r="P10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4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4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04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47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048" spans="1:20" x14ac:dyDescent="0.3">
      <c r="A1048">
        <v>417</v>
      </c>
      <c r="B1048">
        <v>7</v>
      </c>
      <c r="C1048" t="s">
        <v>10</v>
      </c>
      <c r="D1048" s="1">
        <v>17</v>
      </c>
      <c r="E1048" s="1">
        <v>29</v>
      </c>
      <c r="F1048" s="2">
        <v>1</v>
      </c>
      <c r="G1048" s="2" t="str">
        <f t="shared" ca="1" si="117"/>
        <v>Cliente_444</v>
      </c>
      <c r="H1048" s="3">
        <f t="shared" ca="1" si="118"/>
        <v>45022</v>
      </c>
      <c r="I1048" s="4" t="str">
        <f t="shared" ca="1" si="112"/>
        <v>PORTUGAL</v>
      </c>
      <c r="J1048" s="4" t="str">
        <f t="shared" ca="1" si="113"/>
        <v>TARJETA</v>
      </c>
      <c r="K1048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048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048" s="1">
        <f t="shared" ca="1" si="114"/>
        <v>0</v>
      </c>
      <c r="N1048" s="6">
        <f t="shared" ca="1" si="115"/>
        <v>15</v>
      </c>
      <c r="O1048" s="4">
        <f t="shared" ca="1" si="116"/>
        <v>15</v>
      </c>
      <c r="P10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4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4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4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48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049" spans="1:20" x14ac:dyDescent="0.3">
      <c r="A1049">
        <v>417</v>
      </c>
      <c r="B1049">
        <v>7</v>
      </c>
      <c r="C1049" t="s">
        <v>8</v>
      </c>
      <c r="D1049" s="1">
        <v>25</v>
      </c>
      <c r="E1049" s="1">
        <v>40</v>
      </c>
      <c r="F1049" s="2">
        <v>1</v>
      </c>
      <c r="G1049" s="2" t="str">
        <f t="shared" ca="1" si="117"/>
        <v>Cliente_788</v>
      </c>
      <c r="H1049" s="3">
        <f t="shared" ca="1" si="118"/>
        <v>45019</v>
      </c>
      <c r="I1049" s="4" t="str">
        <f t="shared" ca="1" si="112"/>
        <v>PORTUGAL</v>
      </c>
      <c r="J1049" s="4" t="str">
        <f t="shared" ca="1" si="113"/>
        <v>TARJE.DEBITO</v>
      </c>
      <c r="K1049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049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049" s="1">
        <f t="shared" ca="1" si="114"/>
        <v>6</v>
      </c>
      <c r="N1049" s="6">
        <f t="shared" ca="1" si="115"/>
        <v>13</v>
      </c>
      <c r="O1049" s="4">
        <f t="shared" ca="1" si="116"/>
        <v>15</v>
      </c>
      <c r="P10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49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49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04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49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050" spans="1:20" x14ac:dyDescent="0.3">
      <c r="A1050">
        <v>417</v>
      </c>
      <c r="B1050">
        <v>7</v>
      </c>
      <c r="C1050" t="s">
        <v>13</v>
      </c>
      <c r="D1050" s="1">
        <v>11</v>
      </c>
      <c r="E1050" s="1">
        <v>19</v>
      </c>
      <c r="F1050" s="2">
        <v>1</v>
      </c>
      <c r="G1050" s="2" t="str">
        <f t="shared" ca="1" si="117"/>
        <v>Cliente_806</v>
      </c>
      <c r="H1050" s="3">
        <f t="shared" ca="1" si="118"/>
        <v>45022</v>
      </c>
      <c r="I1050" s="4" t="str">
        <f t="shared" ca="1" si="112"/>
        <v>ITALIA</v>
      </c>
      <c r="J1050" s="4" t="str">
        <f t="shared" ca="1" si="113"/>
        <v>TARJE.DEBITO</v>
      </c>
      <c r="K1050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050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050" s="1">
        <f t="shared" ca="1" si="114"/>
        <v>4</v>
      </c>
      <c r="N1050" s="6">
        <f t="shared" ca="1" si="115"/>
        <v>15</v>
      </c>
      <c r="O1050" s="4">
        <f t="shared" ca="1" si="116"/>
        <v>15</v>
      </c>
      <c r="P10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5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5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0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50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051" spans="1:20" x14ac:dyDescent="0.3">
      <c r="A1051">
        <v>417</v>
      </c>
      <c r="B1051">
        <v>7</v>
      </c>
      <c r="C1051" t="s">
        <v>7</v>
      </c>
      <c r="D1051" s="1">
        <v>16</v>
      </c>
      <c r="E1051" s="1">
        <v>27</v>
      </c>
      <c r="F1051" s="2">
        <v>2</v>
      </c>
      <c r="G1051" s="2" t="str">
        <f t="shared" ca="1" si="117"/>
        <v>Cliente_537</v>
      </c>
      <c r="H1051" s="3">
        <f t="shared" ca="1" si="118"/>
        <v>45018</v>
      </c>
      <c r="I1051" s="4" t="str">
        <f t="shared" ca="1" si="112"/>
        <v>ESPAÑA</v>
      </c>
      <c r="J1051" s="4" t="str">
        <f t="shared" ca="1" si="113"/>
        <v>EFECTIVO</v>
      </c>
      <c r="K1051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05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51" s="1">
        <f t="shared" ca="1" si="114"/>
        <v>6</v>
      </c>
      <c r="N1051" s="6">
        <f t="shared" ca="1" si="115"/>
        <v>14</v>
      </c>
      <c r="O1051" s="4">
        <f t="shared" ca="1" si="116"/>
        <v>14</v>
      </c>
      <c r="P10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5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5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0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51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052" spans="1:20" x14ac:dyDescent="0.3">
      <c r="A1052">
        <v>418</v>
      </c>
      <c r="B1052">
        <v>17</v>
      </c>
      <c r="C1052" t="s">
        <v>23</v>
      </c>
      <c r="D1052" s="1">
        <v>15</v>
      </c>
      <c r="E1052" s="1">
        <v>25</v>
      </c>
      <c r="F1052" s="2">
        <v>1</v>
      </c>
      <c r="G1052" s="2" t="str">
        <f t="shared" ca="1" si="117"/>
        <v>Cliente_672</v>
      </c>
      <c r="H1052" s="3">
        <f t="shared" ca="1" si="118"/>
        <v>45020</v>
      </c>
      <c r="I1052" s="4" t="str">
        <f t="shared" ca="1" si="112"/>
        <v>ESPAÑA</v>
      </c>
      <c r="J1052" s="4" t="str">
        <f t="shared" ca="1" si="113"/>
        <v>TARJETA</v>
      </c>
      <c r="K1052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052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052" s="1">
        <f t="shared" ca="1" si="114"/>
        <v>0</v>
      </c>
      <c r="N1052" s="6">
        <f t="shared" ca="1" si="115"/>
        <v>15</v>
      </c>
      <c r="O1052" s="4">
        <f t="shared" ca="1" si="116"/>
        <v>14</v>
      </c>
      <c r="P10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5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0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52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053" spans="1:20" x14ac:dyDescent="0.3">
      <c r="A1053">
        <v>418</v>
      </c>
      <c r="B1053">
        <v>17</v>
      </c>
      <c r="C1053" t="s">
        <v>6</v>
      </c>
      <c r="D1053" s="1">
        <v>19</v>
      </c>
      <c r="E1053" s="1">
        <v>31</v>
      </c>
      <c r="F1053" s="2">
        <v>3</v>
      </c>
      <c r="G1053" s="2" t="str">
        <f t="shared" ca="1" si="117"/>
        <v>Cliente_619</v>
      </c>
      <c r="H1053" s="3">
        <f t="shared" ca="1" si="118"/>
        <v>45018</v>
      </c>
      <c r="I1053" s="4" t="str">
        <f t="shared" ca="1" si="112"/>
        <v>ESPAÑA</v>
      </c>
      <c r="J1053" s="4" t="str">
        <f t="shared" ca="1" si="113"/>
        <v>TARJE.DEBITO</v>
      </c>
      <c r="K1053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05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053" s="1">
        <f t="shared" ca="1" si="114"/>
        <v>2</v>
      </c>
      <c r="N1053" s="6">
        <f t="shared" ca="1" si="115"/>
        <v>13</v>
      </c>
      <c r="O1053" s="4">
        <f t="shared" ca="1" si="116"/>
        <v>14</v>
      </c>
      <c r="P10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5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0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53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1054" spans="1:20" x14ac:dyDescent="0.3">
      <c r="A1054">
        <v>419</v>
      </c>
      <c r="B1054">
        <v>11</v>
      </c>
      <c r="C1054" t="s">
        <v>17</v>
      </c>
      <c r="D1054" s="1">
        <v>20</v>
      </c>
      <c r="E1054" s="1">
        <v>34</v>
      </c>
      <c r="F1054" s="2">
        <v>1</v>
      </c>
      <c r="G1054" s="2" t="str">
        <f t="shared" ca="1" si="117"/>
        <v>Cliente_314</v>
      </c>
      <c r="H1054" s="3">
        <f t="shared" ca="1" si="118"/>
        <v>45018</v>
      </c>
      <c r="I1054" s="4" t="str">
        <f t="shared" ca="1" si="112"/>
        <v>ITALIA</v>
      </c>
      <c r="J1054" s="4" t="str">
        <f t="shared" ca="1" si="113"/>
        <v>TARJE.DEBITO</v>
      </c>
      <c r="K1054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05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54" s="1">
        <f t="shared" ca="1" si="114"/>
        <v>6</v>
      </c>
      <c r="N1054" s="6">
        <f t="shared" ca="1" si="115"/>
        <v>14</v>
      </c>
      <c r="O1054" s="4">
        <f t="shared" ca="1" si="116"/>
        <v>14</v>
      </c>
      <c r="P10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5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54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5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54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055" spans="1:20" x14ac:dyDescent="0.3">
      <c r="A1055">
        <v>419</v>
      </c>
      <c r="B1055">
        <v>11</v>
      </c>
      <c r="C1055" t="s">
        <v>11</v>
      </c>
      <c r="D1055" s="1">
        <v>20</v>
      </c>
      <c r="E1055" s="1">
        <v>33</v>
      </c>
      <c r="F1055" s="2">
        <v>1</v>
      </c>
      <c r="G1055" s="2" t="str">
        <f t="shared" ca="1" si="117"/>
        <v>Cliente_347</v>
      </c>
      <c r="H1055" s="3">
        <f t="shared" ca="1" si="118"/>
        <v>45021</v>
      </c>
      <c r="I1055" s="4" t="str">
        <f t="shared" ca="1" si="112"/>
        <v>ESPAÑA</v>
      </c>
      <c r="J1055" s="4" t="str">
        <f t="shared" ca="1" si="113"/>
        <v>TARJE.DEBITO</v>
      </c>
      <c r="K1055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05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55" s="1">
        <f t="shared" ca="1" si="114"/>
        <v>0</v>
      </c>
      <c r="N1055" s="6">
        <f t="shared" ca="1" si="115"/>
        <v>13</v>
      </c>
      <c r="O1055" s="4">
        <f t="shared" ca="1" si="116"/>
        <v>15</v>
      </c>
      <c r="P10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5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05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55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056" spans="1:20" x14ac:dyDescent="0.3">
      <c r="A1056">
        <v>420</v>
      </c>
      <c r="B1056">
        <v>18</v>
      </c>
      <c r="C1056" t="s">
        <v>17</v>
      </c>
      <c r="D1056" s="1">
        <v>20</v>
      </c>
      <c r="E1056" s="1">
        <v>34</v>
      </c>
      <c r="F1056" s="2">
        <v>2</v>
      </c>
      <c r="G1056" s="2" t="str">
        <f t="shared" ca="1" si="117"/>
        <v>Cliente_612</v>
      </c>
      <c r="H1056" s="3">
        <f t="shared" ca="1" si="118"/>
        <v>45019</v>
      </c>
      <c r="I1056" s="4" t="str">
        <f t="shared" ca="1" si="112"/>
        <v>ITALIA</v>
      </c>
      <c r="J1056" s="4" t="str">
        <f t="shared" ca="1" si="113"/>
        <v>TARJETA</v>
      </c>
      <c r="K1056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05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056" s="1">
        <f t="shared" ca="1" si="114"/>
        <v>3</v>
      </c>
      <c r="N1056" s="6">
        <f t="shared" ca="1" si="115"/>
        <v>13</v>
      </c>
      <c r="O1056" s="4">
        <f t="shared" ca="1" si="116"/>
        <v>15</v>
      </c>
      <c r="P10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56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05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56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057" spans="1:20" x14ac:dyDescent="0.3">
      <c r="A1057">
        <v>420</v>
      </c>
      <c r="B1057">
        <v>18</v>
      </c>
      <c r="C1057" t="s">
        <v>18</v>
      </c>
      <c r="D1057" s="1">
        <v>12</v>
      </c>
      <c r="E1057" s="1">
        <v>20</v>
      </c>
      <c r="F1057" s="2">
        <v>3</v>
      </c>
      <c r="G1057" s="2" t="str">
        <f t="shared" ca="1" si="117"/>
        <v>Cliente_3</v>
      </c>
      <c r="H1057" s="3">
        <f t="shared" ca="1" si="118"/>
        <v>45020</v>
      </c>
      <c r="I1057" s="4" t="str">
        <f t="shared" ca="1" si="112"/>
        <v>ITALIA</v>
      </c>
      <c r="J1057" s="4" t="str">
        <f t="shared" ca="1" si="113"/>
        <v>TARJE.DEBITO</v>
      </c>
      <c r="K105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05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057" s="1">
        <f t="shared" ca="1" si="114"/>
        <v>4</v>
      </c>
      <c r="N1057" s="6">
        <f t="shared" ca="1" si="115"/>
        <v>14</v>
      </c>
      <c r="O1057" s="4">
        <f t="shared" ca="1" si="116"/>
        <v>14</v>
      </c>
      <c r="P10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5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5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57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058" spans="1:20" x14ac:dyDescent="0.3">
      <c r="A1058">
        <v>420</v>
      </c>
      <c r="B1058">
        <v>18</v>
      </c>
      <c r="C1058" t="s">
        <v>23</v>
      </c>
      <c r="D1058" s="1">
        <v>15</v>
      </c>
      <c r="E1058" s="1">
        <v>25</v>
      </c>
      <c r="F1058" s="2">
        <v>2</v>
      </c>
      <c r="G1058" s="2" t="str">
        <f t="shared" ca="1" si="117"/>
        <v>Cliente_952</v>
      </c>
      <c r="H1058" s="3">
        <f t="shared" ca="1" si="118"/>
        <v>45023</v>
      </c>
      <c r="I1058" s="4" t="str">
        <f t="shared" ca="1" si="112"/>
        <v>ITALIA</v>
      </c>
      <c r="J1058" s="4" t="str">
        <f t="shared" ca="1" si="113"/>
        <v>TARJE.DEBITO</v>
      </c>
      <c r="K1058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05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58" s="1">
        <f t="shared" ca="1" si="114"/>
        <v>2</v>
      </c>
      <c r="N1058" s="6">
        <f t="shared" ca="1" si="115"/>
        <v>14</v>
      </c>
      <c r="O1058" s="4">
        <f t="shared" ca="1" si="116"/>
        <v>15</v>
      </c>
      <c r="P10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5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5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0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58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059" spans="1:20" x14ac:dyDescent="0.3">
      <c r="A1059">
        <v>420</v>
      </c>
      <c r="B1059">
        <v>18</v>
      </c>
      <c r="C1059" t="s">
        <v>15</v>
      </c>
      <c r="D1059" s="1">
        <v>19</v>
      </c>
      <c r="E1059" s="1">
        <v>32</v>
      </c>
      <c r="F1059" s="2">
        <v>2</v>
      </c>
      <c r="G1059" s="2" t="str">
        <f t="shared" ca="1" si="117"/>
        <v>Cliente_680</v>
      </c>
      <c r="H1059" s="3">
        <f t="shared" ca="1" si="118"/>
        <v>45023</v>
      </c>
      <c r="I1059" s="4" t="str">
        <f t="shared" ca="1" si="112"/>
        <v>FRANCIA</v>
      </c>
      <c r="J1059" s="4" t="str">
        <f t="shared" ca="1" si="113"/>
        <v>TARJETA</v>
      </c>
      <c r="K1059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059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059" s="1">
        <f t="shared" ca="1" si="114"/>
        <v>4</v>
      </c>
      <c r="N1059" s="6">
        <f t="shared" ca="1" si="115"/>
        <v>14</v>
      </c>
      <c r="O1059" s="4">
        <f t="shared" ca="1" si="116"/>
        <v>14</v>
      </c>
      <c r="P10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5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59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0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59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060" spans="1:20" x14ac:dyDescent="0.3">
      <c r="A1060">
        <v>421</v>
      </c>
      <c r="B1060">
        <v>10</v>
      </c>
      <c r="C1060" t="s">
        <v>6</v>
      </c>
      <c r="D1060" s="1">
        <v>19</v>
      </c>
      <c r="E1060" s="1">
        <v>31</v>
      </c>
      <c r="F1060" s="2">
        <v>1</v>
      </c>
      <c r="G1060" s="2" t="str">
        <f t="shared" ca="1" si="117"/>
        <v>Cliente_177</v>
      </c>
      <c r="H1060" s="3">
        <f t="shared" ca="1" si="118"/>
        <v>45021</v>
      </c>
      <c r="I1060" s="4" t="str">
        <f t="shared" ca="1" si="112"/>
        <v>FRANCIA</v>
      </c>
      <c r="J1060" s="4" t="str">
        <f t="shared" ca="1" si="113"/>
        <v>TARJE.DEBITO</v>
      </c>
      <c r="K1060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06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060" s="1">
        <f t="shared" ca="1" si="114"/>
        <v>6</v>
      </c>
      <c r="N1060" s="6">
        <f t="shared" ca="1" si="115"/>
        <v>14</v>
      </c>
      <c r="O1060" s="4">
        <f t="shared" ca="1" si="116"/>
        <v>14</v>
      </c>
      <c r="P10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6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6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60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061" spans="1:20" x14ac:dyDescent="0.3">
      <c r="A1061">
        <v>421</v>
      </c>
      <c r="B1061">
        <v>10</v>
      </c>
      <c r="C1061" t="s">
        <v>21</v>
      </c>
      <c r="D1061" s="1">
        <v>10</v>
      </c>
      <c r="E1061" s="1">
        <v>18</v>
      </c>
      <c r="F1061" s="2">
        <v>3</v>
      </c>
      <c r="G1061" s="2" t="str">
        <f t="shared" ca="1" si="117"/>
        <v>Cliente_169</v>
      </c>
      <c r="H1061" s="3">
        <f t="shared" ca="1" si="118"/>
        <v>45021</v>
      </c>
      <c r="I1061" s="4" t="str">
        <f t="shared" ca="1" si="112"/>
        <v>FRANCIA</v>
      </c>
      <c r="J1061" s="4" t="str">
        <f t="shared" ca="1" si="113"/>
        <v>TARJETA</v>
      </c>
      <c r="K1061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06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61" s="1">
        <f t="shared" ca="1" si="114"/>
        <v>2</v>
      </c>
      <c r="N1061" s="6">
        <f t="shared" ca="1" si="115"/>
        <v>13</v>
      </c>
      <c r="O1061" s="4">
        <f t="shared" ca="1" si="116"/>
        <v>14</v>
      </c>
      <c r="P10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6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61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062" spans="1:20" x14ac:dyDescent="0.3">
      <c r="A1062">
        <v>422</v>
      </c>
      <c r="B1062">
        <v>12</v>
      </c>
      <c r="C1062" t="s">
        <v>22</v>
      </c>
      <c r="D1062" s="1">
        <v>15</v>
      </c>
      <c r="E1062" s="1">
        <v>26</v>
      </c>
      <c r="F1062" s="2">
        <v>2</v>
      </c>
      <c r="G1062" s="2" t="str">
        <f t="shared" ca="1" si="117"/>
        <v>Cliente_33</v>
      </c>
      <c r="H1062" s="3">
        <f t="shared" ca="1" si="118"/>
        <v>45019</v>
      </c>
      <c r="I1062" s="4" t="str">
        <f t="shared" ca="1" si="112"/>
        <v>PORTUGAL</v>
      </c>
      <c r="J1062" s="4" t="str">
        <f t="shared" ca="1" si="113"/>
        <v>EFECTIVO</v>
      </c>
      <c r="K1062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06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62" s="1">
        <f t="shared" ca="1" si="114"/>
        <v>0</v>
      </c>
      <c r="N1062" s="6">
        <f t="shared" ca="1" si="115"/>
        <v>15</v>
      </c>
      <c r="O1062" s="4">
        <f t="shared" ca="1" si="116"/>
        <v>15</v>
      </c>
      <c r="P10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6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62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0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62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063" spans="1:20" x14ac:dyDescent="0.3">
      <c r="A1063">
        <v>422</v>
      </c>
      <c r="B1063">
        <v>12</v>
      </c>
      <c r="C1063" t="s">
        <v>9</v>
      </c>
      <c r="D1063" s="1">
        <v>22</v>
      </c>
      <c r="E1063" s="1">
        <v>36</v>
      </c>
      <c r="F1063" s="2">
        <v>1</v>
      </c>
      <c r="G1063" s="2" t="str">
        <f t="shared" ca="1" si="117"/>
        <v>Cliente_919</v>
      </c>
      <c r="H1063" s="3">
        <f t="shared" ca="1" si="118"/>
        <v>45017</v>
      </c>
      <c r="I1063" s="4" t="str">
        <f t="shared" ca="1" si="112"/>
        <v>ITALIA</v>
      </c>
      <c r="J1063" s="4" t="str">
        <f t="shared" ca="1" si="113"/>
        <v>TARJE.DEBITO</v>
      </c>
      <c r="K1063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063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063" s="1">
        <f t="shared" ca="1" si="114"/>
        <v>3</v>
      </c>
      <c r="N1063" s="6">
        <f t="shared" ca="1" si="115"/>
        <v>14</v>
      </c>
      <c r="O1063" s="4">
        <f t="shared" ca="1" si="116"/>
        <v>15</v>
      </c>
      <c r="P10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63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06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63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064" spans="1:20" x14ac:dyDescent="0.3">
      <c r="A1064">
        <v>423</v>
      </c>
      <c r="B1064">
        <v>4</v>
      </c>
      <c r="C1064" t="s">
        <v>12</v>
      </c>
      <c r="D1064" s="1">
        <v>16</v>
      </c>
      <c r="E1064" s="1">
        <v>28</v>
      </c>
      <c r="F1064" s="2">
        <v>2</v>
      </c>
      <c r="G1064" s="2" t="str">
        <f t="shared" ca="1" si="117"/>
        <v>Cliente_640</v>
      </c>
      <c r="H1064" s="3">
        <f t="shared" ca="1" si="118"/>
        <v>45023</v>
      </c>
      <c r="I1064" s="4" t="str">
        <f t="shared" ca="1" si="112"/>
        <v>FRANCIA</v>
      </c>
      <c r="J1064" s="4" t="str">
        <f t="shared" ca="1" si="113"/>
        <v>TARJETA</v>
      </c>
      <c r="K1064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06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64" s="1">
        <f t="shared" ca="1" si="114"/>
        <v>1</v>
      </c>
      <c r="N1064" s="6">
        <f t="shared" ca="1" si="115"/>
        <v>15</v>
      </c>
      <c r="O1064" s="4">
        <f t="shared" ca="1" si="116"/>
        <v>15</v>
      </c>
      <c r="P10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6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6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6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64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065" spans="1:20" x14ac:dyDescent="0.3">
      <c r="A1065">
        <v>423</v>
      </c>
      <c r="B1065">
        <v>4</v>
      </c>
      <c r="C1065" t="s">
        <v>15</v>
      </c>
      <c r="D1065" s="1">
        <v>19</v>
      </c>
      <c r="E1065" s="1">
        <v>32</v>
      </c>
      <c r="F1065" s="2">
        <v>3</v>
      </c>
      <c r="G1065" s="2" t="str">
        <f t="shared" ca="1" si="117"/>
        <v>Cliente_46</v>
      </c>
      <c r="H1065" s="3">
        <f t="shared" ca="1" si="118"/>
        <v>45022</v>
      </c>
      <c r="I1065" s="4" t="str">
        <f t="shared" ca="1" si="112"/>
        <v>PORTUGAL</v>
      </c>
      <c r="J1065" s="4" t="str">
        <f t="shared" ca="1" si="113"/>
        <v>EFECTIVO</v>
      </c>
      <c r="K1065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06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065" s="1">
        <f t="shared" ca="1" si="114"/>
        <v>1</v>
      </c>
      <c r="N1065" s="6">
        <f t="shared" ca="1" si="115"/>
        <v>13</v>
      </c>
      <c r="O1065" s="4">
        <f t="shared" ca="1" si="116"/>
        <v>14</v>
      </c>
      <c r="P10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6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0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65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1066" spans="1:20" x14ac:dyDescent="0.3">
      <c r="A1066">
        <v>424</v>
      </c>
      <c r="B1066">
        <v>13</v>
      </c>
      <c r="C1066" t="s">
        <v>16</v>
      </c>
      <c r="D1066" s="1">
        <v>13</v>
      </c>
      <c r="E1066" s="1">
        <v>22</v>
      </c>
      <c r="F1066" s="2">
        <v>3</v>
      </c>
      <c r="G1066" s="2" t="str">
        <f t="shared" ca="1" si="117"/>
        <v>Cliente_622</v>
      </c>
      <c r="H1066" s="3">
        <f t="shared" ca="1" si="118"/>
        <v>45022</v>
      </c>
      <c r="I1066" s="4" t="str">
        <f t="shared" ca="1" si="112"/>
        <v>PORTUGAL</v>
      </c>
      <c r="J1066" s="4" t="str">
        <f t="shared" ca="1" si="113"/>
        <v>TARJETA</v>
      </c>
      <c r="K106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06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066" s="1">
        <f t="shared" ca="1" si="114"/>
        <v>5</v>
      </c>
      <c r="N1066" s="6">
        <f t="shared" ca="1" si="115"/>
        <v>14</v>
      </c>
      <c r="O1066" s="4">
        <f t="shared" ca="1" si="116"/>
        <v>15</v>
      </c>
      <c r="P10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6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0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66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067" spans="1:20" x14ac:dyDescent="0.3">
      <c r="A1067">
        <v>424</v>
      </c>
      <c r="B1067">
        <v>13</v>
      </c>
      <c r="C1067" t="s">
        <v>7</v>
      </c>
      <c r="D1067" s="1">
        <v>16</v>
      </c>
      <c r="E1067" s="1">
        <v>27</v>
      </c>
      <c r="F1067" s="2">
        <v>3</v>
      </c>
      <c r="G1067" s="2" t="str">
        <f t="shared" ca="1" si="117"/>
        <v>Cliente_515</v>
      </c>
      <c r="H1067" s="3">
        <f t="shared" ca="1" si="118"/>
        <v>45020</v>
      </c>
      <c r="I1067" s="4" t="str">
        <f t="shared" ca="1" si="112"/>
        <v>PORTUGAL</v>
      </c>
      <c r="J1067" s="4" t="str">
        <f t="shared" ca="1" si="113"/>
        <v>TARJETA</v>
      </c>
      <c r="K1067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06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067" s="1">
        <f t="shared" ca="1" si="114"/>
        <v>4</v>
      </c>
      <c r="N1067" s="6">
        <f t="shared" ca="1" si="115"/>
        <v>13</v>
      </c>
      <c r="O1067" s="4">
        <f t="shared" ca="1" si="116"/>
        <v>14</v>
      </c>
      <c r="P10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6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0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67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1068" spans="1:20" x14ac:dyDescent="0.3">
      <c r="A1068">
        <v>425</v>
      </c>
      <c r="B1068">
        <v>18</v>
      </c>
      <c r="C1068" t="s">
        <v>13</v>
      </c>
      <c r="D1068" s="1">
        <v>11</v>
      </c>
      <c r="E1068" s="1">
        <v>19</v>
      </c>
      <c r="F1068" s="2">
        <v>1</v>
      </c>
      <c r="G1068" s="2" t="str">
        <f t="shared" ca="1" si="117"/>
        <v>Cliente_734</v>
      </c>
      <c r="H1068" s="3">
        <f t="shared" ca="1" si="118"/>
        <v>45021</v>
      </c>
      <c r="I1068" s="4" t="str">
        <f t="shared" ca="1" si="112"/>
        <v>PORTUGAL</v>
      </c>
      <c r="J1068" s="4" t="str">
        <f t="shared" ca="1" si="113"/>
        <v>EFECTIVO</v>
      </c>
      <c r="K1068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068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068" s="1">
        <f t="shared" ca="1" si="114"/>
        <v>5</v>
      </c>
      <c r="N1068" s="6">
        <f t="shared" ca="1" si="115"/>
        <v>14</v>
      </c>
      <c r="O1068" s="4">
        <f t="shared" ca="1" si="116"/>
        <v>15</v>
      </c>
      <c r="P10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6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0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68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069" spans="1:20" x14ac:dyDescent="0.3">
      <c r="A1069">
        <v>426</v>
      </c>
      <c r="B1069">
        <v>5</v>
      </c>
      <c r="C1069" t="s">
        <v>11</v>
      </c>
      <c r="D1069" s="1">
        <v>20</v>
      </c>
      <c r="E1069" s="1">
        <v>33</v>
      </c>
      <c r="F1069" s="2">
        <v>1</v>
      </c>
      <c r="G1069" s="2" t="str">
        <f t="shared" ca="1" si="117"/>
        <v>Cliente_667</v>
      </c>
      <c r="H1069" s="3">
        <f t="shared" ca="1" si="118"/>
        <v>45017</v>
      </c>
      <c r="I1069" s="4" t="str">
        <f t="shared" ca="1" si="112"/>
        <v>ESPAÑA</v>
      </c>
      <c r="J1069" s="4" t="str">
        <f t="shared" ca="1" si="113"/>
        <v>EFECTIVO</v>
      </c>
      <c r="K1069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06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69" s="1">
        <f t="shared" ca="1" si="114"/>
        <v>5</v>
      </c>
      <c r="N1069" s="6">
        <f t="shared" ca="1" si="115"/>
        <v>15</v>
      </c>
      <c r="O1069" s="4">
        <f t="shared" ca="1" si="116"/>
        <v>14</v>
      </c>
      <c r="P10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6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69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0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69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070" spans="1:20" x14ac:dyDescent="0.3">
      <c r="A1070">
        <v>426</v>
      </c>
      <c r="B1070">
        <v>5</v>
      </c>
      <c r="C1070" t="s">
        <v>12</v>
      </c>
      <c r="D1070" s="1">
        <v>16</v>
      </c>
      <c r="E1070" s="1">
        <v>28</v>
      </c>
      <c r="F1070" s="2">
        <v>2</v>
      </c>
      <c r="G1070" s="2" t="str">
        <f t="shared" ca="1" si="117"/>
        <v>Cliente_691</v>
      </c>
      <c r="H1070" s="3">
        <f t="shared" ca="1" si="118"/>
        <v>45023</v>
      </c>
      <c r="I1070" s="4" t="str">
        <f t="shared" ca="1" si="112"/>
        <v>ITALIA</v>
      </c>
      <c r="J1070" s="4" t="str">
        <f t="shared" ca="1" si="113"/>
        <v>TARJE.DEBITO</v>
      </c>
      <c r="K1070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07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70" s="1">
        <f t="shared" ca="1" si="114"/>
        <v>3</v>
      </c>
      <c r="N1070" s="6">
        <f t="shared" ca="1" si="115"/>
        <v>13</v>
      </c>
      <c r="O1070" s="4">
        <f t="shared" ca="1" si="116"/>
        <v>14</v>
      </c>
      <c r="P10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7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7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70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071" spans="1:20" x14ac:dyDescent="0.3">
      <c r="A1071">
        <v>426</v>
      </c>
      <c r="B1071">
        <v>5</v>
      </c>
      <c r="C1071" t="s">
        <v>23</v>
      </c>
      <c r="D1071" s="1">
        <v>15</v>
      </c>
      <c r="E1071" s="1">
        <v>25</v>
      </c>
      <c r="F1071" s="2">
        <v>2</v>
      </c>
      <c r="G1071" s="2" t="str">
        <f t="shared" ca="1" si="117"/>
        <v>Cliente_331</v>
      </c>
      <c r="H1071" s="3">
        <f t="shared" ca="1" si="118"/>
        <v>45020</v>
      </c>
      <c r="I1071" s="4" t="str">
        <f t="shared" ca="1" si="112"/>
        <v>ESPAÑA</v>
      </c>
      <c r="J1071" s="4" t="str">
        <f t="shared" ca="1" si="113"/>
        <v>EFECTIVO</v>
      </c>
      <c r="K107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07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71" s="1">
        <f t="shared" ca="1" si="114"/>
        <v>4</v>
      </c>
      <c r="N1071" s="6">
        <f t="shared" ca="1" si="115"/>
        <v>15</v>
      </c>
      <c r="O1071" s="4">
        <f t="shared" ca="1" si="116"/>
        <v>14</v>
      </c>
      <c r="P10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7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0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71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072" spans="1:20" x14ac:dyDescent="0.3">
      <c r="A1072">
        <v>426</v>
      </c>
      <c r="B1072">
        <v>5</v>
      </c>
      <c r="C1072" t="s">
        <v>9</v>
      </c>
      <c r="D1072" s="1">
        <v>22</v>
      </c>
      <c r="E1072" s="1">
        <v>36</v>
      </c>
      <c r="F1072" s="2">
        <v>3</v>
      </c>
      <c r="G1072" s="2" t="str">
        <f t="shared" ca="1" si="117"/>
        <v>Cliente_610</v>
      </c>
      <c r="H1072" s="3">
        <f t="shared" ca="1" si="118"/>
        <v>45021</v>
      </c>
      <c r="I1072" s="4" t="str">
        <f t="shared" ca="1" si="112"/>
        <v>ITALIA</v>
      </c>
      <c r="J1072" s="4" t="str">
        <f t="shared" ca="1" si="113"/>
        <v>TARJETA</v>
      </c>
      <c r="K107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07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072" s="1">
        <f t="shared" ca="1" si="114"/>
        <v>1</v>
      </c>
      <c r="N1072" s="6">
        <f t="shared" ca="1" si="115"/>
        <v>15</v>
      </c>
      <c r="O1072" s="4">
        <f t="shared" ca="1" si="116"/>
        <v>14</v>
      </c>
      <c r="P10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7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07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72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073" spans="1:20" x14ac:dyDescent="0.3">
      <c r="A1073">
        <v>427</v>
      </c>
      <c r="B1073">
        <v>2</v>
      </c>
      <c r="C1073" t="s">
        <v>23</v>
      </c>
      <c r="D1073" s="1">
        <v>15</v>
      </c>
      <c r="E1073" s="1">
        <v>25</v>
      </c>
      <c r="F1073" s="2">
        <v>3</v>
      </c>
      <c r="G1073" s="2" t="str">
        <f t="shared" ca="1" si="117"/>
        <v>Cliente_498</v>
      </c>
      <c r="H1073" s="3">
        <f t="shared" ca="1" si="118"/>
        <v>45017</v>
      </c>
      <c r="I1073" s="4" t="str">
        <f t="shared" ca="1" si="112"/>
        <v>PORTUGAL</v>
      </c>
      <c r="J1073" s="4" t="str">
        <f t="shared" ca="1" si="113"/>
        <v>TARJETA</v>
      </c>
      <c r="K1073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07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073" s="1">
        <f t="shared" ca="1" si="114"/>
        <v>6</v>
      </c>
      <c r="N1073" s="6">
        <f t="shared" ca="1" si="115"/>
        <v>13</v>
      </c>
      <c r="O1073" s="4">
        <f t="shared" ca="1" si="116"/>
        <v>15</v>
      </c>
      <c r="P10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7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07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73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074" spans="1:20" x14ac:dyDescent="0.3">
      <c r="A1074">
        <v>427</v>
      </c>
      <c r="B1074">
        <v>2</v>
      </c>
      <c r="C1074" t="s">
        <v>14</v>
      </c>
      <c r="D1074" s="1">
        <v>21</v>
      </c>
      <c r="E1074" s="1">
        <v>35</v>
      </c>
      <c r="F1074" s="2">
        <v>2</v>
      </c>
      <c r="G1074" s="2" t="str">
        <f t="shared" ca="1" si="117"/>
        <v>Cliente_907</v>
      </c>
      <c r="H1074" s="3">
        <f t="shared" ca="1" si="118"/>
        <v>45022</v>
      </c>
      <c r="I1074" s="4" t="str">
        <f t="shared" ca="1" si="112"/>
        <v>ESPAÑA</v>
      </c>
      <c r="J1074" s="4" t="str">
        <f t="shared" ca="1" si="113"/>
        <v>EFECTIVO</v>
      </c>
      <c r="K107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07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074" s="1">
        <f t="shared" ca="1" si="114"/>
        <v>1</v>
      </c>
      <c r="N1074" s="6">
        <f t="shared" ca="1" si="115"/>
        <v>14</v>
      </c>
      <c r="O1074" s="4">
        <f t="shared" ca="1" si="116"/>
        <v>14</v>
      </c>
      <c r="P10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7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7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07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74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075" spans="1:20" x14ac:dyDescent="0.3">
      <c r="A1075">
        <v>427</v>
      </c>
      <c r="B1075">
        <v>2</v>
      </c>
      <c r="C1075" t="s">
        <v>19</v>
      </c>
      <c r="D1075" s="1">
        <v>14</v>
      </c>
      <c r="E1075" s="1">
        <v>23</v>
      </c>
      <c r="F1075" s="2">
        <v>1</v>
      </c>
      <c r="G1075" s="2" t="str">
        <f t="shared" ca="1" si="117"/>
        <v>Cliente_702</v>
      </c>
      <c r="H1075" s="3">
        <f t="shared" ca="1" si="118"/>
        <v>45023</v>
      </c>
      <c r="I1075" s="4" t="str">
        <f t="shared" ca="1" si="112"/>
        <v>FRANCIA</v>
      </c>
      <c r="J1075" s="4" t="str">
        <f t="shared" ca="1" si="113"/>
        <v>TARJE.DEBITO</v>
      </c>
      <c r="K1075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075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075" s="1">
        <f t="shared" ca="1" si="114"/>
        <v>2</v>
      </c>
      <c r="N1075" s="6">
        <f t="shared" ca="1" si="115"/>
        <v>14</v>
      </c>
      <c r="O1075" s="4">
        <f t="shared" ca="1" si="116"/>
        <v>15</v>
      </c>
      <c r="P10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75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07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75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076" spans="1:20" x14ac:dyDescent="0.3">
      <c r="A1076">
        <v>427</v>
      </c>
      <c r="B1076">
        <v>2</v>
      </c>
      <c r="C1076" t="s">
        <v>13</v>
      </c>
      <c r="D1076" s="1">
        <v>11</v>
      </c>
      <c r="E1076" s="1">
        <v>19</v>
      </c>
      <c r="F1076" s="2">
        <v>2</v>
      </c>
      <c r="G1076" s="2" t="str">
        <f t="shared" ca="1" si="117"/>
        <v>Cliente_693</v>
      </c>
      <c r="H1076" s="3">
        <f t="shared" ca="1" si="118"/>
        <v>45019</v>
      </c>
      <c r="I1076" s="4" t="str">
        <f t="shared" ca="1" si="112"/>
        <v>ITALIA</v>
      </c>
      <c r="J1076" s="4" t="str">
        <f t="shared" ca="1" si="113"/>
        <v>TARJE.DEBITO</v>
      </c>
      <c r="K1076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076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076" s="1">
        <f t="shared" ca="1" si="114"/>
        <v>0</v>
      </c>
      <c r="N1076" s="6">
        <f t="shared" ca="1" si="115"/>
        <v>15</v>
      </c>
      <c r="O1076" s="4">
        <f t="shared" ca="1" si="116"/>
        <v>14</v>
      </c>
      <c r="P10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7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0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76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077" spans="1:20" x14ac:dyDescent="0.3">
      <c r="A1077">
        <v>428</v>
      </c>
      <c r="B1077">
        <v>7</v>
      </c>
      <c r="C1077" t="s">
        <v>8</v>
      </c>
      <c r="D1077" s="1">
        <v>25</v>
      </c>
      <c r="E1077" s="1">
        <v>40</v>
      </c>
      <c r="F1077" s="2">
        <v>1</v>
      </c>
      <c r="G1077" s="2" t="str">
        <f t="shared" ca="1" si="117"/>
        <v>Cliente_891</v>
      </c>
      <c r="H1077" s="3">
        <f t="shared" ca="1" si="118"/>
        <v>45019</v>
      </c>
      <c r="I1077" s="4" t="str">
        <f t="shared" ca="1" si="112"/>
        <v>PORTUGAL</v>
      </c>
      <c r="J1077" s="4" t="str">
        <f t="shared" ca="1" si="113"/>
        <v>TARJETA</v>
      </c>
      <c r="K1077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077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077" s="1">
        <f t="shared" ca="1" si="114"/>
        <v>5</v>
      </c>
      <c r="N1077" s="6">
        <f t="shared" ca="1" si="115"/>
        <v>15</v>
      </c>
      <c r="O1077" s="4">
        <f t="shared" ca="1" si="116"/>
        <v>15</v>
      </c>
      <c r="P10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77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077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0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77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078" spans="1:20" x14ac:dyDescent="0.3">
      <c r="A1078">
        <v>428</v>
      </c>
      <c r="B1078">
        <v>7</v>
      </c>
      <c r="C1078" t="s">
        <v>19</v>
      </c>
      <c r="D1078" s="1">
        <v>14</v>
      </c>
      <c r="E1078" s="1">
        <v>23</v>
      </c>
      <c r="F1078" s="2">
        <v>1</v>
      </c>
      <c r="G1078" s="2" t="str">
        <f t="shared" ca="1" si="117"/>
        <v>Cliente_606</v>
      </c>
      <c r="H1078" s="3">
        <f t="shared" ca="1" si="118"/>
        <v>45023</v>
      </c>
      <c r="I1078" s="4" t="str">
        <f t="shared" ca="1" si="112"/>
        <v>ESPAÑA</v>
      </c>
      <c r="J1078" s="4" t="str">
        <f t="shared" ca="1" si="113"/>
        <v>EFECTIVO</v>
      </c>
      <c r="K1078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07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078" s="1">
        <f t="shared" ca="1" si="114"/>
        <v>5</v>
      </c>
      <c r="N1078" s="6">
        <f t="shared" ca="1" si="115"/>
        <v>13</v>
      </c>
      <c r="O1078" s="4">
        <f t="shared" ca="1" si="116"/>
        <v>14</v>
      </c>
      <c r="P10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7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07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78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079" spans="1:20" x14ac:dyDescent="0.3">
      <c r="A1079">
        <v>428</v>
      </c>
      <c r="B1079">
        <v>7</v>
      </c>
      <c r="C1079" t="s">
        <v>23</v>
      </c>
      <c r="D1079" s="1">
        <v>15</v>
      </c>
      <c r="E1079" s="1">
        <v>25</v>
      </c>
      <c r="F1079" s="2">
        <v>2</v>
      </c>
      <c r="G1079" s="2" t="str">
        <f t="shared" ca="1" si="117"/>
        <v>Cliente_466</v>
      </c>
      <c r="H1079" s="3">
        <f t="shared" ca="1" si="118"/>
        <v>45018</v>
      </c>
      <c r="I1079" s="4" t="str">
        <f t="shared" ca="1" si="112"/>
        <v>ESPAÑA</v>
      </c>
      <c r="J1079" s="4" t="str">
        <f t="shared" ca="1" si="113"/>
        <v>TARJETA</v>
      </c>
      <c r="K1079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07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79" s="1">
        <f t="shared" ca="1" si="114"/>
        <v>4</v>
      </c>
      <c r="N1079" s="6">
        <f t="shared" ca="1" si="115"/>
        <v>13</v>
      </c>
      <c r="O1079" s="4">
        <f t="shared" ca="1" si="116"/>
        <v>14</v>
      </c>
      <c r="P10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7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7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07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79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080" spans="1:20" x14ac:dyDescent="0.3">
      <c r="A1080">
        <v>428</v>
      </c>
      <c r="B1080">
        <v>7</v>
      </c>
      <c r="C1080" t="s">
        <v>6</v>
      </c>
      <c r="D1080" s="1">
        <v>19</v>
      </c>
      <c r="E1080" s="1">
        <v>31</v>
      </c>
      <c r="F1080" s="2">
        <v>2</v>
      </c>
      <c r="G1080" s="2" t="str">
        <f t="shared" ca="1" si="117"/>
        <v>Cliente_332</v>
      </c>
      <c r="H1080" s="3">
        <f t="shared" ca="1" si="118"/>
        <v>45017</v>
      </c>
      <c r="I1080" s="4" t="str">
        <f t="shared" ca="1" si="112"/>
        <v>ITALIA</v>
      </c>
      <c r="J1080" s="4" t="str">
        <f t="shared" ca="1" si="113"/>
        <v>TARJETA</v>
      </c>
      <c r="K1080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080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080" s="1">
        <f t="shared" ca="1" si="114"/>
        <v>4</v>
      </c>
      <c r="N1080" s="6">
        <f t="shared" ca="1" si="115"/>
        <v>14</v>
      </c>
      <c r="O1080" s="4">
        <f t="shared" ca="1" si="116"/>
        <v>15</v>
      </c>
      <c r="P10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8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80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081" spans="1:20" x14ac:dyDescent="0.3">
      <c r="A1081">
        <v>429</v>
      </c>
      <c r="B1081">
        <v>8</v>
      </c>
      <c r="C1081" t="s">
        <v>22</v>
      </c>
      <c r="D1081" s="1">
        <v>15</v>
      </c>
      <c r="E1081" s="1">
        <v>26</v>
      </c>
      <c r="F1081" s="2">
        <v>3</v>
      </c>
      <c r="G1081" s="2" t="str">
        <f t="shared" ca="1" si="117"/>
        <v>Cliente_399</v>
      </c>
      <c r="H1081" s="3">
        <f t="shared" ca="1" si="118"/>
        <v>45019</v>
      </c>
      <c r="I1081" s="4" t="str">
        <f t="shared" ca="1" si="112"/>
        <v>PORTUGAL</v>
      </c>
      <c r="J1081" s="4" t="str">
        <f t="shared" ca="1" si="113"/>
        <v>TARJE.DEBITO</v>
      </c>
      <c r="K1081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081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081" s="1">
        <f t="shared" ca="1" si="114"/>
        <v>6</v>
      </c>
      <c r="N1081" s="6">
        <f t="shared" ca="1" si="115"/>
        <v>14</v>
      </c>
      <c r="O1081" s="4">
        <f t="shared" ca="1" si="116"/>
        <v>15</v>
      </c>
      <c r="P10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81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0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81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082" spans="1:20" x14ac:dyDescent="0.3">
      <c r="A1082">
        <v>430</v>
      </c>
      <c r="B1082">
        <v>7</v>
      </c>
      <c r="C1082" t="s">
        <v>23</v>
      </c>
      <c r="D1082" s="1">
        <v>15</v>
      </c>
      <c r="E1082" s="1">
        <v>25</v>
      </c>
      <c r="F1082" s="2">
        <v>1</v>
      </c>
      <c r="G1082" s="2" t="str">
        <f t="shared" ca="1" si="117"/>
        <v>Cliente_293</v>
      </c>
      <c r="H1082" s="3">
        <f t="shared" ca="1" si="118"/>
        <v>45017</v>
      </c>
      <c r="I1082" s="4" t="str">
        <f t="shared" ca="1" si="112"/>
        <v>PORTUGAL</v>
      </c>
      <c r="J1082" s="4" t="str">
        <f t="shared" ca="1" si="113"/>
        <v>TARJE.DEBITO</v>
      </c>
      <c r="K1082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082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082" s="1">
        <f t="shared" ca="1" si="114"/>
        <v>6</v>
      </c>
      <c r="N1082" s="6">
        <f t="shared" ca="1" si="115"/>
        <v>14</v>
      </c>
      <c r="O1082" s="4">
        <f t="shared" ca="1" si="116"/>
        <v>14</v>
      </c>
      <c r="P10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8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8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0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82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083" spans="1:20" x14ac:dyDescent="0.3">
      <c r="A1083">
        <v>431</v>
      </c>
      <c r="B1083">
        <v>15</v>
      </c>
      <c r="C1083" t="s">
        <v>5</v>
      </c>
      <c r="D1083" s="1">
        <v>18</v>
      </c>
      <c r="E1083" s="1">
        <v>30</v>
      </c>
      <c r="F1083" s="2">
        <v>2</v>
      </c>
      <c r="G1083" s="2" t="str">
        <f t="shared" ca="1" si="117"/>
        <v>Cliente_960</v>
      </c>
      <c r="H1083" s="3">
        <f t="shared" ca="1" si="118"/>
        <v>45022</v>
      </c>
      <c r="I1083" s="4" t="str">
        <f t="shared" ca="1" si="112"/>
        <v>ITALIA</v>
      </c>
      <c r="J1083" s="4" t="str">
        <f t="shared" ca="1" si="113"/>
        <v>TARJETA</v>
      </c>
      <c r="K108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08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083" s="1">
        <f t="shared" ca="1" si="114"/>
        <v>3</v>
      </c>
      <c r="N1083" s="6">
        <f t="shared" ca="1" si="115"/>
        <v>13</v>
      </c>
      <c r="O1083" s="4">
        <f t="shared" ca="1" si="116"/>
        <v>15</v>
      </c>
      <c r="P10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8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83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084" spans="1:20" x14ac:dyDescent="0.3">
      <c r="A1084">
        <v>432</v>
      </c>
      <c r="B1084">
        <v>10</v>
      </c>
      <c r="C1084" t="s">
        <v>18</v>
      </c>
      <c r="D1084" s="1">
        <v>12</v>
      </c>
      <c r="E1084" s="1">
        <v>20</v>
      </c>
      <c r="F1084" s="2">
        <v>3</v>
      </c>
      <c r="G1084" s="2" t="str">
        <f t="shared" ca="1" si="117"/>
        <v>Cliente_921</v>
      </c>
      <c r="H1084" s="3">
        <f t="shared" ca="1" si="118"/>
        <v>45017</v>
      </c>
      <c r="I1084" s="4" t="str">
        <f t="shared" ca="1" si="112"/>
        <v>FRANCIA</v>
      </c>
      <c r="J1084" s="4" t="str">
        <f t="shared" ca="1" si="113"/>
        <v>TARJETA</v>
      </c>
      <c r="K108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08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084" s="1">
        <f t="shared" ca="1" si="114"/>
        <v>3</v>
      </c>
      <c r="N1084" s="6">
        <f t="shared" ca="1" si="115"/>
        <v>15</v>
      </c>
      <c r="O1084" s="4">
        <f t="shared" ca="1" si="116"/>
        <v>14</v>
      </c>
      <c r="P10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8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84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085" spans="1:20" x14ac:dyDescent="0.3">
      <c r="A1085">
        <v>432</v>
      </c>
      <c r="B1085">
        <v>10</v>
      </c>
      <c r="C1085" t="s">
        <v>20</v>
      </c>
      <c r="D1085" s="1">
        <v>13</v>
      </c>
      <c r="E1085" s="1">
        <v>21</v>
      </c>
      <c r="F1085" s="2">
        <v>1</v>
      </c>
      <c r="G1085" s="2" t="str">
        <f t="shared" ca="1" si="117"/>
        <v>Cliente_275</v>
      </c>
      <c r="H1085" s="3">
        <f t="shared" ca="1" si="118"/>
        <v>45018</v>
      </c>
      <c r="I1085" s="4" t="str">
        <f t="shared" ca="1" si="112"/>
        <v>PORTUGAL</v>
      </c>
      <c r="J1085" s="4" t="str">
        <f t="shared" ca="1" si="113"/>
        <v>TARJE.DEBITO</v>
      </c>
      <c r="K1085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08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085" s="1">
        <f t="shared" ca="1" si="114"/>
        <v>4</v>
      </c>
      <c r="N1085" s="6">
        <f t="shared" ca="1" si="115"/>
        <v>15</v>
      </c>
      <c r="O1085" s="4">
        <f t="shared" ca="1" si="116"/>
        <v>14</v>
      </c>
      <c r="P10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8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0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85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086" spans="1:20" x14ac:dyDescent="0.3">
      <c r="A1086">
        <v>432</v>
      </c>
      <c r="B1086">
        <v>10</v>
      </c>
      <c r="C1086" t="s">
        <v>12</v>
      </c>
      <c r="D1086" s="1">
        <v>16</v>
      </c>
      <c r="E1086" s="1">
        <v>28</v>
      </c>
      <c r="F1086" s="2">
        <v>1</v>
      </c>
      <c r="G1086" s="2" t="str">
        <f t="shared" ca="1" si="117"/>
        <v>Cliente_761</v>
      </c>
      <c r="H1086" s="3">
        <f t="shared" ca="1" si="118"/>
        <v>45018</v>
      </c>
      <c r="I1086" s="4" t="str">
        <f t="shared" ca="1" si="112"/>
        <v>FRANCIA</v>
      </c>
      <c r="J1086" s="4" t="str">
        <f t="shared" ca="1" si="113"/>
        <v>TARJE.DEBITO</v>
      </c>
      <c r="K1086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08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086" s="1">
        <f t="shared" ca="1" si="114"/>
        <v>5</v>
      </c>
      <c r="N1086" s="6">
        <f t="shared" ca="1" si="115"/>
        <v>15</v>
      </c>
      <c r="O1086" s="4">
        <f t="shared" ca="1" si="116"/>
        <v>14</v>
      </c>
      <c r="P10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8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86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087" spans="1:20" x14ac:dyDescent="0.3">
      <c r="A1087">
        <v>433</v>
      </c>
      <c r="B1087">
        <v>10</v>
      </c>
      <c r="C1087" t="s">
        <v>5</v>
      </c>
      <c r="D1087" s="1">
        <v>18</v>
      </c>
      <c r="E1087" s="1">
        <v>30</v>
      </c>
      <c r="F1087" s="2">
        <v>1</v>
      </c>
      <c r="G1087" s="2" t="str">
        <f t="shared" ca="1" si="117"/>
        <v>Cliente_789</v>
      </c>
      <c r="H1087" s="3">
        <f t="shared" ca="1" si="118"/>
        <v>45018</v>
      </c>
      <c r="I1087" s="4" t="str">
        <f t="shared" ca="1" si="112"/>
        <v>ITALIA</v>
      </c>
      <c r="J1087" s="4" t="str">
        <f t="shared" ca="1" si="113"/>
        <v>TARJE.DEBITO</v>
      </c>
      <c r="K1087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087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087" s="1">
        <f t="shared" ca="1" si="114"/>
        <v>4</v>
      </c>
      <c r="N1087" s="6">
        <f t="shared" ca="1" si="115"/>
        <v>13</v>
      </c>
      <c r="O1087" s="4">
        <f t="shared" ca="1" si="116"/>
        <v>14</v>
      </c>
      <c r="P10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8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08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87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088" spans="1:20" x14ac:dyDescent="0.3">
      <c r="A1088">
        <v>433</v>
      </c>
      <c r="B1088">
        <v>10</v>
      </c>
      <c r="C1088" t="s">
        <v>4</v>
      </c>
      <c r="D1088" s="1">
        <v>14</v>
      </c>
      <c r="E1088" s="1">
        <v>24</v>
      </c>
      <c r="F1088" s="2">
        <v>3</v>
      </c>
      <c r="G1088" s="2" t="str">
        <f t="shared" ca="1" si="117"/>
        <v>Cliente_787</v>
      </c>
      <c r="H1088" s="3">
        <f t="shared" ca="1" si="118"/>
        <v>45019</v>
      </c>
      <c r="I1088" s="4" t="str">
        <f t="shared" ca="1" si="112"/>
        <v>ITALIA</v>
      </c>
      <c r="J1088" s="4" t="str">
        <f t="shared" ca="1" si="113"/>
        <v>TARJETA</v>
      </c>
      <c r="K108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08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088" s="1">
        <f t="shared" ca="1" si="114"/>
        <v>3</v>
      </c>
      <c r="N1088" s="6">
        <f t="shared" ca="1" si="115"/>
        <v>13</v>
      </c>
      <c r="O1088" s="4">
        <f t="shared" ca="1" si="116"/>
        <v>14</v>
      </c>
      <c r="P10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08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08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88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089" spans="1:20" x14ac:dyDescent="0.3">
      <c r="A1089">
        <v>434</v>
      </c>
      <c r="B1089">
        <v>15</v>
      </c>
      <c r="C1089" t="s">
        <v>22</v>
      </c>
      <c r="D1089" s="1">
        <v>15</v>
      </c>
      <c r="E1089" s="1">
        <v>26</v>
      </c>
      <c r="F1089" s="2">
        <v>2</v>
      </c>
      <c r="G1089" s="2" t="str">
        <f t="shared" ca="1" si="117"/>
        <v>Cliente_838</v>
      </c>
      <c r="H1089" s="3">
        <f t="shared" ca="1" si="118"/>
        <v>45021</v>
      </c>
      <c r="I1089" s="4" t="str">
        <f t="shared" ca="1" si="112"/>
        <v>ESPAÑA</v>
      </c>
      <c r="J1089" s="4" t="str">
        <f t="shared" ca="1" si="113"/>
        <v>TARJE.DEBITO</v>
      </c>
      <c r="K1089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08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89" s="1">
        <f t="shared" ca="1" si="114"/>
        <v>6</v>
      </c>
      <c r="N1089" s="6">
        <f t="shared" ca="1" si="115"/>
        <v>15</v>
      </c>
      <c r="O1089" s="4">
        <f t="shared" ca="1" si="116"/>
        <v>14</v>
      </c>
      <c r="P10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8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8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0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89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090" spans="1:20" x14ac:dyDescent="0.3">
      <c r="A1090">
        <v>434</v>
      </c>
      <c r="B1090">
        <v>15</v>
      </c>
      <c r="C1090" t="s">
        <v>16</v>
      </c>
      <c r="D1090" s="1">
        <v>13</v>
      </c>
      <c r="E1090" s="1">
        <v>22</v>
      </c>
      <c r="F1090" s="2">
        <v>2</v>
      </c>
      <c r="G1090" s="2" t="str">
        <f t="shared" ca="1" si="117"/>
        <v>Cliente_739</v>
      </c>
      <c r="H1090" s="3">
        <f t="shared" ca="1" si="118"/>
        <v>45018</v>
      </c>
      <c r="I1090" s="4" t="str">
        <f t="shared" ref="I1090:I1153" ca="1" si="119">INDEX(V$1:V$4, RANDBETWEEN(1, 4))</f>
        <v>PORTUGAL</v>
      </c>
      <c r="J1090" s="4" t="str">
        <f t="shared" ref="J1090:J1153" ca="1" si="120">INDEX(W$1:W$3, RANDBETWEEN(1, 3))</f>
        <v>EFECTIVO</v>
      </c>
      <c r="K1090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09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090" s="1">
        <f t="shared" ref="M1090:M1153" ca="1" si="121">RANDBETWEEN(0, 6)</f>
        <v>1</v>
      </c>
      <c r="N1090" s="6">
        <f t="shared" ref="N1090:N1153" ca="1" si="122">RANDBETWEEN(13, 15)</f>
        <v>15</v>
      </c>
      <c r="O1090" s="4">
        <f t="shared" ref="O1090:O1153" ca="1" si="123">RANDBETWEEN(14, 15)</f>
        <v>14</v>
      </c>
      <c r="P10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90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09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0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091" spans="1:20" x14ac:dyDescent="0.3">
      <c r="A1091">
        <v>435</v>
      </c>
      <c r="B1091">
        <v>17</v>
      </c>
      <c r="C1091" t="s">
        <v>22</v>
      </c>
      <c r="D1091" s="1">
        <v>15</v>
      </c>
      <c r="E1091" s="1">
        <v>26</v>
      </c>
      <c r="F1091" s="2">
        <v>2</v>
      </c>
      <c r="G1091" s="2" t="str">
        <f t="shared" ref="G1091:G1154" ca="1" si="124">CONCATENATE("Cliente_", RANDBETWEEN(1, 1000))</f>
        <v>Cliente_834</v>
      </c>
      <c r="H1091" s="3">
        <f t="shared" ca="1" si="118"/>
        <v>45020</v>
      </c>
      <c r="I1091" s="4" t="str">
        <f t="shared" ca="1" si="119"/>
        <v>PORTUGAL</v>
      </c>
      <c r="J1091" s="4" t="str">
        <f t="shared" ca="1" si="120"/>
        <v>EFECTIVO</v>
      </c>
      <c r="K1091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09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091" s="1">
        <f t="shared" ca="1" si="121"/>
        <v>3</v>
      </c>
      <c r="N1091" s="6">
        <f t="shared" ca="1" si="122"/>
        <v>13</v>
      </c>
      <c r="O1091" s="4">
        <f t="shared" ca="1" si="123"/>
        <v>14</v>
      </c>
      <c r="P10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9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09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1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092" spans="1:20" x14ac:dyDescent="0.3">
      <c r="A1092">
        <v>435</v>
      </c>
      <c r="B1092">
        <v>17</v>
      </c>
      <c r="C1092" t="s">
        <v>20</v>
      </c>
      <c r="D1092" s="1">
        <v>13</v>
      </c>
      <c r="E1092" s="1">
        <v>21</v>
      </c>
      <c r="F1092" s="2">
        <v>2</v>
      </c>
      <c r="G1092" s="2" t="str">
        <f t="shared" ca="1" si="124"/>
        <v>Cliente_65</v>
      </c>
      <c r="H1092" s="3">
        <f t="shared" ca="1" si="118"/>
        <v>45019</v>
      </c>
      <c r="I1092" s="4" t="str">
        <f t="shared" ca="1" si="119"/>
        <v>PORTUGAL</v>
      </c>
      <c r="J1092" s="4" t="str">
        <f t="shared" ca="1" si="120"/>
        <v>TARJETA</v>
      </c>
      <c r="K1092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092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092" s="1">
        <f t="shared" ca="1" si="121"/>
        <v>6</v>
      </c>
      <c r="N1092" s="6">
        <f t="shared" ca="1" si="122"/>
        <v>13</v>
      </c>
      <c r="O1092" s="4">
        <f t="shared" ca="1" si="123"/>
        <v>14</v>
      </c>
      <c r="P10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09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0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2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093" spans="1:20" x14ac:dyDescent="0.3">
      <c r="A1093">
        <v>435</v>
      </c>
      <c r="B1093">
        <v>17</v>
      </c>
      <c r="C1093" t="s">
        <v>5</v>
      </c>
      <c r="D1093" s="1">
        <v>18</v>
      </c>
      <c r="E1093" s="1">
        <v>30</v>
      </c>
      <c r="F1093" s="2">
        <v>2</v>
      </c>
      <c r="G1093" s="2" t="str">
        <f t="shared" ca="1" si="124"/>
        <v>Cliente_877</v>
      </c>
      <c r="H1093" s="3">
        <f t="shared" ref="H1093:H1156" ca="1" si="125">RANDBETWEEN($H$2,$H$3)</f>
        <v>45017</v>
      </c>
      <c r="I1093" s="4" t="str">
        <f t="shared" ca="1" si="119"/>
        <v>ITALIA</v>
      </c>
      <c r="J1093" s="4" t="str">
        <f t="shared" ca="1" si="120"/>
        <v>TARJE.DEBITO</v>
      </c>
      <c r="K109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09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093" s="1">
        <f t="shared" ca="1" si="121"/>
        <v>4</v>
      </c>
      <c r="N1093" s="6">
        <f t="shared" ca="1" si="122"/>
        <v>14</v>
      </c>
      <c r="O1093" s="4">
        <f t="shared" ca="1" si="123"/>
        <v>15</v>
      </c>
      <c r="P10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9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094" spans="1:20" x14ac:dyDescent="0.3">
      <c r="A1094">
        <v>436</v>
      </c>
      <c r="B1094">
        <v>10</v>
      </c>
      <c r="C1094" t="s">
        <v>12</v>
      </c>
      <c r="D1094" s="1">
        <v>16</v>
      </c>
      <c r="E1094" s="1">
        <v>28</v>
      </c>
      <c r="F1094" s="2">
        <v>2</v>
      </c>
      <c r="G1094" s="2" t="str">
        <f t="shared" ca="1" si="124"/>
        <v>Cliente_376</v>
      </c>
      <c r="H1094" s="3">
        <f t="shared" ca="1" si="125"/>
        <v>45019</v>
      </c>
      <c r="I1094" s="4" t="str">
        <f t="shared" ca="1" si="119"/>
        <v>FRANCIA</v>
      </c>
      <c r="J1094" s="4" t="str">
        <f t="shared" ca="1" si="120"/>
        <v>TARJE.DEBITO</v>
      </c>
      <c r="K1094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09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094" s="1">
        <f t="shared" ca="1" si="121"/>
        <v>6</v>
      </c>
      <c r="N1094" s="6">
        <f t="shared" ca="1" si="122"/>
        <v>14</v>
      </c>
      <c r="O1094" s="4">
        <f t="shared" ca="1" si="123"/>
        <v>15</v>
      </c>
      <c r="P10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09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0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4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095" spans="1:20" x14ac:dyDescent="0.3">
      <c r="A1095">
        <v>437</v>
      </c>
      <c r="B1095">
        <v>16</v>
      </c>
      <c r="C1095" t="s">
        <v>14</v>
      </c>
      <c r="D1095" s="1">
        <v>21</v>
      </c>
      <c r="E1095" s="1">
        <v>35</v>
      </c>
      <c r="F1095" s="2">
        <v>2</v>
      </c>
      <c r="G1095" s="2" t="str">
        <f t="shared" ca="1" si="124"/>
        <v>Cliente_145</v>
      </c>
      <c r="H1095" s="3">
        <f t="shared" ca="1" si="125"/>
        <v>45017</v>
      </c>
      <c r="I1095" s="4" t="str">
        <f t="shared" ca="1" si="119"/>
        <v>PORTUGAL</v>
      </c>
      <c r="J1095" s="4" t="str">
        <f t="shared" ca="1" si="120"/>
        <v>EFECTIVO</v>
      </c>
      <c r="K1095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09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095" s="1">
        <f t="shared" ca="1" si="121"/>
        <v>0</v>
      </c>
      <c r="N1095" s="6">
        <f t="shared" ca="1" si="122"/>
        <v>13</v>
      </c>
      <c r="O1095" s="4">
        <f t="shared" ca="1" si="123"/>
        <v>15</v>
      </c>
      <c r="P10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09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0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5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096" spans="1:20" x14ac:dyDescent="0.3">
      <c r="A1096">
        <v>438</v>
      </c>
      <c r="B1096">
        <v>2</v>
      </c>
      <c r="C1096" t="s">
        <v>11</v>
      </c>
      <c r="D1096" s="1">
        <v>20</v>
      </c>
      <c r="E1096" s="1">
        <v>33</v>
      </c>
      <c r="F1096" s="2">
        <v>1</v>
      </c>
      <c r="G1096" s="2" t="str">
        <f t="shared" ca="1" si="124"/>
        <v>Cliente_201</v>
      </c>
      <c r="H1096" s="3">
        <f t="shared" ca="1" si="125"/>
        <v>45019</v>
      </c>
      <c r="I1096" s="4" t="str">
        <f t="shared" ca="1" si="119"/>
        <v>FRANCIA</v>
      </c>
      <c r="J1096" s="4" t="str">
        <f t="shared" ca="1" si="120"/>
        <v>EFECTIVO</v>
      </c>
      <c r="K1096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09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096" s="1">
        <f t="shared" ca="1" si="121"/>
        <v>4</v>
      </c>
      <c r="N1096" s="6">
        <f t="shared" ca="1" si="122"/>
        <v>13</v>
      </c>
      <c r="O1096" s="4">
        <f t="shared" ca="1" si="123"/>
        <v>14</v>
      </c>
      <c r="P10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9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09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096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097" spans="1:20" x14ac:dyDescent="0.3">
      <c r="A1097">
        <v>439</v>
      </c>
      <c r="B1097">
        <v>15</v>
      </c>
      <c r="C1097" t="s">
        <v>11</v>
      </c>
      <c r="D1097" s="1">
        <v>20</v>
      </c>
      <c r="E1097" s="1">
        <v>33</v>
      </c>
      <c r="F1097" s="2">
        <v>3</v>
      </c>
      <c r="G1097" s="2" t="str">
        <f t="shared" ca="1" si="124"/>
        <v>Cliente_674</v>
      </c>
      <c r="H1097" s="3">
        <f t="shared" ca="1" si="125"/>
        <v>45022</v>
      </c>
      <c r="I1097" s="4" t="str">
        <f t="shared" ca="1" si="119"/>
        <v>ITALIA</v>
      </c>
      <c r="J1097" s="4" t="str">
        <f t="shared" ca="1" si="120"/>
        <v>TARJETA</v>
      </c>
      <c r="K1097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09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097" s="1">
        <f t="shared" ca="1" si="121"/>
        <v>0</v>
      </c>
      <c r="N1097" s="6">
        <f t="shared" ca="1" si="122"/>
        <v>14</v>
      </c>
      <c r="O1097" s="4">
        <f t="shared" ca="1" si="123"/>
        <v>14</v>
      </c>
      <c r="P10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9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09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0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97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098" spans="1:20" x14ac:dyDescent="0.3">
      <c r="A1098">
        <v>439</v>
      </c>
      <c r="B1098">
        <v>15</v>
      </c>
      <c r="C1098" t="s">
        <v>22</v>
      </c>
      <c r="D1098" s="1">
        <v>15</v>
      </c>
      <c r="E1098" s="1">
        <v>26</v>
      </c>
      <c r="F1098" s="2">
        <v>3</v>
      </c>
      <c r="G1098" s="2" t="str">
        <f t="shared" ca="1" si="124"/>
        <v>Cliente_509</v>
      </c>
      <c r="H1098" s="3">
        <f t="shared" ca="1" si="125"/>
        <v>45022</v>
      </c>
      <c r="I1098" s="4" t="str">
        <f t="shared" ca="1" si="119"/>
        <v>ITALIA</v>
      </c>
      <c r="J1098" s="4" t="str">
        <f t="shared" ca="1" si="120"/>
        <v>TARJETA</v>
      </c>
      <c r="K1098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098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098" s="1">
        <f t="shared" ca="1" si="121"/>
        <v>5</v>
      </c>
      <c r="N1098" s="6">
        <f t="shared" ca="1" si="122"/>
        <v>13</v>
      </c>
      <c r="O1098" s="4">
        <f t="shared" ca="1" si="123"/>
        <v>15</v>
      </c>
      <c r="P10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09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09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0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098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1099" spans="1:20" x14ac:dyDescent="0.3">
      <c r="A1099">
        <v>440</v>
      </c>
      <c r="B1099">
        <v>13</v>
      </c>
      <c r="C1099" t="s">
        <v>19</v>
      </c>
      <c r="D1099" s="1">
        <v>14</v>
      </c>
      <c r="E1099" s="1">
        <v>23</v>
      </c>
      <c r="F1099" s="2">
        <v>2</v>
      </c>
      <c r="G1099" s="2" t="str">
        <f t="shared" ca="1" si="124"/>
        <v>Cliente_41</v>
      </c>
      <c r="H1099" s="3">
        <f t="shared" ca="1" si="125"/>
        <v>45022</v>
      </c>
      <c r="I1099" s="4" t="str">
        <f t="shared" ca="1" si="119"/>
        <v>ESPAÑA</v>
      </c>
      <c r="J1099" s="4" t="str">
        <f t="shared" ca="1" si="120"/>
        <v>EFECTIVO</v>
      </c>
      <c r="K1099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09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099" s="1">
        <f t="shared" ca="1" si="121"/>
        <v>5</v>
      </c>
      <c r="N1099" s="6">
        <f t="shared" ca="1" si="122"/>
        <v>15</v>
      </c>
      <c r="O1099" s="4">
        <f t="shared" ca="1" si="123"/>
        <v>15</v>
      </c>
      <c r="P10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09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09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0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099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100" spans="1:20" x14ac:dyDescent="0.3">
      <c r="A1100">
        <v>440</v>
      </c>
      <c r="B1100">
        <v>13</v>
      </c>
      <c r="C1100" t="s">
        <v>13</v>
      </c>
      <c r="D1100" s="1">
        <v>11</v>
      </c>
      <c r="E1100" s="1">
        <v>19</v>
      </c>
      <c r="F1100" s="2">
        <v>2</v>
      </c>
      <c r="G1100" s="2" t="str">
        <f t="shared" ca="1" si="124"/>
        <v>Cliente_810</v>
      </c>
      <c r="H1100" s="3">
        <f t="shared" ca="1" si="125"/>
        <v>45017</v>
      </c>
      <c r="I1100" s="4" t="str">
        <f t="shared" ca="1" si="119"/>
        <v>FRANCIA</v>
      </c>
      <c r="J1100" s="4" t="str">
        <f t="shared" ca="1" si="120"/>
        <v>EFECTIVO</v>
      </c>
      <c r="K1100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10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100" s="1">
        <f t="shared" ca="1" si="121"/>
        <v>1</v>
      </c>
      <c r="N1100" s="6">
        <f t="shared" ca="1" si="122"/>
        <v>13</v>
      </c>
      <c r="O1100" s="4">
        <f t="shared" ca="1" si="123"/>
        <v>14</v>
      </c>
      <c r="P11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0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00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101" spans="1:20" x14ac:dyDescent="0.3">
      <c r="A1101">
        <v>441</v>
      </c>
      <c r="B1101">
        <v>13</v>
      </c>
      <c r="C1101" t="s">
        <v>14</v>
      </c>
      <c r="D1101" s="1">
        <v>21</v>
      </c>
      <c r="E1101" s="1">
        <v>35</v>
      </c>
      <c r="F1101" s="2">
        <v>3</v>
      </c>
      <c r="G1101" s="2" t="str">
        <f t="shared" ca="1" si="124"/>
        <v>Cliente_282</v>
      </c>
      <c r="H1101" s="3">
        <f t="shared" ca="1" si="125"/>
        <v>45022</v>
      </c>
      <c r="I1101" s="4" t="str">
        <f t="shared" ca="1" si="119"/>
        <v>ITALIA</v>
      </c>
      <c r="J1101" s="4" t="str">
        <f t="shared" ca="1" si="120"/>
        <v>TARJETA</v>
      </c>
      <c r="K1101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101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101" s="1">
        <f t="shared" ca="1" si="121"/>
        <v>5</v>
      </c>
      <c r="N1101" s="6">
        <f t="shared" ca="1" si="122"/>
        <v>14</v>
      </c>
      <c r="O1101" s="4">
        <f t="shared" ca="1" si="123"/>
        <v>14</v>
      </c>
      <c r="P11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0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0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0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01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102" spans="1:20" x14ac:dyDescent="0.3">
      <c r="A1102">
        <v>441</v>
      </c>
      <c r="B1102">
        <v>13</v>
      </c>
      <c r="C1102" t="s">
        <v>22</v>
      </c>
      <c r="D1102" s="1">
        <v>15</v>
      </c>
      <c r="E1102" s="1">
        <v>26</v>
      </c>
      <c r="F1102" s="2">
        <v>3</v>
      </c>
      <c r="G1102" s="2" t="str">
        <f t="shared" ca="1" si="124"/>
        <v>Cliente_678</v>
      </c>
      <c r="H1102" s="3">
        <f t="shared" ca="1" si="125"/>
        <v>45019</v>
      </c>
      <c r="I1102" s="4" t="str">
        <f t="shared" ca="1" si="119"/>
        <v>PORTUGAL</v>
      </c>
      <c r="J1102" s="4" t="str">
        <f t="shared" ca="1" si="120"/>
        <v>EFECTIVO</v>
      </c>
      <c r="K1102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102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102" s="1">
        <f t="shared" ca="1" si="121"/>
        <v>2</v>
      </c>
      <c r="N1102" s="6">
        <f t="shared" ca="1" si="122"/>
        <v>13</v>
      </c>
      <c r="O1102" s="4">
        <f t="shared" ca="1" si="123"/>
        <v>15</v>
      </c>
      <c r="P11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0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10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02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103" spans="1:20" x14ac:dyDescent="0.3">
      <c r="A1103">
        <v>442</v>
      </c>
      <c r="B1103">
        <v>15</v>
      </c>
      <c r="C1103" t="s">
        <v>17</v>
      </c>
      <c r="D1103" s="1">
        <v>20</v>
      </c>
      <c r="E1103" s="1">
        <v>34</v>
      </c>
      <c r="F1103" s="2">
        <v>3</v>
      </c>
      <c r="G1103" s="2" t="str">
        <f t="shared" ca="1" si="124"/>
        <v>Cliente_24</v>
      </c>
      <c r="H1103" s="3">
        <f t="shared" ca="1" si="125"/>
        <v>45023</v>
      </c>
      <c r="I1103" s="4" t="str">
        <f t="shared" ca="1" si="119"/>
        <v>ITALIA</v>
      </c>
      <c r="J1103" s="4" t="str">
        <f t="shared" ca="1" si="120"/>
        <v>EFECTIVO</v>
      </c>
      <c r="K1103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103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03" s="1">
        <f t="shared" ca="1" si="121"/>
        <v>5</v>
      </c>
      <c r="N1103" s="6">
        <f t="shared" ca="1" si="122"/>
        <v>13</v>
      </c>
      <c r="O1103" s="4">
        <f t="shared" ca="1" si="123"/>
        <v>15</v>
      </c>
      <c r="P11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0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03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1104" spans="1:20" x14ac:dyDescent="0.3">
      <c r="A1104">
        <v>442</v>
      </c>
      <c r="B1104">
        <v>15</v>
      </c>
      <c r="C1104" t="s">
        <v>23</v>
      </c>
      <c r="D1104" s="1">
        <v>15</v>
      </c>
      <c r="E1104" s="1">
        <v>25</v>
      </c>
      <c r="F1104" s="2">
        <v>1</v>
      </c>
      <c r="G1104" s="2" t="str">
        <f t="shared" ca="1" si="124"/>
        <v>Cliente_754</v>
      </c>
      <c r="H1104" s="3">
        <f t="shared" ca="1" si="125"/>
        <v>45022</v>
      </c>
      <c r="I1104" s="4" t="str">
        <f t="shared" ca="1" si="119"/>
        <v>ESPAÑA</v>
      </c>
      <c r="J1104" s="4" t="str">
        <f t="shared" ca="1" si="120"/>
        <v>TARJETA</v>
      </c>
      <c r="K1104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104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104" s="1">
        <f t="shared" ca="1" si="121"/>
        <v>0</v>
      </c>
      <c r="N1104" s="6">
        <f t="shared" ca="1" si="122"/>
        <v>13</v>
      </c>
      <c r="O1104" s="4">
        <f t="shared" ca="1" si="123"/>
        <v>15</v>
      </c>
      <c r="P11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04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10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04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105" spans="1:20" x14ac:dyDescent="0.3">
      <c r="A1105">
        <v>442</v>
      </c>
      <c r="B1105">
        <v>15</v>
      </c>
      <c r="C1105" t="s">
        <v>9</v>
      </c>
      <c r="D1105" s="1">
        <v>22</v>
      </c>
      <c r="E1105" s="1">
        <v>36</v>
      </c>
      <c r="F1105" s="2">
        <v>3</v>
      </c>
      <c r="G1105" s="2" t="str">
        <f t="shared" ca="1" si="124"/>
        <v>Cliente_454</v>
      </c>
      <c r="H1105" s="3">
        <f t="shared" ca="1" si="125"/>
        <v>45021</v>
      </c>
      <c r="I1105" s="4" t="str">
        <f t="shared" ca="1" si="119"/>
        <v>ESPAÑA</v>
      </c>
      <c r="J1105" s="4" t="str">
        <f t="shared" ca="1" si="120"/>
        <v>TARJETA</v>
      </c>
      <c r="K1105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105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105" s="1">
        <f t="shared" ca="1" si="121"/>
        <v>4</v>
      </c>
      <c r="N1105" s="6">
        <f t="shared" ca="1" si="122"/>
        <v>13</v>
      </c>
      <c r="O1105" s="4">
        <f t="shared" ca="1" si="123"/>
        <v>15</v>
      </c>
      <c r="P11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0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05" s="14">
        <f ca="1">spaces_3iWczBNnn5rbfoUlE0Jd_uploads_git_blob_d9e80ffbcef8a4adc6d29edd78618add5df[[#This Row],[MONTO TOTAL]]+spaces_3iWczBNnn5rbfoUlE0Jd_uploads_git_blob_d9e80ffbcef8a4adc6d29edd78618add5df[[#This Row],[PROPINA]]</f>
        <v>112</v>
      </c>
    </row>
    <row r="1106" spans="1:20" x14ac:dyDescent="0.3">
      <c r="A1106">
        <v>443</v>
      </c>
      <c r="B1106">
        <v>4</v>
      </c>
      <c r="C1106" t="s">
        <v>19</v>
      </c>
      <c r="D1106" s="1">
        <v>14</v>
      </c>
      <c r="E1106" s="1">
        <v>23</v>
      </c>
      <c r="F1106" s="2">
        <v>1</v>
      </c>
      <c r="G1106" s="2" t="str">
        <f t="shared" ca="1" si="124"/>
        <v>Cliente_104</v>
      </c>
      <c r="H1106" s="3">
        <f t="shared" ca="1" si="125"/>
        <v>45022</v>
      </c>
      <c r="I1106" s="4" t="str">
        <f t="shared" ca="1" si="119"/>
        <v>ITALIA</v>
      </c>
      <c r="J1106" s="4" t="str">
        <f t="shared" ca="1" si="120"/>
        <v>EFECTIVO</v>
      </c>
      <c r="K1106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106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106" s="1">
        <f t="shared" ca="1" si="121"/>
        <v>6</v>
      </c>
      <c r="N1106" s="6">
        <f t="shared" ca="1" si="122"/>
        <v>13</v>
      </c>
      <c r="O1106" s="4">
        <f t="shared" ca="1" si="123"/>
        <v>15</v>
      </c>
      <c r="P11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06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10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06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107" spans="1:20" x14ac:dyDescent="0.3">
      <c r="A1107">
        <v>443</v>
      </c>
      <c r="B1107">
        <v>4</v>
      </c>
      <c r="C1107" t="s">
        <v>15</v>
      </c>
      <c r="D1107" s="1">
        <v>19</v>
      </c>
      <c r="E1107" s="1">
        <v>32</v>
      </c>
      <c r="F1107" s="2">
        <v>1</v>
      </c>
      <c r="G1107" s="2" t="str">
        <f t="shared" ca="1" si="124"/>
        <v>Cliente_98</v>
      </c>
      <c r="H1107" s="3">
        <f t="shared" ca="1" si="125"/>
        <v>45022</v>
      </c>
      <c r="I1107" s="4" t="str">
        <f t="shared" ca="1" si="119"/>
        <v>PORTUGAL</v>
      </c>
      <c r="J1107" s="4" t="str">
        <f t="shared" ca="1" si="120"/>
        <v>EFECTIVO</v>
      </c>
      <c r="K1107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10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107" s="1">
        <f t="shared" ca="1" si="121"/>
        <v>5</v>
      </c>
      <c r="N1107" s="6">
        <f t="shared" ca="1" si="122"/>
        <v>14</v>
      </c>
      <c r="O1107" s="4">
        <f t="shared" ca="1" si="123"/>
        <v>15</v>
      </c>
      <c r="P11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07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1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07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108" spans="1:20" x14ac:dyDescent="0.3">
      <c r="A1108">
        <v>443</v>
      </c>
      <c r="B1108">
        <v>4</v>
      </c>
      <c r="C1108" t="s">
        <v>22</v>
      </c>
      <c r="D1108" s="1">
        <v>15</v>
      </c>
      <c r="E1108" s="1">
        <v>26</v>
      </c>
      <c r="F1108" s="2">
        <v>3</v>
      </c>
      <c r="G1108" s="2" t="str">
        <f t="shared" ca="1" si="124"/>
        <v>Cliente_140</v>
      </c>
      <c r="H1108" s="3">
        <f t="shared" ca="1" si="125"/>
        <v>45020</v>
      </c>
      <c r="I1108" s="4" t="str">
        <f t="shared" ca="1" si="119"/>
        <v>PORTUGAL</v>
      </c>
      <c r="J1108" s="4" t="str">
        <f t="shared" ca="1" si="120"/>
        <v>TARJE.DEBITO</v>
      </c>
      <c r="K1108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108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108" s="1">
        <f t="shared" ca="1" si="121"/>
        <v>1</v>
      </c>
      <c r="N1108" s="6">
        <f t="shared" ca="1" si="122"/>
        <v>15</v>
      </c>
      <c r="O1108" s="4">
        <f t="shared" ca="1" si="123"/>
        <v>14</v>
      </c>
      <c r="P11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0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10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08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1109" spans="1:20" x14ac:dyDescent="0.3">
      <c r="A1109">
        <v>443</v>
      </c>
      <c r="B1109">
        <v>4</v>
      </c>
      <c r="C1109" t="s">
        <v>12</v>
      </c>
      <c r="D1109" s="1">
        <v>16</v>
      </c>
      <c r="E1109" s="1">
        <v>28</v>
      </c>
      <c r="F1109" s="2">
        <v>3</v>
      </c>
      <c r="G1109" s="2" t="str">
        <f t="shared" ca="1" si="124"/>
        <v>Cliente_861</v>
      </c>
      <c r="H1109" s="3">
        <f t="shared" ca="1" si="125"/>
        <v>45017</v>
      </c>
      <c r="I1109" s="4" t="str">
        <f t="shared" ca="1" si="119"/>
        <v>FRANCIA</v>
      </c>
      <c r="J1109" s="4" t="str">
        <f t="shared" ca="1" si="120"/>
        <v>TARJETA</v>
      </c>
      <c r="K1109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10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09" s="1">
        <f t="shared" ca="1" si="121"/>
        <v>3</v>
      </c>
      <c r="N1109" s="6">
        <f t="shared" ca="1" si="122"/>
        <v>15</v>
      </c>
      <c r="O1109" s="4">
        <f t="shared" ca="1" si="123"/>
        <v>14</v>
      </c>
      <c r="P11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0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0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0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09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110" spans="1:20" x14ac:dyDescent="0.3">
      <c r="A1110">
        <v>444</v>
      </c>
      <c r="B1110">
        <v>8</v>
      </c>
      <c r="C1110" t="s">
        <v>19</v>
      </c>
      <c r="D1110" s="1">
        <v>14</v>
      </c>
      <c r="E1110" s="1">
        <v>23</v>
      </c>
      <c r="F1110" s="2">
        <v>1</v>
      </c>
      <c r="G1110" s="2" t="str">
        <f t="shared" ca="1" si="124"/>
        <v>Cliente_150</v>
      </c>
      <c r="H1110" s="3">
        <f t="shared" ca="1" si="125"/>
        <v>45020</v>
      </c>
      <c r="I1110" s="4" t="str">
        <f t="shared" ca="1" si="119"/>
        <v>FRANCIA</v>
      </c>
      <c r="J1110" s="4" t="str">
        <f t="shared" ca="1" si="120"/>
        <v>TARJETA</v>
      </c>
      <c r="K1110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110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110" s="1">
        <f t="shared" ca="1" si="121"/>
        <v>6</v>
      </c>
      <c r="N1110" s="6">
        <f t="shared" ca="1" si="122"/>
        <v>13</v>
      </c>
      <c r="O1110" s="4">
        <f t="shared" ca="1" si="123"/>
        <v>14</v>
      </c>
      <c r="P11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10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11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10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111" spans="1:20" x14ac:dyDescent="0.3">
      <c r="A1111">
        <v>444</v>
      </c>
      <c r="B1111">
        <v>8</v>
      </c>
      <c r="C1111" t="s">
        <v>4</v>
      </c>
      <c r="D1111" s="1">
        <v>14</v>
      </c>
      <c r="E1111" s="1">
        <v>24</v>
      </c>
      <c r="F1111" s="2">
        <v>3</v>
      </c>
      <c r="G1111" s="2" t="str">
        <f t="shared" ca="1" si="124"/>
        <v>Cliente_773</v>
      </c>
      <c r="H1111" s="3">
        <f t="shared" ca="1" si="125"/>
        <v>45021</v>
      </c>
      <c r="I1111" s="4" t="str">
        <f t="shared" ca="1" si="119"/>
        <v>ITALIA</v>
      </c>
      <c r="J1111" s="4" t="str">
        <f t="shared" ca="1" si="120"/>
        <v>TARJE.DEBITO</v>
      </c>
      <c r="K1111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1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11" s="1">
        <f t="shared" ca="1" si="121"/>
        <v>3</v>
      </c>
      <c r="N1111" s="6">
        <f t="shared" ca="1" si="122"/>
        <v>15</v>
      </c>
      <c r="O1111" s="4">
        <f t="shared" ca="1" si="123"/>
        <v>14</v>
      </c>
      <c r="P11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1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11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112" spans="1:20" x14ac:dyDescent="0.3">
      <c r="A1112">
        <v>445</v>
      </c>
      <c r="B1112">
        <v>6</v>
      </c>
      <c r="C1112" t="s">
        <v>7</v>
      </c>
      <c r="D1112" s="1">
        <v>16</v>
      </c>
      <c r="E1112" s="1">
        <v>27</v>
      </c>
      <c r="F1112" s="2">
        <v>3</v>
      </c>
      <c r="G1112" s="2" t="str">
        <f t="shared" ca="1" si="124"/>
        <v>Cliente_151</v>
      </c>
      <c r="H1112" s="3">
        <f t="shared" ca="1" si="125"/>
        <v>45018</v>
      </c>
      <c r="I1112" s="4" t="str">
        <f t="shared" ca="1" si="119"/>
        <v>ESPAÑA</v>
      </c>
      <c r="J1112" s="4" t="str">
        <f t="shared" ca="1" si="120"/>
        <v>EFECTIVO</v>
      </c>
      <c r="K1112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11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12" s="1">
        <f t="shared" ca="1" si="121"/>
        <v>5</v>
      </c>
      <c r="N1112" s="6">
        <f t="shared" ca="1" si="122"/>
        <v>13</v>
      </c>
      <c r="O1112" s="4">
        <f t="shared" ca="1" si="123"/>
        <v>14</v>
      </c>
      <c r="P11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1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1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12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113" spans="1:20" x14ac:dyDescent="0.3">
      <c r="A1113">
        <v>446</v>
      </c>
      <c r="B1113">
        <v>12</v>
      </c>
      <c r="C1113" t="s">
        <v>20</v>
      </c>
      <c r="D1113" s="1">
        <v>13</v>
      </c>
      <c r="E1113" s="1">
        <v>21</v>
      </c>
      <c r="F1113" s="2">
        <v>1</v>
      </c>
      <c r="G1113" s="2" t="str">
        <f t="shared" ca="1" si="124"/>
        <v>Cliente_291</v>
      </c>
      <c r="H1113" s="3">
        <f t="shared" ca="1" si="125"/>
        <v>45021</v>
      </c>
      <c r="I1113" s="4" t="str">
        <f t="shared" ca="1" si="119"/>
        <v>ESPAÑA</v>
      </c>
      <c r="J1113" s="4" t="str">
        <f t="shared" ca="1" si="120"/>
        <v>TARJETA</v>
      </c>
      <c r="K1113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113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113" s="1">
        <f t="shared" ca="1" si="121"/>
        <v>6</v>
      </c>
      <c r="N1113" s="6">
        <f t="shared" ca="1" si="122"/>
        <v>13</v>
      </c>
      <c r="O1113" s="4">
        <f t="shared" ca="1" si="123"/>
        <v>14</v>
      </c>
      <c r="P11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1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1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13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114" spans="1:20" x14ac:dyDescent="0.3">
      <c r="A1114">
        <v>447</v>
      </c>
      <c r="B1114">
        <v>8</v>
      </c>
      <c r="C1114" t="s">
        <v>18</v>
      </c>
      <c r="D1114" s="1">
        <v>12</v>
      </c>
      <c r="E1114" s="1">
        <v>20</v>
      </c>
      <c r="F1114" s="2">
        <v>2</v>
      </c>
      <c r="G1114" s="2" t="str">
        <f t="shared" ca="1" si="124"/>
        <v>Cliente_923</v>
      </c>
      <c r="H1114" s="3">
        <f t="shared" ca="1" si="125"/>
        <v>45019</v>
      </c>
      <c r="I1114" s="4" t="str">
        <f t="shared" ca="1" si="119"/>
        <v>ITALIA</v>
      </c>
      <c r="J1114" s="4" t="str">
        <f t="shared" ca="1" si="120"/>
        <v>TARJE.DEBITO</v>
      </c>
      <c r="K1114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114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114" s="1">
        <f t="shared" ca="1" si="121"/>
        <v>3</v>
      </c>
      <c r="N1114" s="6">
        <f t="shared" ca="1" si="122"/>
        <v>15</v>
      </c>
      <c r="O1114" s="4">
        <f t="shared" ca="1" si="123"/>
        <v>14</v>
      </c>
      <c r="P11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1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14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115" spans="1:20" x14ac:dyDescent="0.3">
      <c r="A1115">
        <v>447</v>
      </c>
      <c r="B1115">
        <v>8</v>
      </c>
      <c r="C1115" t="s">
        <v>13</v>
      </c>
      <c r="D1115" s="1">
        <v>11</v>
      </c>
      <c r="E1115" s="1">
        <v>19</v>
      </c>
      <c r="F1115" s="2">
        <v>3</v>
      </c>
      <c r="G1115" s="2" t="str">
        <f t="shared" ca="1" si="124"/>
        <v>Cliente_533</v>
      </c>
      <c r="H1115" s="3">
        <f t="shared" ca="1" si="125"/>
        <v>45023</v>
      </c>
      <c r="I1115" s="4" t="str">
        <f t="shared" ca="1" si="119"/>
        <v>ITALIA</v>
      </c>
      <c r="J1115" s="4" t="str">
        <f t="shared" ca="1" si="120"/>
        <v>TARJETA</v>
      </c>
      <c r="K1115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115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115" s="1">
        <f t="shared" ca="1" si="121"/>
        <v>3</v>
      </c>
      <c r="N1115" s="6">
        <f t="shared" ca="1" si="122"/>
        <v>15</v>
      </c>
      <c r="O1115" s="4">
        <f t="shared" ca="1" si="123"/>
        <v>14</v>
      </c>
      <c r="P11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1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15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116" spans="1:20" x14ac:dyDescent="0.3">
      <c r="A1116">
        <v>447</v>
      </c>
      <c r="B1116">
        <v>8</v>
      </c>
      <c r="C1116" t="s">
        <v>12</v>
      </c>
      <c r="D1116" s="1">
        <v>16</v>
      </c>
      <c r="E1116" s="1">
        <v>28</v>
      </c>
      <c r="F1116" s="2">
        <v>3</v>
      </c>
      <c r="G1116" s="2" t="str">
        <f t="shared" ca="1" si="124"/>
        <v>Cliente_842</v>
      </c>
      <c r="H1116" s="3">
        <f t="shared" ca="1" si="125"/>
        <v>45017</v>
      </c>
      <c r="I1116" s="4" t="str">
        <f t="shared" ca="1" si="119"/>
        <v>PORTUGAL</v>
      </c>
      <c r="J1116" s="4" t="str">
        <f t="shared" ca="1" si="120"/>
        <v>TARJE.DEBITO</v>
      </c>
      <c r="K1116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11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16" s="1">
        <f t="shared" ca="1" si="121"/>
        <v>5</v>
      </c>
      <c r="N1116" s="6">
        <f t="shared" ca="1" si="122"/>
        <v>14</v>
      </c>
      <c r="O1116" s="4">
        <f t="shared" ca="1" si="123"/>
        <v>15</v>
      </c>
      <c r="P11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1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16" s="14">
        <f ca="1">spaces_3iWczBNnn5rbfoUlE0Jd_uploads_git_blob_d9e80ffbcef8a4adc6d29edd78618add5df[[#This Row],[MONTO TOTAL]]+spaces_3iWczBNnn5rbfoUlE0Jd_uploads_git_blob_d9e80ffbcef8a4adc6d29edd78618add5df[[#This Row],[PROPINA]]</f>
        <v>89</v>
      </c>
    </row>
    <row r="1117" spans="1:20" x14ac:dyDescent="0.3">
      <c r="A1117">
        <v>448</v>
      </c>
      <c r="B1117">
        <v>4</v>
      </c>
      <c r="C1117" t="s">
        <v>13</v>
      </c>
      <c r="D1117" s="1">
        <v>11</v>
      </c>
      <c r="E1117" s="1">
        <v>19</v>
      </c>
      <c r="F1117" s="2">
        <v>2</v>
      </c>
      <c r="G1117" s="2" t="str">
        <f t="shared" ca="1" si="124"/>
        <v>Cliente_552</v>
      </c>
      <c r="H1117" s="3">
        <f t="shared" ca="1" si="125"/>
        <v>45021</v>
      </c>
      <c r="I1117" s="4" t="str">
        <f t="shared" ca="1" si="119"/>
        <v>ESPAÑA</v>
      </c>
      <c r="J1117" s="4" t="str">
        <f t="shared" ca="1" si="120"/>
        <v>TARJETA</v>
      </c>
      <c r="K1117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11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117" s="1">
        <f t="shared" ca="1" si="121"/>
        <v>1</v>
      </c>
      <c r="N1117" s="6">
        <f t="shared" ca="1" si="122"/>
        <v>15</v>
      </c>
      <c r="O1117" s="4">
        <f t="shared" ca="1" si="123"/>
        <v>14</v>
      </c>
      <c r="P11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1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1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17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118" spans="1:20" x14ac:dyDescent="0.3">
      <c r="A1118">
        <v>448</v>
      </c>
      <c r="B1118">
        <v>4</v>
      </c>
      <c r="C1118" t="s">
        <v>11</v>
      </c>
      <c r="D1118" s="1">
        <v>20</v>
      </c>
      <c r="E1118" s="1">
        <v>33</v>
      </c>
      <c r="F1118" s="2">
        <v>3</v>
      </c>
      <c r="G1118" s="2" t="str">
        <f t="shared" ca="1" si="124"/>
        <v>Cliente_279</v>
      </c>
      <c r="H1118" s="3">
        <f t="shared" ca="1" si="125"/>
        <v>45023</v>
      </c>
      <c r="I1118" s="4" t="str">
        <f t="shared" ca="1" si="119"/>
        <v>PORTUGAL</v>
      </c>
      <c r="J1118" s="4" t="str">
        <f t="shared" ca="1" si="120"/>
        <v>TARJE.DEBITO</v>
      </c>
      <c r="K1118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11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18" s="1">
        <f t="shared" ca="1" si="121"/>
        <v>5</v>
      </c>
      <c r="N1118" s="6">
        <f t="shared" ca="1" si="122"/>
        <v>15</v>
      </c>
      <c r="O1118" s="4">
        <f t="shared" ca="1" si="123"/>
        <v>15</v>
      </c>
      <c r="P11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1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1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1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18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1119" spans="1:20" x14ac:dyDescent="0.3">
      <c r="A1119">
        <v>449</v>
      </c>
      <c r="B1119">
        <v>3</v>
      </c>
      <c r="C1119" t="s">
        <v>15</v>
      </c>
      <c r="D1119" s="1">
        <v>19</v>
      </c>
      <c r="E1119" s="1">
        <v>32</v>
      </c>
      <c r="F1119" s="2">
        <v>2</v>
      </c>
      <c r="G1119" s="2" t="str">
        <f t="shared" ca="1" si="124"/>
        <v>Cliente_834</v>
      </c>
      <c r="H1119" s="3">
        <f t="shared" ca="1" si="125"/>
        <v>45019</v>
      </c>
      <c r="I1119" s="4" t="str">
        <f t="shared" ca="1" si="119"/>
        <v>ITALIA</v>
      </c>
      <c r="J1119" s="4" t="str">
        <f t="shared" ca="1" si="120"/>
        <v>TARJETA</v>
      </c>
      <c r="K1119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119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119" s="1">
        <f t="shared" ca="1" si="121"/>
        <v>4</v>
      </c>
      <c r="N1119" s="6">
        <f t="shared" ca="1" si="122"/>
        <v>15</v>
      </c>
      <c r="O1119" s="4">
        <f t="shared" ca="1" si="123"/>
        <v>15</v>
      </c>
      <c r="P11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1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19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1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19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120" spans="1:20" x14ac:dyDescent="0.3">
      <c r="A1120">
        <v>450</v>
      </c>
      <c r="B1120">
        <v>9</v>
      </c>
      <c r="C1120" t="s">
        <v>21</v>
      </c>
      <c r="D1120" s="1">
        <v>10</v>
      </c>
      <c r="E1120" s="1">
        <v>18</v>
      </c>
      <c r="F1120" s="2">
        <v>2</v>
      </c>
      <c r="G1120" s="2" t="str">
        <f t="shared" ca="1" si="124"/>
        <v>Cliente_740</v>
      </c>
      <c r="H1120" s="3">
        <f t="shared" ca="1" si="125"/>
        <v>45022</v>
      </c>
      <c r="I1120" s="4" t="str">
        <f t="shared" ca="1" si="119"/>
        <v>ITALIA</v>
      </c>
      <c r="J1120" s="4" t="str">
        <f t="shared" ca="1" si="120"/>
        <v>TARJE.DEBITO</v>
      </c>
      <c r="K112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12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20" s="1">
        <f t="shared" ca="1" si="121"/>
        <v>2</v>
      </c>
      <c r="N1120" s="6">
        <f t="shared" ca="1" si="122"/>
        <v>13</v>
      </c>
      <c r="O1120" s="4">
        <f t="shared" ca="1" si="123"/>
        <v>15</v>
      </c>
      <c r="P11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2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20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121" spans="1:20" x14ac:dyDescent="0.3">
      <c r="A1121">
        <v>450</v>
      </c>
      <c r="B1121">
        <v>9</v>
      </c>
      <c r="C1121" t="s">
        <v>9</v>
      </c>
      <c r="D1121" s="1">
        <v>22</v>
      </c>
      <c r="E1121" s="1">
        <v>36</v>
      </c>
      <c r="F1121" s="2">
        <v>1</v>
      </c>
      <c r="G1121" s="2" t="str">
        <f t="shared" ca="1" si="124"/>
        <v>Cliente_520</v>
      </c>
      <c r="H1121" s="3">
        <f t="shared" ca="1" si="125"/>
        <v>45022</v>
      </c>
      <c r="I1121" s="4" t="str">
        <f t="shared" ca="1" si="119"/>
        <v>ESPAÑA</v>
      </c>
      <c r="J1121" s="4" t="str">
        <f t="shared" ca="1" si="120"/>
        <v>TARJE.DEBITO</v>
      </c>
      <c r="K112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12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121" s="1">
        <f t="shared" ca="1" si="121"/>
        <v>6</v>
      </c>
      <c r="N1121" s="6">
        <f t="shared" ca="1" si="122"/>
        <v>14</v>
      </c>
      <c r="O1121" s="4">
        <f t="shared" ca="1" si="123"/>
        <v>14</v>
      </c>
      <c r="P11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2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2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2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1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122" spans="1:20" x14ac:dyDescent="0.3">
      <c r="A1122">
        <v>451</v>
      </c>
      <c r="B1122">
        <v>3</v>
      </c>
      <c r="C1122" t="s">
        <v>14</v>
      </c>
      <c r="D1122" s="1">
        <v>21</v>
      </c>
      <c r="E1122" s="1">
        <v>35</v>
      </c>
      <c r="F1122" s="2">
        <v>1</v>
      </c>
      <c r="G1122" s="2" t="str">
        <f t="shared" ca="1" si="124"/>
        <v>Cliente_631</v>
      </c>
      <c r="H1122" s="3">
        <f t="shared" ca="1" si="125"/>
        <v>45020</v>
      </c>
      <c r="I1122" s="4" t="str">
        <f t="shared" ca="1" si="119"/>
        <v>ESPAÑA</v>
      </c>
      <c r="J1122" s="4" t="str">
        <f t="shared" ca="1" si="120"/>
        <v>EFECTIVO</v>
      </c>
      <c r="K1122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122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122" s="1">
        <f t="shared" ca="1" si="121"/>
        <v>4</v>
      </c>
      <c r="N1122" s="6">
        <f t="shared" ca="1" si="122"/>
        <v>15</v>
      </c>
      <c r="O1122" s="4">
        <f t="shared" ca="1" si="123"/>
        <v>14</v>
      </c>
      <c r="P11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2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2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2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123" spans="1:20" x14ac:dyDescent="0.3">
      <c r="A1123">
        <v>451</v>
      </c>
      <c r="B1123">
        <v>3</v>
      </c>
      <c r="C1123" t="s">
        <v>19</v>
      </c>
      <c r="D1123" s="1">
        <v>14</v>
      </c>
      <c r="E1123" s="1">
        <v>23</v>
      </c>
      <c r="F1123" s="2">
        <v>1</v>
      </c>
      <c r="G1123" s="2" t="str">
        <f t="shared" ca="1" si="124"/>
        <v>Cliente_706</v>
      </c>
      <c r="H1123" s="3">
        <f t="shared" ca="1" si="125"/>
        <v>45020</v>
      </c>
      <c r="I1123" s="4" t="str">
        <f t="shared" ca="1" si="119"/>
        <v>ESPAÑA</v>
      </c>
      <c r="J1123" s="4" t="str">
        <f t="shared" ca="1" si="120"/>
        <v>TARJETA</v>
      </c>
      <c r="K1123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12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123" s="1">
        <f t="shared" ca="1" si="121"/>
        <v>5</v>
      </c>
      <c r="N1123" s="6">
        <f t="shared" ca="1" si="122"/>
        <v>13</v>
      </c>
      <c r="O1123" s="4">
        <f t="shared" ca="1" si="123"/>
        <v>14</v>
      </c>
      <c r="P11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23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12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3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124" spans="1:20" x14ac:dyDescent="0.3">
      <c r="A1124">
        <v>451</v>
      </c>
      <c r="B1124">
        <v>3</v>
      </c>
      <c r="C1124" t="s">
        <v>17</v>
      </c>
      <c r="D1124" s="1">
        <v>20</v>
      </c>
      <c r="E1124" s="1">
        <v>34</v>
      </c>
      <c r="F1124" s="2">
        <v>1</v>
      </c>
      <c r="G1124" s="2" t="str">
        <f t="shared" ca="1" si="124"/>
        <v>Cliente_596</v>
      </c>
      <c r="H1124" s="3">
        <f t="shared" ca="1" si="125"/>
        <v>45018</v>
      </c>
      <c r="I1124" s="4" t="str">
        <f t="shared" ca="1" si="119"/>
        <v>FRANCIA</v>
      </c>
      <c r="J1124" s="4" t="str">
        <f t="shared" ca="1" si="120"/>
        <v>EFECTIVO</v>
      </c>
      <c r="K1124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12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24" s="1">
        <f t="shared" ca="1" si="121"/>
        <v>4</v>
      </c>
      <c r="N1124" s="6">
        <f t="shared" ca="1" si="122"/>
        <v>15</v>
      </c>
      <c r="O1124" s="4">
        <f t="shared" ca="1" si="123"/>
        <v>14</v>
      </c>
      <c r="P11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24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2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4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125" spans="1:20" x14ac:dyDescent="0.3">
      <c r="A1125">
        <v>452</v>
      </c>
      <c r="B1125">
        <v>9</v>
      </c>
      <c r="C1125" t="s">
        <v>6</v>
      </c>
      <c r="D1125" s="1">
        <v>19</v>
      </c>
      <c r="E1125" s="1">
        <v>31</v>
      </c>
      <c r="F1125" s="2">
        <v>3</v>
      </c>
      <c r="G1125" s="2" t="str">
        <f t="shared" ca="1" si="124"/>
        <v>Cliente_448</v>
      </c>
      <c r="H1125" s="3">
        <f t="shared" ca="1" si="125"/>
        <v>45017</v>
      </c>
      <c r="I1125" s="4" t="str">
        <f t="shared" ca="1" si="119"/>
        <v>ITALIA</v>
      </c>
      <c r="J1125" s="4" t="str">
        <f t="shared" ca="1" si="120"/>
        <v>EFECTIVO</v>
      </c>
      <c r="K112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12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125" s="1">
        <f t="shared" ca="1" si="121"/>
        <v>6</v>
      </c>
      <c r="N1125" s="6">
        <f t="shared" ca="1" si="122"/>
        <v>15</v>
      </c>
      <c r="O1125" s="4">
        <f t="shared" ca="1" si="123"/>
        <v>14</v>
      </c>
      <c r="P11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2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25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126" spans="1:20" x14ac:dyDescent="0.3">
      <c r="A1126">
        <v>452</v>
      </c>
      <c r="B1126">
        <v>9</v>
      </c>
      <c r="C1126" t="s">
        <v>16</v>
      </c>
      <c r="D1126" s="1">
        <v>13</v>
      </c>
      <c r="E1126" s="1">
        <v>22</v>
      </c>
      <c r="F1126" s="2">
        <v>2</v>
      </c>
      <c r="G1126" s="2" t="str">
        <f t="shared" ca="1" si="124"/>
        <v>Cliente_656</v>
      </c>
      <c r="H1126" s="3">
        <f t="shared" ca="1" si="125"/>
        <v>45022</v>
      </c>
      <c r="I1126" s="4" t="str">
        <f t="shared" ca="1" si="119"/>
        <v>ITALIA</v>
      </c>
      <c r="J1126" s="4" t="str">
        <f t="shared" ca="1" si="120"/>
        <v>TARJETA</v>
      </c>
      <c r="K1126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12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126" s="1">
        <f t="shared" ca="1" si="121"/>
        <v>6</v>
      </c>
      <c r="N1126" s="6">
        <f t="shared" ca="1" si="122"/>
        <v>13</v>
      </c>
      <c r="O1126" s="4">
        <f t="shared" ca="1" si="123"/>
        <v>14</v>
      </c>
      <c r="P11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2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2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26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127" spans="1:20" x14ac:dyDescent="0.3">
      <c r="A1127">
        <v>452</v>
      </c>
      <c r="B1127">
        <v>9</v>
      </c>
      <c r="C1127" t="s">
        <v>20</v>
      </c>
      <c r="D1127" s="1">
        <v>13</v>
      </c>
      <c r="E1127" s="1">
        <v>21</v>
      </c>
      <c r="F1127" s="2">
        <v>1</v>
      </c>
      <c r="G1127" s="2" t="str">
        <f t="shared" ca="1" si="124"/>
        <v>Cliente_244</v>
      </c>
      <c r="H1127" s="3">
        <f t="shared" ca="1" si="125"/>
        <v>45020</v>
      </c>
      <c r="I1127" s="4" t="str">
        <f t="shared" ca="1" si="119"/>
        <v>ESPAÑA</v>
      </c>
      <c r="J1127" s="4" t="str">
        <f t="shared" ca="1" si="120"/>
        <v>EFECTIVO</v>
      </c>
      <c r="K1127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12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127" s="1">
        <f t="shared" ca="1" si="121"/>
        <v>2</v>
      </c>
      <c r="N1127" s="6">
        <f t="shared" ca="1" si="122"/>
        <v>13</v>
      </c>
      <c r="O1127" s="4">
        <f t="shared" ca="1" si="123"/>
        <v>15</v>
      </c>
      <c r="P11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2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12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7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128" spans="1:20" x14ac:dyDescent="0.3">
      <c r="A1128">
        <v>453</v>
      </c>
      <c r="B1128">
        <v>6</v>
      </c>
      <c r="C1128" t="s">
        <v>17</v>
      </c>
      <c r="D1128" s="1">
        <v>20</v>
      </c>
      <c r="E1128" s="1">
        <v>34</v>
      </c>
      <c r="F1128" s="2">
        <v>1</v>
      </c>
      <c r="G1128" s="2" t="str">
        <f t="shared" ca="1" si="124"/>
        <v>Cliente_522</v>
      </c>
      <c r="H1128" s="3">
        <f t="shared" ca="1" si="125"/>
        <v>45018</v>
      </c>
      <c r="I1128" s="4" t="str">
        <f t="shared" ca="1" si="119"/>
        <v>FRANCIA</v>
      </c>
      <c r="J1128" s="4" t="str">
        <f t="shared" ca="1" si="120"/>
        <v>TARJETA</v>
      </c>
      <c r="K1128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12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28" s="1">
        <f t="shared" ca="1" si="121"/>
        <v>5</v>
      </c>
      <c r="N1128" s="6">
        <f t="shared" ca="1" si="122"/>
        <v>13</v>
      </c>
      <c r="O1128" s="4">
        <f t="shared" ca="1" si="123"/>
        <v>15</v>
      </c>
      <c r="P11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2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2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28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129" spans="1:20" x14ac:dyDescent="0.3">
      <c r="A1129">
        <v>453</v>
      </c>
      <c r="B1129">
        <v>6</v>
      </c>
      <c r="C1129" t="s">
        <v>15</v>
      </c>
      <c r="D1129" s="1">
        <v>19</v>
      </c>
      <c r="E1129" s="1">
        <v>32</v>
      </c>
      <c r="F1129" s="2">
        <v>3</v>
      </c>
      <c r="G1129" s="2" t="str">
        <f t="shared" ca="1" si="124"/>
        <v>Cliente_338</v>
      </c>
      <c r="H1129" s="3">
        <f t="shared" ca="1" si="125"/>
        <v>45020</v>
      </c>
      <c r="I1129" s="4" t="str">
        <f t="shared" ca="1" si="119"/>
        <v>FRANCIA</v>
      </c>
      <c r="J1129" s="4" t="str">
        <f t="shared" ca="1" si="120"/>
        <v>EFECTIVO</v>
      </c>
      <c r="K1129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12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129" s="1">
        <f t="shared" ca="1" si="121"/>
        <v>2</v>
      </c>
      <c r="N1129" s="6">
        <f t="shared" ca="1" si="122"/>
        <v>15</v>
      </c>
      <c r="O1129" s="4">
        <f t="shared" ca="1" si="123"/>
        <v>15</v>
      </c>
      <c r="P11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2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2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1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29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130" spans="1:20" x14ac:dyDescent="0.3">
      <c r="A1130">
        <v>454</v>
      </c>
      <c r="B1130">
        <v>1</v>
      </c>
      <c r="C1130" t="s">
        <v>7</v>
      </c>
      <c r="D1130" s="1">
        <v>16</v>
      </c>
      <c r="E1130" s="1">
        <v>27</v>
      </c>
      <c r="F1130" s="2">
        <v>2</v>
      </c>
      <c r="G1130" s="2" t="str">
        <f t="shared" ca="1" si="124"/>
        <v>Cliente_241</v>
      </c>
      <c r="H1130" s="3">
        <f t="shared" ca="1" si="125"/>
        <v>45020</v>
      </c>
      <c r="I1130" s="4" t="str">
        <f t="shared" ca="1" si="119"/>
        <v>ESPAÑA</v>
      </c>
      <c r="J1130" s="4" t="str">
        <f t="shared" ca="1" si="120"/>
        <v>TARJETA</v>
      </c>
      <c r="K113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13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130" s="1">
        <f t="shared" ca="1" si="121"/>
        <v>2</v>
      </c>
      <c r="N1130" s="6">
        <f t="shared" ca="1" si="122"/>
        <v>15</v>
      </c>
      <c r="O1130" s="4">
        <f t="shared" ca="1" si="123"/>
        <v>15</v>
      </c>
      <c r="P11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3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3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13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0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131" spans="1:20" x14ac:dyDescent="0.3">
      <c r="A1131">
        <v>454</v>
      </c>
      <c r="B1131">
        <v>1</v>
      </c>
      <c r="C1131" t="s">
        <v>13</v>
      </c>
      <c r="D1131" s="1">
        <v>11</v>
      </c>
      <c r="E1131" s="1">
        <v>19</v>
      </c>
      <c r="F1131" s="2">
        <v>3</v>
      </c>
      <c r="G1131" s="2" t="str">
        <f t="shared" ca="1" si="124"/>
        <v>Cliente_591</v>
      </c>
      <c r="H1131" s="3">
        <f t="shared" ca="1" si="125"/>
        <v>45017</v>
      </c>
      <c r="I1131" s="4" t="str">
        <f t="shared" ca="1" si="119"/>
        <v>ITALIA</v>
      </c>
      <c r="J1131" s="4" t="str">
        <f t="shared" ca="1" si="120"/>
        <v>EFECTIVO</v>
      </c>
      <c r="K1131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131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131" s="1">
        <f t="shared" ca="1" si="121"/>
        <v>2</v>
      </c>
      <c r="N1131" s="6">
        <f t="shared" ca="1" si="122"/>
        <v>15</v>
      </c>
      <c r="O1131" s="4">
        <f t="shared" ca="1" si="123"/>
        <v>15</v>
      </c>
      <c r="P11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3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3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31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132" spans="1:20" x14ac:dyDescent="0.3">
      <c r="A1132">
        <v>454</v>
      </c>
      <c r="B1132">
        <v>1</v>
      </c>
      <c r="C1132" t="s">
        <v>9</v>
      </c>
      <c r="D1132" s="1">
        <v>22</v>
      </c>
      <c r="E1132" s="1">
        <v>36</v>
      </c>
      <c r="F1132" s="2">
        <v>2</v>
      </c>
      <c r="G1132" s="2" t="str">
        <f t="shared" ca="1" si="124"/>
        <v>Cliente_439</v>
      </c>
      <c r="H1132" s="3">
        <f t="shared" ca="1" si="125"/>
        <v>45022</v>
      </c>
      <c r="I1132" s="4" t="str">
        <f t="shared" ca="1" si="119"/>
        <v>FRANCIA</v>
      </c>
      <c r="J1132" s="4" t="str">
        <f t="shared" ca="1" si="120"/>
        <v>TARJE.DEBITO</v>
      </c>
      <c r="K1132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32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132" s="1">
        <f t="shared" ca="1" si="121"/>
        <v>6</v>
      </c>
      <c r="N1132" s="6">
        <f t="shared" ca="1" si="122"/>
        <v>14</v>
      </c>
      <c r="O1132" s="4">
        <f t="shared" ca="1" si="123"/>
        <v>15</v>
      </c>
      <c r="P11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3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3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2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133" spans="1:20" x14ac:dyDescent="0.3">
      <c r="A1133">
        <v>454</v>
      </c>
      <c r="B1133">
        <v>1</v>
      </c>
      <c r="C1133" t="s">
        <v>23</v>
      </c>
      <c r="D1133" s="1">
        <v>15</v>
      </c>
      <c r="E1133" s="1">
        <v>25</v>
      </c>
      <c r="F1133" s="2">
        <v>2</v>
      </c>
      <c r="G1133" s="2" t="str">
        <f t="shared" ca="1" si="124"/>
        <v>Cliente_35</v>
      </c>
      <c r="H1133" s="3">
        <f t="shared" ca="1" si="125"/>
        <v>45022</v>
      </c>
      <c r="I1133" s="4" t="str">
        <f t="shared" ca="1" si="119"/>
        <v>FRANCIA</v>
      </c>
      <c r="J1133" s="4" t="str">
        <f t="shared" ca="1" si="120"/>
        <v>TARJE.DEBITO</v>
      </c>
      <c r="K1133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133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133" s="1">
        <f t="shared" ca="1" si="121"/>
        <v>1</v>
      </c>
      <c r="N1133" s="6">
        <f t="shared" ca="1" si="122"/>
        <v>14</v>
      </c>
      <c r="O1133" s="4">
        <f t="shared" ca="1" si="123"/>
        <v>15</v>
      </c>
      <c r="P11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3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1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3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134" spans="1:20" x14ac:dyDescent="0.3">
      <c r="A1134">
        <v>455</v>
      </c>
      <c r="B1134">
        <v>12</v>
      </c>
      <c r="C1134" t="s">
        <v>4</v>
      </c>
      <c r="D1134" s="1">
        <v>14</v>
      </c>
      <c r="E1134" s="1">
        <v>24</v>
      </c>
      <c r="F1134" s="2">
        <v>2</v>
      </c>
      <c r="G1134" s="2" t="str">
        <f t="shared" ca="1" si="124"/>
        <v>Cliente_739</v>
      </c>
      <c r="H1134" s="3">
        <f t="shared" ca="1" si="125"/>
        <v>45023</v>
      </c>
      <c r="I1134" s="4" t="str">
        <f t="shared" ca="1" si="119"/>
        <v>FRANCIA</v>
      </c>
      <c r="J1134" s="4" t="str">
        <f t="shared" ca="1" si="120"/>
        <v>TARJE.DEBITO</v>
      </c>
      <c r="K1134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134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134" s="1">
        <f t="shared" ca="1" si="121"/>
        <v>1</v>
      </c>
      <c r="N1134" s="6">
        <f t="shared" ca="1" si="122"/>
        <v>13</v>
      </c>
      <c r="O1134" s="4">
        <f t="shared" ca="1" si="123"/>
        <v>14</v>
      </c>
      <c r="P11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34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1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4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135" spans="1:20" x14ac:dyDescent="0.3">
      <c r="A1135">
        <v>456</v>
      </c>
      <c r="B1135">
        <v>13</v>
      </c>
      <c r="C1135" t="s">
        <v>8</v>
      </c>
      <c r="D1135" s="1">
        <v>25</v>
      </c>
      <c r="E1135" s="1">
        <v>40</v>
      </c>
      <c r="F1135" s="2">
        <v>2</v>
      </c>
      <c r="G1135" s="2" t="str">
        <f t="shared" ca="1" si="124"/>
        <v>Cliente_271</v>
      </c>
      <c r="H1135" s="3">
        <f t="shared" ca="1" si="125"/>
        <v>45017</v>
      </c>
      <c r="I1135" s="4" t="str">
        <f t="shared" ca="1" si="119"/>
        <v>FRANCIA</v>
      </c>
      <c r="J1135" s="4" t="str">
        <f t="shared" ca="1" si="120"/>
        <v>EFECTIVO</v>
      </c>
      <c r="K1135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135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135" s="1">
        <f t="shared" ca="1" si="121"/>
        <v>4</v>
      </c>
      <c r="N1135" s="6">
        <f t="shared" ca="1" si="122"/>
        <v>15</v>
      </c>
      <c r="O1135" s="4">
        <f t="shared" ca="1" si="123"/>
        <v>14</v>
      </c>
      <c r="P11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13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3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5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136" spans="1:20" x14ac:dyDescent="0.3">
      <c r="A1136">
        <v>456</v>
      </c>
      <c r="B1136">
        <v>13</v>
      </c>
      <c r="C1136" t="s">
        <v>17</v>
      </c>
      <c r="D1136" s="1">
        <v>20</v>
      </c>
      <c r="E1136" s="1">
        <v>34</v>
      </c>
      <c r="F1136" s="2">
        <v>2</v>
      </c>
      <c r="G1136" s="2" t="str">
        <f t="shared" ca="1" si="124"/>
        <v>Cliente_838</v>
      </c>
      <c r="H1136" s="3">
        <f t="shared" ca="1" si="125"/>
        <v>45017</v>
      </c>
      <c r="I1136" s="4" t="str">
        <f t="shared" ca="1" si="119"/>
        <v>ITALIA</v>
      </c>
      <c r="J1136" s="4" t="str">
        <f t="shared" ca="1" si="120"/>
        <v>TARJE.DEBITO</v>
      </c>
      <c r="K1136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13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136" s="1">
        <f t="shared" ca="1" si="121"/>
        <v>1</v>
      </c>
      <c r="N1136" s="6">
        <f t="shared" ca="1" si="122"/>
        <v>13</v>
      </c>
      <c r="O1136" s="4">
        <f t="shared" ca="1" si="123"/>
        <v>14</v>
      </c>
      <c r="P11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36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6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137" spans="1:20" x14ac:dyDescent="0.3">
      <c r="A1137">
        <v>457</v>
      </c>
      <c r="B1137">
        <v>18</v>
      </c>
      <c r="C1137" t="s">
        <v>11</v>
      </c>
      <c r="D1137" s="1">
        <v>20</v>
      </c>
      <c r="E1137" s="1">
        <v>33</v>
      </c>
      <c r="F1137" s="2">
        <v>3</v>
      </c>
      <c r="G1137" s="2" t="str">
        <f t="shared" ca="1" si="124"/>
        <v>Cliente_277</v>
      </c>
      <c r="H1137" s="3">
        <f t="shared" ca="1" si="125"/>
        <v>45023</v>
      </c>
      <c r="I1137" s="4" t="str">
        <f t="shared" ca="1" si="119"/>
        <v>PORTUGAL</v>
      </c>
      <c r="J1137" s="4" t="str">
        <f t="shared" ca="1" si="120"/>
        <v>TARJE.DEBITO</v>
      </c>
      <c r="K1137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13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37" s="1">
        <f t="shared" ca="1" si="121"/>
        <v>5</v>
      </c>
      <c r="N1137" s="6">
        <f t="shared" ca="1" si="122"/>
        <v>15</v>
      </c>
      <c r="O1137" s="4">
        <f t="shared" ca="1" si="123"/>
        <v>14</v>
      </c>
      <c r="P11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3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13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37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1138" spans="1:20" x14ac:dyDescent="0.3">
      <c r="A1138">
        <v>457</v>
      </c>
      <c r="B1138">
        <v>18</v>
      </c>
      <c r="C1138" t="s">
        <v>13</v>
      </c>
      <c r="D1138" s="1">
        <v>11</v>
      </c>
      <c r="E1138" s="1">
        <v>19</v>
      </c>
      <c r="F1138" s="2">
        <v>2</v>
      </c>
      <c r="G1138" s="2" t="str">
        <f t="shared" ca="1" si="124"/>
        <v>Cliente_635</v>
      </c>
      <c r="H1138" s="3">
        <f t="shared" ca="1" si="125"/>
        <v>45018</v>
      </c>
      <c r="I1138" s="4" t="str">
        <f t="shared" ca="1" si="119"/>
        <v>ESPAÑA</v>
      </c>
      <c r="J1138" s="4" t="str">
        <f t="shared" ca="1" si="120"/>
        <v>EFECTIVO</v>
      </c>
      <c r="K1138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138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138" s="1">
        <f t="shared" ca="1" si="121"/>
        <v>1</v>
      </c>
      <c r="N1138" s="6">
        <f t="shared" ca="1" si="122"/>
        <v>14</v>
      </c>
      <c r="O1138" s="4">
        <f t="shared" ca="1" si="123"/>
        <v>15</v>
      </c>
      <c r="P11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38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3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8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139" spans="1:20" x14ac:dyDescent="0.3">
      <c r="A1139">
        <v>458</v>
      </c>
      <c r="B1139">
        <v>4</v>
      </c>
      <c r="C1139" t="s">
        <v>12</v>
      </c>
      <c r="D1139" s="1">
        <v>16</v>
      </c>
      <c r="E1139" s="1">
        <v>28</v>
      </c>
      <c r="F1139" s="2">
        <v>2</v>
      </c>
      <c r="G1139" s="2" t="str">
        <f t="shared" ca="1" si="124"/>
        <v>Cliente_666</v>
      </c>
      <c r="H1139" s="3">
        <f t="shared" ca="1" si="125"/>
        <v>45019</v>
      </c>
      <c r="I1139" s="4" t="str">
        <f t="shared" ca="1" si="119"/>
        <v>ITALIA</v>
      </c>
      <c r="J1139" s="4" t="str">
        <f t="shared" ca="1" si="120"/>
        <v>TARJETA</v>
      </c>
      <c r="K1139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13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139" s="1">
        <f t="shared" ca="1" si="121"/>
        <v>6</v>
      </c>
      <c r="N1139" s="6">
        <f t="shared" ca="1" si="122"/>
        <v>13</v>
      </c>
      <c r="O1139" s="4">
        <f t="shared" ca="1" si="123"/>
        <v>14</v>
      </c>
      <c r="P11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3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3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39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140" spans="1:20" x14ac:dyDescent="0.3">
      <c r="A1140">
        <v>458</v>
      </c>
      <c r="B1140">
        <v>4</v>
      </c>
      <c r="C1140" t="s">
        <v>17</v>
      </c>
      <c r="D1140" s="1">
        <v>20</v>
      </c>
      <c r="E1140" s="1">
        <v>34</v>
      </c>
      <c r="F1140" s="2">
        <v>3</v>
      </c>
      <c r="G1140" s="2" t="str">
        <f t="shared" ca="1" si="124"/>
        <v>Cliente_671</v>
      </c>
      <c r="H1140" s="3">
        <f t="shared" ca="1" si="125"/>
        <v>45022</v>
      </c>
      <c r="I1140" s="4" t="str">
        <f t="shared" ca="1" si="119"/>
        <v>FRANCIA</v>
      </c>
      <c r="J1140" s="4" t="str">
        <f t="shared" ca="1" si="120"/>
        <v>EFECTIVO</v>
      </c>
      <c r="K1140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140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40" s="1">
        <f t="shared" ca="1" si="121"/>
        <v>5</v>
      </c>
      <c r="N1140" s="6">
        <f t="shared" ca="1" si="122"/>
        <v>14</v>
      </c>
      <c r="O1140" s="4">
        <f t="shared" ca="1" si="123"/>
        <v>15</v>
      </c>
      <c r="P11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4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4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40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1141" spans="1:20" x14ac:dyDescent="0.3">
      <c r="A1141">
        <v>458</v>
      </c>
      <c r="B1141">
        <v>4</v>
      </c>
      <c r="C1141" t="s">
        <v>11</v>
      </c>
      <c r="D1141" s="1">
        <v>20</v>
      </c>
      <c r="E1141" s="1">
        <v>33</v>
      </c>
      <c r="F1141" s="2">
        <v>2</v>
      </c>
      <c r="G1141" s="2" t="str">
        <f t="shared" ca="1" si="124"/>
        <v>Cliente_868</v>
      </c>
      <c r="H1141" s="3">
        <f t="shared" ca="1" si="125"/>
        <v>45018</v>
      </c>
      <c r="I1141" s="4" t="str">
        <f t="shared" ca="1" si="119"/>
        <v>ITALIA</v>
      </c>
      <c r="J1141" s="4" t="str">
        <f t="shared" ca="1" si="120"/>
        <v>TARJE.DEBITO</v>
      </c>
      <c r="K1141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141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141" s="1">
        <f t="shared" ca="1" si="121"/>
        <v>4</v>
      </c>
      <c r="N1141" s="6">
        <f t="shared" ca="1" si="122"/>
        <v>15</v>
      </c>
      <c r="O1141" s="4">
        <f t="shared" ca="1" si="123"/>
        <v>15</v>
      </c>
      <c r="P11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4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41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1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41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142" spans="1:20" x14ac:dyDescent="0.3">
      <c r="A1142">
        <v>458</v>
      </c>
      <c r="B1142">
        <v>4</v>
      </c>
      <c r="C1142" t="s">
        <v>16</v>
      </c>
      <c r="D1142" s="1">
        <v>13</v>
      </c>
      <c r="E1142" s="1">
        <v>22</v>
      </c>
      <c r="F1142" s="2">
        <v>2</v>
      </c>
      <c r="G1142" s="2" t="str">
        <f t="shared" ca="1" si="124"/>
        <v>Cliente_627</v>
      </c>
      <c r="H1142" s="3">
        <f t="shared" ca="1" si="125"/>
        <v>45020</v>
      </c>
      <c r="I1142" s="4" t="str">
        <f t="shared" ca="1" si="119"/>
        <v>ESPAÑA</v>
      </c>
      <c r="J1142" s="4" t="str">
        <f t="shared" ca="1" si="120"/>
        <v>TARJE.DEBITO</v>
      </c>
      <c r="K1142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142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142" s="1">
        <f t="shared" ca="1" si="121"/>
        <v>4</v>
      </c>
      <c r="N1142" s="6">
        <f t="shared" ca="1" si="122"/>
        <v>15</v>
      </c>
      <c r="O1142" s="4">
        <f t="shared" ca="1" si="123"/>
        <v>15</v>
      </c>
      <c r="P11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4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42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42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143" spans="1:20" x14ac:dyDescent="0.3">
      <c r="A1143">
        <v>459</v>
      </c>
      <c r="B1143">
        <v>20</v>
      </c>
      <c r="C1143" t="s">
        <v>12</v>
      </c>
      <c r="D1143" s="1">
        <v>16</v>
      </c>
      <c r="E1143" s="1">
        <v>28</v>
      </c>
      <c r="F1143" s="2">
        <v>3</v>
      </c>
      <c r="G1143" s="2" t="str">
        <f t="shared" ca="1" si="124"/>
        <v>Cliente_620</v>
      </c>
      <c r="H1143" s="3">
        <f t="shared" ca="1" si="125"/>
        <v>45020</v>
      </c>
      <c r="I1143" s="4" t="str">
        <f t="shared" ca="1" si="119"/>
        <v>PORTUGAL</v>
      </c>
      <c r="J1143" s="4" t="str">
        <f t="shared" ca="1" si="120"/>
        <v>TARJETA</v>
      </c>
      <c r="K1143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143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43" s="1">
        <f t="shared" ca="1" si="121"/>
        <v>6</v>
      </c>
      <c r="N1143" s="6">
        <f t="shared" ca="1" si="122"/>
        <v>13</v>
      </c>
      <c r="O1143" s="4">
        <f t="shared" ca="1" si="123"/>
        <v>15</v>
      </c>
      <c r="P11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4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43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144" spans="1:20" x14ac:dyDescent="0.3">
      <c r="A1144">
        <v>460</v>
      </c>
      <c r="B1144">
        <v>19</v>
      </c>
      <c r="C1144" t="s">
        <v>12</v>
      </c>
      <c r="D1144" s="1">
        <v>16</v>
      </c>
      <c r="E1144" s="1">
        <v>28</v>
      </c>
      <c r="F1144" s="2">
        <v>1</v>
      </c>
      <c r="G1144" s="2" t="str">
        <f t="shared" ca="1" si="124"/>
        <v>Cliente_368</v>
      </c>
      <c r="H1144" s="3">
        <f t="shared" ca="1" si="125"/>
        <v>45022</v>
      </c>
      <c r="I1144" s="4" t="str">
        <f t="shared" ca="1" si="119"/>
        <v>FRANCIA</v>
      </c>
      <c r="J1144" s="4" t="str">
        <f t="shared" ca="1" si="120"/>
        <v>EFECTIVO</v>
      </c>
      <c r="K1144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144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144" s="1">
        <f t="shared" ca="1" si="121"/>
        <v>0</v>
      </c>
      <c r="N1144" s="6">
        <f t="shared" ca="1" si="122"/>
        <v>13</v>
      </c>
      <c r="O1144" s="4">
        <f t="shared" ca="1" si="123"/>
        <v>14</v>
      </c>
      <c r="P11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4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44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145" spans="1:20" x14ac:dyDescent="0.3">
      <c r="A1145">
        <v>460</v>
      </c>
      <c r="B1145">
        <v>19</v>
      </c>
      <c r="C1145" t="s">
        <v>22</v>
      </c>
      <c r="D1145" s="1">
        <v>15</v>
      </c>
      <c r="E1145" s="1">
        <v>26</v>
      </c>
      <c r="F1145" s="2">
        <v>1</v>
      </c>
      <c r="G1145" s="2" t="str">
        <f t="shared" ca="1" si="124"/>
        <v>Cliente_240</v>
      </c>
      <c r="H1145" s="3">
        <f t="shared" ca="1" si="125"/>
        <v>45019</v>
      </c>
      <c r="I1145" s="4" t="str">
        <f t="shared" ca="1" si="119"/>
        <v>ITALIA</v>
      </c>
      <c r="J1145" s="4" t="str">
        <f t="shared" ca="1" si="120"/>
        <v>TARJE.DEBITO</v>
      </c>
      <c r="K1145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14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145" s="1">
        <f t="shared" ca="1" si="121"/>
        <v>5</v>
      </c>
      <c r="N1145" s="6">
        <f t="shared" ca="1" si="122"/>
        <v>13</v>
      </c>
      <c r="O1145" s="4">
        <f t="shared" ca="1" si="123"/>
        <v>14</v>
      </c>
      <c r="P11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4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1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45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146" spans="1:20" x14ac:dyDescent="0.3">
      <c r="A1146">
        <v>460</v>
      </c>
      <c r="B1146">
        <v>19</v>
      </c>
      <c r="C1146" t="s">
        <v>23</v>
      </c>
      <c r="D1146" s="1">
        <v>15</v>
      </c>
      <c r="E1146" s="1">
        <v>25</v>
      </c>
      <c r="F1146" s="2">
        <v>2</v>
      </c>
      <c r="G1146" s="2" t="str">
        <f t="shared" ca="1" si="124"/>
        <v>Cliente_763</v>
      </c>
      <c r="H1146" s="3">
        <f t="shared" ca="1" si="125"/>
        <v>45023</v>
      </c>
      <c r="I1146" s="4" t="str">
        <f t="shared" ca="1" si="119"/>
        <v>PORTUGAL</v>
      </c>
      <c r="J1146" s="4" t="str">
        <f t="shared" ca="1" si="120"/>
        <v>TARJE.DEBITO</v>
      </c>
      <c r="K1146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14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146" s="1">
        <f t="shared" ca="1" si="121"/>
        <v>2</v>
      </c>
      <c r="N1146" s="6">
        <f t="shared" ca="1" si="122"/>
        <v>15</v>
      </c>
      <c r="O1146" s="4">
        <f t="shared" ca="1" si="123"/>
        <v>15</v>
      </c>
      <c r="P11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4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4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14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46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147" spans="1:20" x14ac:dyDescent="0.3">
      <c r="A1147">
        <v>460</v>
      </c>
      <c r="B1147">
        <v>19</v>
      </c>
      <c r="C1147" t="s">
        <v>4</v>
      </c>
      <c r="D1147" s="1">
        <v>14</v>
      </c>
      <c r="E1147" s="1">
        <v>24</v>
      </c>
      <c r="F1147" s="2">
        <v>3</v>
      </c>
      <c r="G1147" s="2" t="str">
        <f t="shared" ca="1" si="124"/>
        <v>Cliente_662</v>
      </c>
      <c r="H1147" s="3">
        <f t="shared" ca="1" si="125"/>
        <v>45021</v>
      </c>
      <c r="I1147" s="4" t="str">
        <f t="shared" ca="1" si="119"/>
        <v>ESPAÑA</v>
      </c>
      <c r="J1147" s="4" t="str">
        <f t="shared" ca="1" si="120"/>
        <v>TARJETA</v>
      </c>
      <c r="K1147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4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47" s="1">
        <f t="shared" ca="1" si="121"/>
        <v>2</v>
      </c>
      <c r="N1147" s="6">
        <f t="shared" ca="1" si="122"/>
        <v>14</v>
      </c>
      <c r="O1147" s="4">
        <f t="shared" ca="1" si="123"/>
        <v>15</v>
      </c>
      <c r="P11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4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4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47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148" spans="1:20" x14ac:dyDescent="0.3">
      <c r="A1148">
        <v>461</v>
      </c>
      <c r="B1148">
        <v>4</v>
      </c>
      <c r="C1148" t="s">
        <v>14</v>
      </c>
      <c r="D1148" s="1">
        <v>21</v>
      </c>
      <c r="E1148" s="1">
        <v>35</v>
      </c>
      <c r="F1148" s="2">
        <v>2</v>
      </c>
      <c r="G1148" s="2" t="str">
        <f t="shared" ca="1" si="124"/>
        <v>Cliente_52</v>
      </c>
      <c r="H1148" s="3">
        <f t="shared" ca="1" si="125"/>
        <v>45021</v>
      </c>
      <c r="I1148" s="4" t="str">
        <f t="shared" ca="1" si="119"/>
        <v>ITALIA</v>
      </c>
      <c r="J1148" s="4" t="str">
        <f t="shared" ca="1" si="120"/>
        <v>TARJETA</v>
      </c>
      <c r="K114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14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48" s="1">
        <f t="shared" ca="1" si="121"/>
        <v>6</v>
      </c>
      <c r="N1148" s="6">
        <f t="shared" ca="1" si="122"/>
        <v>15</v>
      </c>
      <c r="O1148" s="4">
        <f t="shared" ca="1" si="123"/>
        <v>15</v>
      </c>
      <c r="P11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4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4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48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149" spans="1:20" x14ac:dyDescent="0.3">
      <c r="A1149">
        <v>461</v>
      </c>
      <c r="B1149">
        <v>4</v>
      </c>
      <c r="C1149" t="s">
        <v>10</v>
      </c>
      <c r="D1149" s="1">
        <v>17</v>
      </c>
      <c r="E1149" s="1">
        <v>29</v>
      </c>
      <c r="F1149" s="2">
        <v>1</v>
      </c>
      <c r="G1149" s="2" t="str">
        <f t="shared" ca="1" si="124"/>
        <v>Cliente_504</v>
      </c>
      <c r="H1149" s="3">
        <f t="shared" ca="1" si="125"/>
        <v>45019</v>
      </c>
      <c r="I1149" s="4" t="str">
        <f t="shared" ca="1" si="119"/>
        <v>PORTUGAL</v>
      </c>
      <c r="J1149" s="4" t="str">
        <f t="shared" ca="1" si="120"/>
        <v>EFECTIVO</v>
      </c>
      <c r="K1149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149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149" s="1">
        <f t="shared" ca="1" si="121"/>
        <v>3</v>
      </c>
      <c r="N1149" s="6">
        <f t="shared" ca="1" si="122"/>
        <v>13</v>
      </c>
      <c r="O1149" s="4">
        <f t="shared" ca="1" si="123"/>
        <v>14</v>
      </c>
      <c r="P11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4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4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49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150" spans="1:20" x14ac:dyDescent="0.3">
      <c r="A1150">
        <v>462</v>
      </c>
      <c r="B1150">
        <v>9</v>
      </c>
      <c r="C1150" t="s">
        <v>11</v>
      </c>
      <c r="D1150" s="1">
        <v>20</v>
      </c>
      <c r="E1150" s="1">
        <v>33</v>
      </c>
      <c r="F1150" s="2">
        <v>3</v>
      </c>
      <c r="G1150" s="2" t="str">
        <f t="shared" ca="1" si="124"/>
        <v>Cliente_487</v>
      </c>
      <c r="H1150" s="3">
        <f t="shared" ca="1" si="125"/>
        <v>45023</v>
      </c>
      <c r="I1150" s="4" t="str">
        <f t="shared" ca="1" si="119"/>
        <v>ITALIA</v>
      </c>
      <c r="J1150" s="4" t="str">
        <f t="shared" ca="1" si="120"/>
        <v>EFECTIVO</v>
      </c>
      <c r="K1150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150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50" s="1">
        <f t="shared" ca="1" si="121"/>
        <v>1</v>
      </c>
      <c r="N1150" s="6">
        <f t="shared" ca="1" si="122"/>
        <v>13</v>
      </c>
      <c r="O1150" s="4">
        <f t="shared" ca="1" si="123"/>
        <v>14</v>
      </c>
      <c r="P11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5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1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50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1151" spans="1:20" x14ac:dyDescent="0.3">
      <c r="A1151">
        <v>463</v>
      </c>
      <c r="B1151">
        <v>7</v>
      </c>
      <c r="C1151" t="s">
        <v>6</v>
      </c>
      <c r="D1151" s="1">
        <v>19</v>
      </c>
      <c r="E1151" s="1">
        <v>31</v>
      </c>
      <c r="F1151" s="2">
        <v>3</v>
      </c>
      <c r="G1151" s="2" t="str">
        <f t="shared" ca="1" si="124"/>
        <v>Cliente_736</v>
      </c>
      <c r="H1151" s="3">
        <f t="shared" ca="1" si="125"/>
        <v>45017</v>
      </c>
      <c r="I1151" s="4" t="str">
        <f t="shared" ca="1" si="119"/>
        <v>PORTUGAL</v>
      </c>
      <c r="J1151" s="4" t="str">
        <f t="shared" ca="1" si="120"/>
        <v>TARJETA</v>
      </c>
      <c r="K1151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151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151" s="1">
        <f t="shared" ca="1" si="121"/>
        <v>6</v>
      </c>
      <c r="N1151" s="6">
        <f t="shared" ca="1" si="122"/>
        <v>13</v>
      </c>
      <c r="O1151" s="4">
        <f t="shared" ca="1" si="123"/>
        <v>14</v>
      </c>
      <c r="P11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5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51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152" spans="1:20" x14ac:dyDescent="0.3">
      <c r="A1152">
        <v>464</v>
      </c>
      <c r="B1152">
        <v>16</v>
      </c>
      <c r="C1152" t="s">
        <v>22</v>
      </c>
      <c r="D1152" s="1">
        <v>15</v>
      </c>
      <c r="E1152" s="1">
        <v>26</v>
      </c>
      <c r="F1152" s="2">
        <v>3</v>
      </c>
      <c r="G1152" s="2" t="str">
        <f t="shared" ca="1" si="124"/>
        <v>Cliente_459</v>
      </c>
      <c r="H1152" s="3">
        <f t="shared" ca="1" si="125"/>
        <v>45023</v>
      </c>
      <c r="I1152" s="4" t="str">
        <f t="shared" ca="1" si="119"/>
        <v>FRANCIA</v>
      </c>
      <c r="J1152" s="4" t="str">
        <f t="shared" ca="1" si="120"/>
        <v>EFECTIVO</v>
      </c>
      <c r="K1152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152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152" s="1">
        <f t="shared" ca="1" si="121"/>
        <v>4</v>
      </c>
      <c r="N1152" s="6">
        <f t="shared" ca="1" si="122"/>
        <v>15</v>
      </c>
      <c r="O1152" s="4">
        <f t="shared" ca="1" si="123"/>
        <v>15</v>
      </c>
      <c r="P11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5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5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1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52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153" spans="1:20" x14ac:dyDescent="0.3">
      <c r="A1153">
        <v>464</v>
      </c>
      <c r="B1153">
        <v>16</v>
      </c>
      <c r="C1153" t="s">
        <v>7</v>
      </c>
      <c r="D1153" s="1">
        <v>16</v>
      </c>
      <c r="E1153" s="1">
        <v>27</v>
      </c>
      <c r="F1153" s="2">
        <v>2</v>
      </c>
      <c r="G1153" s="2" t="str">
        <f t="shared" ca="1" si="124"/>
        <v>Cliente_366</v>
      </c>
      <c r="H1153" s="3">
        <f t="shared" ca="1" si="125"/>
        <v>45021</v>
      </c>
      <c r="I1153" s="4" t="str">
        <f t="shared" ca="1" si="119"/>
        <v>ESPAÑA</v>
      </c>
      <c r="J1153" s="4" t="str">
        <f t="shared" ca="1" si="120"/>
        <v>TARJE.DEBITO</v>
      </c>
      <c r="K1153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153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153" s="1">
        <f t="shared" ca="1" si="121"/>
        <v>0</v>
      </c>
      <c r="N1153" s="6">
        <f t="shared" ca="1" si="122"/>
        <v>14</v>
      </c>
      <c r="O1153" s="4">
        <f t="shared" ca="1" si="123"/>
        <v>15</v>
      </c>
      <c r="P11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5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15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53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154" spans="1:20" x14ac:dyDescent="0.3">
      <c r="A1154">
        <v>464</v>
      </c>
      <c r="B1154">
        <v>16</v>
      </c>
      <c r="C1154" t="s">
        <v>16</v>
      </c>
      <c r="D1154" s="1">
        <v>13</v>
      </c>
      <c r="E1154" s="1">
        <v>22</v>
      </c>
      <c r="F1154" s="2">
        <v>1</v>
      </c>
      <c r="G1154" s="2" t="str">
        <f t="shared" ca="1" si="124"/>
        <v>Cliente_73</v>
      </c>
      <c r="H1154" s="3">
        <f t="shared" ca="1" si="125"/>
        <v>45019</v>
      </c>
      <c r="I1154" s="4" t="str">
        <f t="shared" ref="I1154:I1217" ca="1" si="126">INDEX(V$1:V$4, RANDBETWEEN(1, 4))</f>
        <v>ESPAÑA</v>
      </c>
      <c r="J1154" s="4" t="str">
        <f t="shared" ref="J1154:J1217" ca="1" si="127">INDEX(W$1:W$3, RANDBETWEEN(1, 3))</f>
        <v>TARJE.DEBITO</v>
      </c>
      <c r="K1154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154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154" s="1">
        <f t="shared" ref="M1154:M1217" ca="1" si="128">RANDBETWEEN(0, 6)</f>
        <v>0</v>
      </c>
      <c r="N1154" s="6">
        <f t="shared" ref="N1154:N1217" ca="1" si="129">RANDBETWEEN(13, 15)</f>
        <v>15</v>
      </c>
      <c r="O1154" s="4">
        <f t="shared" ref="O1154:O1217" ca="1" si="130">RANDBETWEEN(14, 15)</f>
        <v>14</v>
      </c>
      <c r="P11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54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15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54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155" spans="1:20" x14ac:dyDescent="0.3">
      <c r="A1155">
        <v>465</v>
      </c>
      <c r="B1155">
        <v>4</v>
      </c>
      <c r="C1155" t="s">
        <v>23</v>
      </c>
      <c r="D1155" s="1">
        <v>15</v>
      </c>
      <c r="E1155" s="1">
        <v>25</v>
      </c>
      <c r="F1155" s="2">
        <v>3</v>
      </c>
      <c r="G1155" s="2" t="str">
        <f t="shared" ref="G1155:G1218" ca="1" si="131">CONCATENATE("Cliente_", RANDBETWEEN(1, 1000))</f>
        <v>Cliente_630</v>
      </c>
      <c r="H1155" s="3">
        <f t="shared" ca="1" si="125"/>
        <v>45019</v>
      </c>
      <c r="I1155" s="4" t="str">
        <f t="shared" ca="1" si="126"/>
        <v>PORTUGAL</v>
      </c>
      <c r="J1155" s="4" t="str">
        <f t="shared" ca="1" si="127"/>
        <v>TARJETA</v>
      </c>
      <c r="K1155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15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155" s="1">
        <f t="shared" ca="1" si="128"/>
        <v>0</v>
      </c>
      <c r="N1155" s="6">
        <f t="shared" ca="1" si="129"/>
        <v>13</v>
      </c>
      <c r="O1155" s="4">
        <f t="shared" ca="1" si="130"/>
        <v>14</v>
      </c>
      <c r="P11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5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5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55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156" spans="1:20" x14ac:dyDescent="0.3">
      <c r="A1156">
        <v>465</v>
      </c>
      <c r="B1156">
        <v>4</v>
      </c>
      <c r="C1156" t="s">
        <v>19</v>
      </c>
      <c r="D1156" s="1">
        <v>14</v>
      </c>
      <c r="E1156" s="1">
        <v>23</v>
      </c>
      <c r="F1156" s="2">
        <v>2</v>
      </c>
      <c r="G1156" s="2" t="str">
        <f t="shared" ca="1" si="131"/>
        <v>Cliente_459</v>
      </c>
      <c r="H1156" s="3">
        <f t="shared" ca="1" si="125"/>
        <v>45022</v>
      </c>
      <c r="I1156" s="4" t="str">
        <f t="shared" ca="1" si="126"/>
        <v>ITALIA</v>
      </c>
      <c r="J1156" s="4" t="str">
        <f t="shared" ca="1" si="127"/>
        <v>EFECTIVO</v>
      </c>
      <c r="K1156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15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156" s="1">
        <f t="shared" ca="1" si="128"/>
        <v>5</v>
      </c>
      <c r="N1156" s="6">
        <f t="shared" ca="1" si="129"/>
        <v>15</v>
      </c>
      <c r="O1156" s="4">
        <f t="shared" ca="1" si="130"/>
        <v>15</v>
      </c>
      <c r="P11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5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5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5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56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157" spans="1:20" x14ac:dyDescent="0.3">
      <c r="A1157">
        <v>466</v>
      </c>
      <c r="B1157">
        <v>4</v>
      </c>
      <c r="C1157" t="s">
        <v>16</v>
      </c>
      <c r="D1157" s="1">
        <v>13</v>
      </c>
      <c r="E1157" s="1">
        <v>22</v>
      </c>
      <c r="F1157" s="2">
        <v>1</v>
      </c>
      <c r="G1157" s="2" t="str">
        <f t="shared" ca="1" si="131"/>
        <v>Cliente_441</v>
      </c>
      <c r="H1157" s="3">
        <f t="shared" ref="H1157:H1220" ca="1" si="132">RANDBETWEEN($H$2,$H$3)</f>
        <v>45021</v>
      </c>
      <c r="I1157" s="4" t="str">
        <f t="shared" ca="1" si="126"/>
        <v>FRANCIA</v>
      </c>
      <c r="J1157" s="4" t="str">
        <f t="shared" ca="1" si="127"/>
        <v>TARJETA</v>
      </c>
      <c r="K1157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15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157" s="1">
        <f t="shared" ca="1" si="128"/>
        <v>1</v>
      </c>
      <c r="N1157" s="6">
        <f t="shared" ca="1" si="129"/>
        <v>14</v>
      </c>
      <c r="O1157" s="4">
        <f t="shared" ca="1" si="130"/>
        <v>14</v>
      </c>
      <c r="P11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5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57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1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57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158" spans="1:20" x14ac:dyDescent="0.3">
      <c r="A1158">
        <v>466</v>
      </c>
      <c r="B1158">
        <v>4</v>
      </c>
      <c r="C1158" t="s">
        <v>5</v>
      </c>
      <c r="D1158" s="1">
        <v>18</v>
      </c>
      <c r="E1158" s="1">
        <v>30</v>
      </c>
      <c r="F1158" s="2">
        <v>3</v>
      </c>
      <c r="G1158" s="2" t="str">
        <f t="shared" ca="1" si="131"/>
        <v>Cliente_974</v>
      </c>
      <c r="H1158" s="3">
        <f t="shared" ca="1" si="132"/>
        <v>45022</v>
      </c>
      <c r="I1158" s="4" t="str">
        <f t="shared" ca="1" si="126"/>
        <v>ESPAÑA</v>
      </c>
      <c r="J1158" s="4" t="str">
        <f t="shared" ca="1" si="127"/>
        <v>TARJE.DEBITO</v>
      </c>
      <c r="K1158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158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158" s="1">
        <f t="shared" ca="1" si="128"/>
        <v>6</v>
      </c>
      <c r="N1158" s="6">
        <f t="shared" ca="1" si="129"/>
        <v>15</v>
      </c>
      <c r="O1158" s="4">
        <f t="shared" ca="1" si="130"/>
        <v>14</v>
      </c>
      <c r="P11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5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5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5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58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159" spans="1:20" x14ac:dyDescent="0.3">
      <c r="A1159">
        <v>466</v>
      </c>
      <c r="B1159">
        <v>4</v>
      </c>
      <c r="C1159" t="s">
        <v>12</v>
      </c>
      <c r="D1159" s="1">
        <v>16</v>
      </c>
      <c r="E1159" s="1">
        <v>28</v>
      </c>
      <c r="F1159" s="2">
        <v>1</v>
      </c>
      <c r="G1159" s="2" t="str">
        <f t="shared" ca="1" si="131"/>
        <v>Cliente_73</v>
      </c>
      <c r="H1159" s="3">
        <f t="shared" ca="1" si="132"/>
        <v>45021</v>
      </c>
      <c r="I1159" s="4" t="str">
        <f t="shared" ca="1" si="126"/>
        <v>ITALIA</v>
      </c>
      <c r="J1159" s="4" t="str">
        <f t="shared" ca="1" si="127"/>
        <v>TARJE.DEBITO</v>
      </c>
      <c r="K1159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15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159" s="1">
        <f t="shared" ca="1" si="128"/>
        <v>5</v>
      </c>
      <c r="N1159" s="6">
        <f t="shared" ca="1" si="129"/>
        <v>14</v>
      </c>
      <c r="O1159" s="4">
        <f t="shared" ca="1" si="130"/>
        <v>14</v>
      </c>
      <c r="P11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5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5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5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59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160" spans="1:20" x14ac:dyDescent="0.3">
      <c r="A1160">
        <v>467</v>
      </c>
      <c r="B1160">
        <v>15</v>
      </c>
      <c r="C1160" t="s">
        <v>11</v>
      </c>
      <c r="D1160" s="1">
        <v>20</v>
      </c>
      <c r="E1160" s="1">
        <v>33</v>
      </c>
      <c r="F1160" s="2">
        <v>3</v>
      </c>
      <c r="G1160" s="2" t="str">
        <f t="shared" ca="1" si="131"/>
        <v>Cliente_80</v>
      </c>
      <c r="H1160" s="3">
        <f t="shared" ca="1" si="132"/>
        <v>45017</v>
      </c>
      <c r="I1160" s="4" t="str">
        <f t="shared" ca="1" si="126"/>
        <v>FRANCIA</v>
      </c>
      <c r="J1160" s="4" t="str">
        <f t="shared" ca="1" si="127"/>
        <v>TARJE.DEBITO</v>
      </c>
      <c r="K1160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160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60" s="1">
        <f t="shared" ca="1" si="128"/>
        <v>4</v>
      </c>
      <c r="N1160" s="6">
        <f t="shared" ca="1" si="129"/>
        <v>15</v>
      </c>
      <c r="O1160" s="4">
        <f t="shared" ca="1" si="130"/>
        <v>14</v>
      </c>
      <c r="P11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6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1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60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1161" spans="1:20" x14ac:dyDescent="0.3">
      <c r="A1161">
        <v>467</v>
      </c>
      <c r="B1161">
        <v>15</v>
      </c>
      <c r="C1161" t="s">
        <v>16</v>
      </c>
      <c r="D1161" s="1">
        <v>13</v>
      </c>
      <c r="E1161" s="1">
        <v>22</v>
      </c>
      <c r="F1161" s="2">
        <v>2</v>
      </c>
      <c r="G1161" s="2" t="str">
        <f t="shared" ca="1" si="131"/>
        <v>Cliente_880</v>
      </c>
      <c r="H1161" s="3">
        <f t="shared" ca="1" si="132"/>
        <v>45019</v>
      </c>
      <c r="I1161" s="4" t="str">
        <f t="shared" ca="1" si="126"/>
        <v>PORTUGAL</v>
      </c>
      <c r="J1161" s="4" t="str">
        <f t="shared" ca="1" si="127"/>
        <v>TARJE.DEBITO</v>
      </c>
      <c r="K1161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16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161" s="1">
        <f t="shared" ca="1" si="128"/>
        <v>5</v>
      </c>
      <c r="N1161" s="6">
        <f t="shared" ca="1" si="129"/>
        <v>13</v>
      </c>
      <c r="O1161" s="4">
        <f t="shared" ca="1" si="130"/>
        <v>14</v>
      </c>
      <c r="P11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6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61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162" spans="1:20" x14ac:dyDescent="0.3">
      <c r="A1162">
        <v>468</v>
      </c>
      <c r="B1162">
        <v>14</v>
      </c>
      <c r="C1162" t="s">
        <v>13</v>
      </c>
      <c r="D1162" s="1">
        <v>11</v>
      </c>
      <c r="E1162" s="1">
        <v>19</v>
      </c>
      <c r="F1162" s="2">
        <v>2</v>
      </c>
      <c r="G1162" s="2" t="str">
        <f t="shared" ca="1" si="131"/>
        <v>Cliente_715</v>
      </c>
      <c r="H1162" s="3">
        <f t="shared" ca="1" si="132"/>
        <v>45020</v>
      </c>
      <c r="I1162" s="4" t="str">
        <f t="shared" ca="1" si="126"/>
        <v>PORTUGAL</v>
      </c>
      <c r="J1162" s="4" t="str">
        <f t="shared" ca="1" si="127"/>
        <v>TARJETA</v>
      </c>
      <c r="K1162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162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162" s="1">
        <f t="shared" ca="1" si="128"/>
        <v>2</v>
      </c>
      <c r="N1162" s="6">
        <f t="shared" ca="1" si="129"/>
        <v>14</v>
      </c>
      <c r="O1162" s="4">
        <f t="shared" ca="1" si="130"/>
        <v>14</v>
      </c>
      <c r="P11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6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62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163" spans="1:20" x14ac:dyDescent="0.3">
      <c r="A1163">
        <v>468</v>
      </c>
      <c r="B1163">
        <v>14</v>
      </c>
      <c r="C1163" t="s">
        <v>18</v>
      </c>
      <c r="D1163" s="1">
        <v>12</v>
      </c>
      <c r="E1163" s="1">
        <v>20</v>
      </c>
      <c r="F1163" s="2">
        <v>2</v>
      </c>
      <c r="G1163" s="2" t="str">
        <f t="shared" ca="1" si="131"/>
        <v>Cliente_113</v>
      </c>
      <c r="H1163" s="3">
        <f t="shared" ca="1" si="132"/>
        <v>45022</v>
      </c>
      <c r="I1163" s="4" t="str">
        <f t="shared" ca="1" si="126"/>
        <v>ESPAÑA</v>
      </c>
      <c r="J1163" s="4" t="str">
        <f t="shared" ca="1" si="127"/>
        <v>EFECTIVO</v>
      </c>
      <c r="K116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163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163" s="1">
        <f t="shared" ca="1" si="128"/>
        <v>3</v>
      </c>
      <c r="N1163" s="6">
        <f t="shared" ca="1" si="129"/>
        <v>13</v>
      </c>
      <c r="O1163" s="4">
        <f t="shared" ca="1" si="130"/>
        <v>14</v>
      </c>
      <c r="P11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6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63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164" spans="1:20" x14ac:dyDescent="0.3">
      <c r="A1164">
        <v>468</v>
      </c>
      <c r="B1164">
        <v>14</v>
      </c>
      <c r="C1164" t="s">
        <v>12</v>
      </c>
      <c r="D1164" s="1">
        <v>16</v>
      </c>
      <c r="E1164" s="1">
        <v>28</v>
      </c>
      <c r="F1164" s="2">
        <v>1</v>
      </c>
      <c r="G1164" s="2" t="str">
        <f t="shared" ca="1" si="131"/>
        <v>Cliente_787</v>
      </c>
      <c r="H1164" s="3">
        <f t="shared" ca="1" si="132"/>
        <v>45018</v>
      </c>
      <c r="I1164" s="4" t="str">
        <f t="shared" ca="1" si="126"/>
        <v>PORTUGAL</v>
      </c>
      <c r="J1164" s="4" t="str">
        <f t="shared" ca="1" si="127"/>
        <v>EFECTIVO</v>
      </c>
      <c r="K1164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164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164" s="1">
        <f t="shared" ca="1" si="128"/>
        <v>2</v>
      </c>
      <c r="N1164" s="6">
        <f t="shared" ca="1" si="129"/>
        <v>15</v>
      </c>
      <c r="O1164" s="4">
        <f t="shared" ca="1" si="130"/>
        <v>15</v>
      </c>
      <c r="P11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6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6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6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64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165" spans="1:20" x14ac:dyDescent="0.3">
      <c r="A1165">
        <v>469</v>
      </c>
      <c r="B1165">
        <v>1</v>
      </c>
      <c r="C1165" t="s">
        <v>14</v>
      </c>
      <c r="D1165" s="1">
        <v>21</v>
      </c>
      <c r="E1165" s="1">
        <v>35</v>
      </c>
      <c r="F1165" s="2">
        <v>3</v>
      </c>
      <c r="G1165" s="2" t="str">
        <f t="shared" ca="1" si="131"/>
        <v>Cliente_432</v>
      </c>
      <c r="H1165" s="3">
        <f t="shared" ca="1" si="132"/>
        <v>45017</v>
      </c>
      <c r="I1165" s="4" t="str">
        <f t="shared" ca="1" si="126"/>
        <v>ESPAÑA</v>
      </c>
      <c r="J1165" s="4" t="str">
        <f t="shared" ca="1" si="127"/>
        <v>TARJE.DEBITO</v>
      </c>
      <c r="K1165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165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165" s="1">
        <f t="shared" ca="1" si="128"/>
        <v>6</v>
      </c>
      <c r="N1165" s="6">
        <f t="shared" ca="1" si="129"/>
        <v>13</v>
      </c>
      <c r="O1165" s="4">
        <f t="shared" ca="1" si="130"/>
        <v>14</v>
      </c>
      <c r="P11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6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65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1166" spans="1:20" x14ac:dyDescent="0.3">
      <c r="A1166">
        <v>469</v>
      </c>
      <c r="B1166">
        <v>1</v>
      </c>
      <c r="C1166" t="s">
        <v>15</v>
      </c>
      <c r="D1166" s="1">
        <v>19</v>
      </c>
      <c r="E1166" s="1">
        <v>32</v>
      </c>
      <c r="F1166" s="2">
        <v>1</v>
      </c>
      <c r="G1166" s="2" t="str">
        <f t="shared" ca="1" si="131"/>
        <v>Cliente_635</v>
      </c>
      <c r="H1166" s="3">
        <f t="shared" ca="1" si="132"/>
        <v>45017</v>
      </c>
      <c r="I1166" s="4" t="str">
        <f t="shared" ca="1" si="126"/>
        <v>PORTUGAL</v>
      </c>
      <c r="J1166" s="4" t="str">
        <f t="shared" ca="1" si="127"/>
        <v>TARJETA</v>
      </c>
      <c r="K1166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16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166" s="1">
        <f t="shared" ca="1" si="128"/>
        <v>2</v>
      </c>
      <c r="N1166" s="6">
        <f t="shared" ca="1" si="129"/>
        <v>15</v>
      </c>
      <c r="O1166" s="4">
        <f t="shared" ca="1" si="130"/>
        <v>14</v>
      </c>
      <c r="P11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6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16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66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167" spans="1:20" x14ac:dyDescent="0.3">
      <c r="A1167">
        <v>470</v>
      </c>
      <c r="B1167">
        <v>17</v>
      </c>
      <c r="C1167" t="s">
        <v>4</v>
      </c>
      <c r="D1167" s="1">
        <v>14</v>
      </c>
      <c r="E1167" s="1">
        <v>24</v>
      </c>
      <c r="F1167" s="2">
        <v>1</v>
      </c>
      <c r="G1167" s="2" t="str">
        <f t="shared" ca="1" si="131"/>
        <v>Cliente_494</v>
      </c>
      <c r="H1167" s="3">
        <f t="shared" ca="1" si="132"/>
        <v>45017</v>
      </c>
      <c r="I1167" s="4" t="str">
        <f t="shared" ca="1" si="126"/>
        <v>ITALIA</v>
      </c>
      <c r="J1167" s="4" t="str">
        <f t="shared" ca="1" si="127"/>
        <v>TARJE.DEBITO</v>
      </c>
      <c r="K116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16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167" s="1">
        <f t="shared" ca="1" si="128"/>
        <v>5</v>
      </c>
      <c r="N1167" s="6">
        <f t="shared" ca="1" si="129"/>
        <v>15</v>
      </c>
      <c r="O1167" s="4">
        <f t="shared" ca="1" si="130"/>
        <v>14</v>
      </c>
      <c r="P11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6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6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16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67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168" spans="1:20" x14ac:dyDescent="0.3">
      <c r="A1168">
        <v>470</v>
      </c>
      <c r="B1168">
        <v>17</v>
      </c>
      <c r="C1168" t="s">
        <v>21</v>
      </c>
      <c r="D1168" s="1">
        <v>10</v>
      </c>
      <c r="E1168" s="1">
        <v>18</v>
      </c>
      <c r="F1168" s="2">
        <v>3</v>
      </c>
      <c r="G1168" s="2" t="str">
        <f t="shared" ca="1" si="131"/>
        <v>Cliente_342</v>
      </c>
      <c r="H1168" s="3">
        <f t="shared" ca="1" si="132"/>
        <v>45019</v>
      </c>
      <c r="I1168" s="4" t="str">
        <f t="shared" ca="1" si="126"/>
        <v>ESPAÑA</v>
      </c>
      <c r="J1168" s="4" t="str">
        <f t="shared" ca="1" si="127"/>
        <v>TARJE.DEBITO</v>
      </c>
      <c r="K1168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16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168" s="1">
        <f t="shared" ca="1" si="128"/>
        <v>0</v>
      </c>
      <c r="N1168" s="6">
        <f t="shared" ca="1" si="129"/>
        <v>15</v>
      </c>
      <c r="O1168" s="4">
        <f t="shared" ca="1" si="130"/>
        <v>15</v>
      </c>
      <c r="P11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6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6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68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169" spans="1:20" x14ac:dyDescent="0.3">
      <c r="A1169">
        <v>471</v>
      </c>
      <c r="B1169">
        <v>7</v>
      </c>
      <c r="C1169" t="s">
        <v>14</v>
      </c>
      <c r="D1169" s="1">
        <v>21</v>
      </c>
      <c r="E1169" s="1">
        <v>35</v>
      </c>
      <c r="F1169" s="2">
        <v>3</v>
      </c>
      <c r="G1169" s="2" t="str">
        <f t="shared" ca="1" si="131"/>
        <v>Cliente_478</v>
      </c>
      <c r="H1169" s="3">
        <f t="shared" ca="1" si="132"/>
        <v>45019</v>
      </c>
      <c r="I1169" s="4" t="str">
        <f t="shared" ca="1" si="126"/>
        <v>PORTUGAL</v>
      </c>
      <c r="J1169" s="4" t="str">
        <f t="shared" ca="1" si="127"/>
        <v>TARJETA</v>
      </c>
      <c r="K1169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169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169" s="1">
        <f t="shared" ca="1" si="128"/>
        <v>6</v>
      </c>
      <c r="N1169" s="6">
        <f t="shared" ca="1" si="129"/>
        <v>15</v>
      </c>
      <c r="O1169" s="4">
        <f t="shared" ca="1" si="130"/>
        <v>15</v>
      </c>
      <c r="P11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6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6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6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69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1170" spans="1:20" x14ac:dyDescent="0.3">
      <c r="A1170">
        <v>472</v>
      </c>
      <c r="B1170">
        <v>20</v>
      </c>
      <c r="C1170" t="s">
        <v>14</v>
      </c>
      <c r="D1170" s="1">
        <v>21</v>
      </c>
      <c r="E1170" s="1">
        <v>35</v>
      </c>
      <c r="F1170" s="2">
        <v>2</v>
      </c>
      <c r="G1170" s="2" t="str">
        <f t="shared" ca="1" si="131"/>
        <v>Cliente_265</v>
      </c>
      <c r="H1170" s="3">
        <f t="shared" ca="1" si="132"/>
        <v>45022</v>
      </c>
      <c r="I1170" s="4" t="str">
        <f t="shared" ca="1" si="126"/>
        <v>FRANCIA</v>
      </c>
      <c r="J1170" s="4" t="str">
        <f t="shared" ca="1" si="127"/>
        <v>TARJE.DEBITO</v>
      </c>
      <c r="K1170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170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70" s="1">
        <f t="shared" ca="1" si="128"/>
        <v>6</v>
      </c>
      <c r="N1170" s="6">
        <f t="shared" ca="1" si="129"/>
        <v>14</v>
      </c>
      <c r="O1170" s="4">
        <f t="shared" ca="1" si="130"/>
        <v>15</v>
      </c>
      <c r="P11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7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7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70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171" spans="1:20" x14ac:dyDescent="0.3">
      <c r="A1171">
        <v>472</v>
      </c>
      <c r="B1171">
        <v>20</v>
      </c>
      <c r="C1171" t="s">
        <v>16</v>
      </c>
      <c r="D1171" s="1">
        <v>13</v>
      </c>
      <c r="E1171" s="1">
        <v>22</v>
      </c>
      <c r="F1171" s="2">
        <v>2</v>
      </c>
      <c r="G1171" s="2" t="str">
        <f t="shared" ca="1" si="131"/>
        <v>Cliente_794</v>
      </c>
      <c r="H1171" s="3">
        <f t="shared" ca="1" si="132"/>
        <v>45018</v>
      </c>
      <c r="I1171" s="4" t="str">
        <f t="shared" ca="1" si="126"/>
        <v>FRANCIA</v>
      </c>
      <c r="J1171" s="4" t="str">
        <f t="shared" ca="1" si="127"/>
        <v>EFECTIVO</v>
      </c>
      <c r="K1171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17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171" s="1">
        <f t="shared" ca="1" si="128"/>
        <v>5</v>
      </c>
      <c r="N1171" s="6">
        <f t="shared" ca="1" si="129"/>
        <v>14</v>
      </c>
      <c r="O1171" s="4">
        <f t="shared" ca="1" si="130"/>
        <v>15</v>
      </c>
      <c r="P11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7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71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172" spans="1:20" x14ac:dyDescent="0.3">
      <c r="A1172">
        <v>473</v>
      </c>
      <c r="B1172">
        <v>13</v>
      </c>
      <c r="C1172" t="s">
        <v>16</v>
      </c>
      <c r="D1172" s="1">
        <v>13</v>
      </c>
      <c r="E1172" s="1">
        <v>22</v>
      </c>
      <c r="F1172" s="2">
        <v>2</v>
      </c>
      <c r="G1172" s="2" t="str">
        <f t="shared" ca="1" si="131"/>
        <v>Cliente_360</v>
      </c>
      <c r="H1172" s="3">
        <f t="shared" ca="1" si="132"/>
        <v>45022</v>
      </c>
      <c r="I1172" s="4" t="str">
        <f t="shared" ca="1" si="126"/>
        <v>PORTUGAL</v>
      </c>
      <c r="J1172" s="4" t="str">
        <f t="shared" ca="1" si="127"/>
        <v>TARJE.DEBITO</v>
      </c>
      <c r="K1172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172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172" s="1">
        <f t="shared" ca="1" si="128"/>
        <v>5</v>
      </c>
      <c r="N1172" s="6">
        <f t="shared" ca="1" si="129"/>
        <v>14</v>
      </c>
      <c r="O1172" s="4">
        <f t="shared" ca="1" si="130"/>
        <v>14</v>
      </c>
      <c r="P11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7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72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72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173" spans="1:20" x14ac:dyDescent="0.3">
      <c r="A1173">
        <v>473</v>
      </c>
      <c r="B1173">
        <v>13</v>
      </c>
      <c r="C1173" t="s">
        <v>14</v>
      </c>
      <c r="D1173" s="1">
        <v>21</v>
      </c>
      <c r="E1173" s="1">
        <v>35</v>
      </c>
      <c r="F1173" s="2">
        <v>1</v>
      </c>
      <c r="G1173" s="2" t="str">
        <f t="shared" ca="1" si="131"/>
        <v>Cliente_942</v>
      </c>
      <c r="H1173" s="3">
        <f t="shared" ca="1" si="132"/>
        <v>45021</v>
      </c>
      <c r="I1173" s="4" t="str">
        <f t="shared" ca="1" si="126"/>
        <v>ITALIA</v>
      </c>
      <c r="J1173" s="4" t="str">
        <f t="shared" ca="1" si="127"/>
        <v>EFECTIVO</v>
      </c>
      <c r="K1173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173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173" s="1">
        <f t="shared" ca="1" si="128"/>
        <v>4</v>
      </c>
      <c r="N1173" s="6">
        <f t="shared" ca="1" si="129"/>
        <v>15</v>
      </c>
      <c r="O1173" s="4">
        <f t="shared" ca="1" si="130"/>
        <v>15</v>
      </c>
      <c r="P11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7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73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73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174" spans="1:20" x14ac:dyDescent="0.3">
      <c r="A1174">
        <v>474</v>
      </c>
      <c r="B1174">
        <v>2</v>
      </c>
      <c r="C1174" t="s">
        <v>17</v>
      </c>
      <c r="D1174" s="1">
        <v>20</v>
      </c>
      <c r="E1174" s="1">
        <v>34</v>
      </c>
      <c r="F1174" s="2">
        <v>1</v>
      </c>
      <c r="G1174" s="2" t="str">
        <f t="shared" ca="1" si="131"/>
        <v>Cliente_351</v>
      </c>
      <c r="H1174" s="3">
        <f t="shared" ca="1" si="132"/>
        <v>45021</v>
      </c>
      <c r="I1174" s="4" t="str">
        <f t="shared" ca="1" si="126"/>
        <v>ITALIA</v>
      </c>
      <c r="J1174" s="4" t="str">
        <f t="shared" ca="1" si="127"/>
        <v>EFECTIVO</v>
      </c>
      <c r="K1174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17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74" s="1">
        <f t="shared" ca="1" si="128"/>
        <v>0</v>
      </c>
      <c r="N1174" s="6">
        <f t="shared" ca="1" si="129"/>
        <v>13</v>
      </c>
      <c r="O1174" s="4">
        <f t="shared" ca="1" si="130"/>
        <v>15</v>
      </c>
      <c r="P11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74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7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74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175" spans="1:20" x14ac:dyDescent="0.3">
      <c r="A1175">
        <v>474</v>
      </c>
      <c r="B1175">
        <v>2</v>
      </c>
      <c r="C1175" t="s">
        <v>10</v>
      </c>
      <c r="D1175" s="1">
        <v>17</v>
      </c>
      <c r="E1175" s="1">
        <v>29</v>
      </c>
      <c r="F1175" s="2">
        <v>1</v>
      </c>
      <c r="G1175" s="2" t="str">
        <f t="shared" ca="1" si="131"/>
        <v>Cliente_836</v>
      </c>
      <c r="H1175" s="3">
        <f t="shared" ca="1" si="132"/>
        <v>45019</v>
      </c>
      <c r="I1175" s="4" t="str">
        <f t="shared" ca="1" si="126"/>
        <v>ESPAÑA</v>
      </c>
      <c r="J1175" s="4" t="str">
        <f t="shared" ca="1" si="127"/>
        <v>TARJETA</v>
      </c>
      <c r="K1175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175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175" s="1">
        <f t="shared" ca="1" si="128"/>
        <v>0</v>
      </c>
      <c r="N1175" s="6">
        <f t="shared" ca="1" si="129"/>
        <v>13</v>
      </c>
      <c r="O1175" s="4">
        <f t="shared" ca="1" si="130"/>
        <v>14</v>
      </c>
      <c r="P11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7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7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75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176" spans="1:20" x14ac:dyDescent="0.3">
      <c r="A1176">
        <v>474</v>
      </c>
      <c r="B1176">
        <v>2</v>
      </c>
      <c r="C1176" t="s">
        <v>6</v>
      </c>
      <c r="D1176" s="1">
        <v>19</v>
      </c>
      <c r="E1176" s="1">
        <v>31</v>
      </c>
      <c r="F1176" s="2">
        <v>1</v>
      </c>
      <c r="G1176" s="2" t="str">
        <f t="shared" ca="1" si="131"/>
        <v>Cliente_37</v>
      </c>
      <c r="H1176" s="3">
        <f t="shared" ca="1" si="132"/>
        <v>45017</v>
      </c>
      <c r="I1176" s="4" t="str">
        <f t="shared" ca="1" si="126"/>
        <v>ITALIA</v>
      </c>
      <c r="J1176" s="4" t="str">
        <f t="shared" ca="1" si="127"/>
        <v>EFECTIVO</v>
      </c>
      <c r="K1176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17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176" s="1">
        <f t="shared" ca="1" si="128"/>
        <v>3</v>
      </c>
      <c r="N1176" s="6">
        <f t="shared" ca="1" si="129"/>
        <v>14</v>
      </c>
      <c r="O1176" s="4">
        <f t="shared" ca="1" si="130"/>
        <v>15</v>
      </c>
      <c r="P11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7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1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76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177" spans="1:20" x14ac:dyDescent="0.3">
      <c r="A1177">
        <v>474</v>
      </c>
      <c r="B1177">
        <v>2</v>
      </c>
      <c r="C1177" t="s">
        <v>12</v>
      </c>
      <c r="D1177" s="1">
        <v>16</v>
      </c>
      <c r="E1177" s="1">
        <v>28</v>
      </c>
      <c r="F1177" s="2">
        <v>3</v>
      </c>
      <c r="G1177" s="2" t="str">
        <f t="shared" ca="1" si="131"/>
        <v>Cliente_685</v>
      </c>
      <c r="H1177" s="3">
        <f t="shared" ca="1" si="132"/>
        <v>45017</v>
      </c>
      <c r="I1177" s="4" t="str">
        <f t="shared" ca="1" si="126"/>
        <v>ITALIA</v>
      </c>
      <c r="J1177" s="4" t="str">
        <f t="shared" ca="1" si="127"/>
        <v>TARJE.DEBITO</v>
      </c>
      <c r="K1177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17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77" s="1">
        <f t="shared" ca="1" si="128"/>
        <v>4</v>
      </c>
      <c r="N1177" s="6">
        <f t="shared" ca="1" si="129"/>
        <v>13</v>
      </c>
      <c r="O1177" s="4">
        <f t="shared" ca="1" si="130"/>
        <v>15</v>
      </c>
      <c r="P11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7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17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77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1178" spans="1:20" x14ac:dyDescent="0.3">
      <c r="A1178">
        <v>475</v>
      </c>
      <c r="B1178">
        <v>18</v>
      </c>
      <c r="C1178" t="s">
        <v>4</v>
      </c>
      <c r="D1178" s="1">
        <v>14</v>
      </c>
      <c r="E1178" s="1">
        <v>24</v>
      </c>
      <c r="F1178" s="2">
        <v>3</v>
      </c>
      <c r="G1178" s="2" t="str">
        <f t="shared" ca="1" si="131"/>
        <v>Cliente_970</v>
      </c>
      <c r="H1178" s="3">
        <f t="shared" ca="1" si="132"/>
        <v>45022</v>
      </c>
      <c r="I1178" s="4" t="str">
        <f t="shared" ca="1" si="126"/>
        <v>PORTUGAL</v>
      </c>
      <c r="J1178" s="4" t="str">
        <f t="shared" ca="1" si="127"/>
        <v>TARJE.DEBITO</v>
      </c>
      <c r="K117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7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78" s="1">
        <f t="shared" ca="1" si="128"/>
        <v>5</v>
      </c>
      <c r="N1178" s="6">
        <f t="shared" ca="1" si="129"/>
        <v>13</v>
      </c>
      <c r="O1178" s="4">
        <f t="shared" ca="1" si="130"/>
        <v>14</v>
      </c>
      <c r="P11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7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7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78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179" spans="1:20" x14ac:dyDescent="0.3">
      <c r="A1179">
        <v>475</v>
      </c>
      <c r="B1179">
        <v>18</v>
      </c>
      <c r="C1179" t="s">
        <v>17</v>
      </c>
      <c r="D1179" s="1">
        <v>20</v>
      </c>
      <c r="E1179" s="1">
        <v>34</v>
      </c>
      <c r="F1179" s="2">
        <v>3</v>
      </c>
      <c r="G1179" s="2" t="str">
        <f t="shared" ca="1" si="131"/>
        <v>Cliente_482</v>
      </c>
      <c r="H1179" s="3">
        <f t="shared" ca="1" si="132"/>
        <v>45020</v>
      </c>
      <c r="I1179" s="4" t="str">
        <f t="shared" ca="1" si="126"/>
        <v>FRANCIA</v>
      </c>
      <c r="J1179" s="4" t="str">
        <f t="shared" ca="1" si="127"/>
        <v>TARJE.DEBITO</v>
      </c>
      <c r="K1179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17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179" s="1">
        <f t="shared" ca="1" si="128"/>
        <v>0</v>
      </c>
      <c r="N1179" s="6">
        <f t="shared" ca="1" si="129"/>
        <v>14</v>
      </c>
      <c r="O1179" s="4">
        <f t="shared" ca="1" si="130"/>
        <v>14</v>
      </c>
      <c r="P11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7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7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79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180" spans="1:20" x14ac:dyDescent="0.3">
      <c r="A1180">
        <v>476</v>
      </c>
      <c r="B1180">
        <v>13</v>
      </c>
      <c r="C1180" t="s">
        <v>4</v>
      </c>
      <c r="D1180" s="1">
        <v>14</v>
      </c>
      <c r="E1180" s="1">
        <v>24</v>
      </c>
      <c r="F1180" s="2">
        <v>2</v>
      </c>
      <c r="G1180" s="2" t="str">
        <f t="shared" ca="1" si="131"/>
        <v>Cliente_543</v>
      </c>
      <c r="H1180" s="3">
        <f t="shared" ca="1" si="132"/>
        <v>45021</v>
      </c>
      <c r="I1180" s="4" t="str">
        <f t="shared" ca="1" si="126"/>
        <v>ITALIA</v>
      </c>
      <c r="J1180" s="4" t="str">
        <f t="shared" ca="1" si="127"/>
        <v>EFECTIVO</v>
      </c>
      <c r="K1180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180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180" s="1">
        <f t="shared" ca="1" si="128"/>
        <v>0</v>
      </c>
      <c r="N1180" s="6">
        <f t="shared" ca="1" si="129"/>
        <v>14</v>
      </c>
      <c r="O1180" s="4">
        <f t="shared" ca="1" si="130"/>
        <v>15</v>
      </c>
      <c r="P11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8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8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1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0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181" spans="1:20" x14ac:dyDescent="0.3">
      <c r="A1181">
        <v>476</v>
      </c>
      <c r="B1181">
        <v>13</v>
      </c>
      <c r="C1181" t="s">
        <v>17</v>
      </c>
      <c r="D1181" s="1">
        <v>20</v>
      </c>
      <c r="E1181" s="1">
        <v>34</v>
      </c>
      <c r="F1181" s="2">
        <v>1</v>
      </c>
      <c r="G1181" s="2" t="str">
        <f t="shared" ca="1" si="131"/>
        <v>Cliente_564</v>
      </c>
      <c r="H1181" s="3">
        <f t="shared" ca="1" si="132"/>
        <v>45019</v>
      </c>
      <c r="I1181" s="4" t="str">
        <f t="shared" ca="1" si="126"/>
        <v>ITALIA</v>
      </c>
      <c r="J1181" s="4" t="str">
        <f t="shared" ca="1" si="127"/>
        <v>TARJETA</v>
      </c>
      <c r="K1181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18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81" s="1">
        <f t="shared" ca="1" si="128"/>
        <v>4</v>
      </c>
      <c r="N1181" s="6">
        <f t="shared" ca="1" si="129"/>
        <v>14</v>
      </c>
      <c r="O1181" s="4">
        <f t="shared" ca="1" si="130"/>
        <v>14</v>
      </c>
      <c r="P11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8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8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8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81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182" spans="1:20" x14ac:dyDescent="0.3">
      <c r="A1182">
        <v>476</v>
      </c>
      <c r="B1182">
        <v>13</v>
      </c>
      <c r="C1182" t="s">
        <v>15</v>
      </c>
      <c r="D1182" s="1">
        <v>19</v>
      </c>
      <c r="E1182" s="1">
        <v>32</v>
      </c>
      <c r="F1182" s="2">
        <v>3</v>
      </c>
      <c r="G1182" s="2" t="str">
        <f t="shared" ca="1" si="131"/>
        <v>Cliente_596</v>
      </c>
      <c r="H1182" s="3">
        <f t="shared" ca="1" si="132"/>
        <v>45021</v>
      </c>
      <c r="I1182" s="4" t="str">
        <f t="shared" ca="1" si="126"/>
        <v>ESPAÑA</v>
      </c>
      <c r="J1182" s="4" t="str">
        <f t="shared" ca="1" si="127"/>
        <v>EFECTIVO</v>
      </c>
      <c r="K1182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18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182" s="1">
        <f t="shared" ca="1" si="128"/>
        <v>2</v>
      </c>
      <c r="N1182" s="6">
        <f t="shared" ca="1" si="129"/>
        <v>13</v>
      </c>
      <c r="O1182" s="4">
        <f t="shared" ca="1" si="130"/>
        <v>14</v>
      </c>
      <c r="P11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8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18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1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82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183" spans="1:20" x14ac:dyDescent="0.3">
      <c r="A1183">
        <v>476</v>
      </c>
      <c r="B1183">
        <v>13</v>
      </c>
      <c r="C1183" t="s">
        <v>8</v>
      </c>
      <c r="D1183" s="1">
        <v>25</v>
      </c>
      <c r="E1183" s="1">
        <v>40</v>
      </c>
      <c r="F1183" s="2">
        <v>1</v>
      </c>
      <c r="G1183" s="2" t="str">
        <f t="shared" ca="1" si="131"/>
        <v>Cliente_145</v>
      </c>
      <c r="H1183" s="3">
        <f t="shared" ca="1" si="132"/>
        <v>45017</v>
      </c>
      <c r="I1183" s="4" t="str">
        <f t="shared" ca="1" si="126"/>
        <v>ITALIA</v>
      </c>
      <c r="J1183" s="4" t="str">
        <f t="shared" ca="1" si="127"/>
        <v>TARJE.DEBITO</v>
      </c>
      <c r="K1183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183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183" s="1">
        <f t="shared" ca="1" si="128"/>
        <v>3</v>
      </c>
      <c r="N1183" s="6">
        <f t="shared" ca="1" si="129"/>
        <v>14</v>
      </c>
      <c r="O1183" s="4">
        <f t="shared" ca="1" si="130"/>
        <v>15</v>
      </c>
      <c r="P11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8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183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18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83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184" spans="1:20" x14ac:dyDescent="0.3">
      <c r="A1184">
        <v>477</v>
      </c>
      <c r="B1184">
        <v>8</v>
      </c>
      <c r="C1184" t="s">
        <v>17</v>
      </c>
      <c r="D1184" s="1">
        <v>20</v>
      </c>
      <c r="E1184" s="1">
        <v>34</v>
      </c>
      <c r="F1184" s="2">
        <v>2</v>
      </c>
      <c r="G1184" s="2" t="str">
        <f t="shared" ca="1" si="131"/>
        <v>Cliente_394</v>
      </c>
      <c r="H1184" s="3">
        <f t="shared" ca="1" si="132"/>
        <v>45017</v>
      </c>
      <c r="I1184" s="4" t="str">
        <f t="shared" ca="1" si="126"/>
        <v>FRANCIA</v>
      </c>
      <c r="J1184" s="4" t="str">
        <f t="shared" ca="1" si="127"/>
        <v>TARJETA</v>
      </c>
      <c r="K118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18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184" s="1">
        <f t="shared" ca="1" si="128"/>
        <v>3</v>
      </c>
      <c r="N1184" s="6">
        <f t="shared" ca="1" si="129"/>
        <v>15</v>
      </c>
      <c r="O1184" s="4">
        <f t="shared" ca="1" si="130"/>
        <v>15</v>
      </c>
      <c r="P11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8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8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4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185" spans="1:20" x14ac:dyDescent="0.3">
      <c r="A1185">
        <v>477</v>
      </c>
      <c r="B1185">
        <v>8</v>
      </c>
      <c r="C1185" t="s">
        <v>19</v>
      </c>
      <c r="D1185" s="1">
        <v>14</v>
      </c>
      <c r="E1185" s="1">
        <v>23</v>
      </c>
      <c r="F1185" s="2">
        <v>2</v>
      </c>
      <c r="G1185" s="2" t="str">
        <f t="shared" ca="1" si="131"/>
        <v>Cliente_840</v>
      </c>
      <c r="H1185" s="3">
        <f t="shared" ca="1" si="132"/>
        <v>45018</v>
      </c>
      <c r="I1185" s="4" t="str">
        <f t="shared" ca="1" si="126"/>
        <v>FRANCIA</v>
      </c>
      <c r="J1185" s="4" t="str">
        <f t="shared" ca="1" si="127"/>
        <v>TARJETA</v>
      </c>
      <c r="K1185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18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185" s="1">
        <f t="shared" ca="1" si="128"/>
        <v>2</v>
      </c>
      <c r="N1185" s="6">
        <f t="shared" ca="1" si="129"/>
        <v>15</v>
      </c>
      <c r="O1185" s="4">
        <f t="shared" ca="1" si="130"/>
        <v>15</v>
      </c>
      <c r="P11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8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18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1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5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186" spans="1:20" x14ac:dyDescent="0.3">
      <c r="A1186">
        <v>477</v>
      </c>
      <c r="B1186">
        <v>8</v>
      </c>
      <c r="C1186" t="s">
        <v>4</v>
      </c>
      <c r="D1186" s="1">
        <v>14</v>
      </c>
      <c r="E1186" s="1">
        <v>24</v>
      </c>
      <c r="F1186" s="2">
        <v>2</v>
      </c>
      <c r="G1186" s="2" t="str">
        <f t="shared" ca="1" si="131"/>
        <v>Cliente_813</v>
      </c>
      <c r="H1186" s="3">
        <f t="shared" ca="1" si="132"/>
        <v>45021</v>
      </c>
      <c r="I1186" s="4" t="str">
        <f t="shared" ca="1" si="126"/>
        <v>FRANCIA</v>
      </c>
      <c r="J1186" s="4" t="str">
        <f t="shared" ca="1" si="127"/>
        <v>TARJETA</v>
      </c>
      <c r="K1186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18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186" s="1">
        <f t="shared" ca="1" si="128"/>
        <v>3</v>
      </c>
      <c r="N1186" s="6">
        <f t="shared" ca="1" si="129"/>
        <v>14</v>
      </c>
      <c r="O1186" s="4">
        <f t="shared" ca="1" si="130"/>
        <v>14</v>
      </c>
      <c r="P11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8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8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18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6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187" spans="1:20" x14ac:dyDescent="0.3">
      <c r="A1187">
        <v>477</v>
      </c>
      <c r="B1187">
        <v>8</v>
      </c>
      <c r="C1187" t="s">
        <v>20</v>
      </c>
      <c r="D1187" s="1">
        <v>13</v>
      </c>
      <c r="E1187" s="1">
        <v>21</v>
      </c>
      <c r="F1187" s="2">
        <v>2</v>
      </c>
      <c r="G1187" s="2" t="str">
        <f t="shared" ca="1" si="131"/>
        <v>Cliente_842</v>
      </c>
      <c r="H1187" s="3">
        <f t="shared" ca="1" si="132"/>
        <v>45020</v>
      </c>
      <c r="I1187" s="4" t="str">
        <f t="shared" ca="1" si="126"/>
        <v>ESPAÑA</v>
      </c>
      <c r="J1187" s="4" t="str">
        <f t="shared" ca="1" si="127"/>
        <v>TARJETA</v>
      </c>
      <c r="K1187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18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187" s="1">
        <f t="shared" ca="1" si="128"/>
        <v>4</v>
      </c>
      <c r="N1187" s="6">
        <f t="shared" ca="1" si="129"/>
        <v>15</v>
      </c>
      <c r="O1187" s="4">
        <f t="shared" ca="1" si="130"/>
        <v>15</v>
      </c>
      <c r="P11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8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8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1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7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188" spans="1:20" x14ac:dyDescent="0.3">
      <c r="A1188">
        <v>478</v>
      </c>
      <c r="B1188">
        <v>7</v>
      </c>
      <c r="C1188" t="s">
        <v>5</v>
      </c>
      <c r="D1188" s="1">
        <v>18</v>
      </c>
      <c r="E1188" s="1">
        <v>30</v>
      </c>
      <c r="F1188" s="2">
        <v>2</v>
      </c>
      <c r="G1188" s="2" t="str">
        <f t="shared" ca="1" si="131"/>
        <v>Cliente_906</v>
      </c>
      <c r="H1188" s="3">
        <f t="shared" ca="1" si="132"/>
        <v>45020</v>
      </c>
      <c r="I1188" s="4" t="str">
        <f t="shared" ca="1" si="126"/>
        <v>ESPAÑA</v>
      </c>
      <c r="J1188" s="4" t="str">
        <f t="shared" ca="1" si="127"/>
        <v>TARJE.DEBITO</v>
      </c>
      <c r="K118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18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188" s="1">
        <f t="shared" ca="1" si="128"/>
        <v>0</v>
      </c>
      <c r="N1188" s="6">
        <f t="shared" ca="1" si="129"/>
        <v>15</v>
      </c>
      <c r="O1188" s="4">
        <f t="shared" ca="1" si="130"/>
        <v>14</v>
      </c>
      <c r="P11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8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8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8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189" spans="1:20" x14ac:dyDescent="0.3">
      <c r="A1189">
        <v>478</v>
      </c>
      <c r="B1189">
        <v>7</v>
      </c>
      <c r="C1189" t="s">
        <v>10</v>
      </c>
      <c r="D1189" s="1">
        <v>17</v>
      </c>
      <c r="E1189" s="1">
        <v>29</v>
      </c>
      <c r="F1189" s="2">
        <v>2</v>
      </c>
      <c r="G1189" s="2" t="str">
        <f t="shared" ca="1" si="131"/>
        <v>Cliente_919</v>
      </c>
      <c r="H1189" s="3">
        <f t="shared" ca="1" si="132"/>
        <v>45018</v>
      </c>
      <c r="I1189" s="4" t="str">
        <f t="shared" ca="1" si="126"/>
        <v>ESPAÑA</v>
      </c>
      <c r="J1189" s="4" t="str">
        <f t="shared" ca="1" si="127"/>
        <v>TARJE.DEBITO</v>
      </c>
      <c r="K1189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189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189" s="1">
        <f t="shared" ca="1" si="128"/>
        <v>4</v>
      </c>
      <c r="N1189" s="6">
        <f t="shared" ca="1" si="129"/>
        <v>15</v>
      </c>
      <c r="O1189" s="4">
        <f t="shared" ca="1" si="130"/>
        <v>14</v>
      </c>
      <c r="P11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8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18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89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190" spans="1:20" x14ac:dyDescent="0.3">
      <c r="A1190">
        <v>479</v>
      </c>
      <c r="B1190">
        <v>1</v>
      </c>
      <c r="C1190" t="s">
        <v>21</v>
      </c>
      <c r="D1190" s="1">
        <v>10</v>
      </c>
      <c r="E1190" s="1">
        <v>18</v>
      </c>
      <c r="F1190" s="2">
        <v>1</v>
      </c>
      <c r="G1190" s="2" t="str">
        <f t="shared" ca="1" si="131"/>
        <v>Cliente_188</v>
      </c>
      <c r="H1190" s="3">
        <f t="shared" ca="1" si="132"/>
        <v>45018</v>
      </c>
      <c r="I1190" s="4" t="str">
        <f t="shared" ca="1" si="126"/>
        <v>FRANCIA</v>
      </c>
      <c r="J1190" s="4" t="str">
        <f t="shared" ca="1" si="127"/>
        <v>EFECTIVO</v>
      </c>
      <c r="K1190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190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190" s="1">
        <f t="shared" ca="1" si="128"/>
        <v>4</v>
      </c>
      <c r="N1190" s="6">
        <f t="shared" ca="1" si="129"/>
        <v>14</v>
      </c>
      <c r="O1190" s="4">
        <f t="shared" ca="1" si="130"/>
        <v>15</v>
      </c>
      <c r="P11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9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1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90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191" spans="1:20" x14ac:dyDescent="0.3">
      <c r="A1191">
        <v>479</v>
      </c>
      <c r="B1191">
        <v>1</v>
      </c>
      <c r="C1191" t="s">
        <v>17</v>
      </c>
      <c r="D1191" s="1">
        <v>20</v>
      </c>
      <c r="E1191" s="1">
        <v>34</v>
      </c>
      <c r="F1191" s="2">
        <v>1</v>
      </c>
      <c r="G1191" s="2" t="str">
        <f t="shared" ca="1" si="131"/>
        <v>Cliente_358</v>
      </c>
      <c r="H1191" s="3">
        <f t="shared" ca="1" si="132"/>
        <v>45023</v>
      </c>
      <c r="I1191" s="4" t="str">
        <f t="shared" ca="1" si="126"/>
        <v>ITALIA</v>
      </c>
      <c r="J1191" s="4" t="str">
        <f t="shared" ca="1" si="127"/>
        <v>EFECTIVO</v>
      </c>
      <c r="K1191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19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191" s="1">
        <f t="shared" ca="1" si="128"/>
        <v>6</v>
      </c>
      <c r="N1191" s="6">
        <f t="shared" ca="1" si="129"/>
        <v>15</v>
      </c>
      <c r="O1191" s="4">
        <f t="shared" ca="1" si="130"/>
        <v>15</v>
      </c>
      <c r="P11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9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9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1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191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192" spans="1:20" x14ac:dyDescent="0.3">
      <c r="A1192">
        <v>480</v>
      </c>
      <c r="B1192">
        <v>1</v>
      </c>
      <c r="C1192" t="s">
        <v>14</v>
      </c>
      <c r="D1192" s="1">
        <v>21</v>
      </c>
      <c r="E1192" s="1">
        <v>35</v>
      </c>
      <c r="F1192" s="2">
        <v>3</v>
      </c>
      <c r="G1192" s="2" t="str">
        <f t="shared" ca="1" si="131"/>
        <v>Cliente_805</v>
      </c>
      <c r="H1192" s="3">
        <f t="shared" ca="1" si="132"/>
        <v>45017</v>
      </c>
      <c r="I1192" s="4" t="str">
        <f t="shared" ca="1" si="126"/>
        <v>ITALIA</v>
      </c>
      <c r="J1192" s="4" t="str">
        <f t="shared" ca="1" si="127"/>
        <v>EFECTIVO</v>
      </c>
      <c r="K1192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192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192" s="1">
        <f t="shared" ca="1" si="128"/>
        <v>1</v>
      </c>
      <c r="N1192" s="6">
        <f t="shared" ca="1" si="129"/>
        <v>14</v>
      </c>
      <c r="O1192" s="4">
        <f t="shared" ca="1" si="130"/>
        <v>14</v>
      </c>
      <c r="P11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9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9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19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92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193" spans="1:20" x14ac:dyDescent="0.3">
      <c r="A1193">
        <v>480</v>
      </c>
      <c r="B1193">
        <v>1</v>
      </c>
      <c r="C1193" t="s">
        <v>7</v>
      </c>
      <c r="D1193" s="1">
        <v>16</v>
      </c>
      <c r="E1193" s="1">
        <v>27</v>
      </c>
      <c r="F1193" s="2">
        <v>2</v>
      </c>
      <c r="G1193" s="2" t="str">
        <f t="shared" ca="1" si="131"/>
        <v>Cliente_790</v>
      </c>
      <c r="H1193" s="3">
        <f t="shared" ca="1" si="132"/>
        <v>45021</v>
      </c>
      <c r="I1193" s="4" t="str">
        <f t="shared" ca="1" si="126"/>
        <v>ESPAÑA</v>
      </c>
      <c r="J1193" s="4" t="str">
        <f t="shared" ca="1" si="127"/>
        <v>TARJETA</v>
      </c>
      <c r="K1193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193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193" s="1">
        <f t="shared" ca="1" si="128"/>
        <v>2</v>
      </c>
      <c r="N1193" s="6">
        <f t="shared" ca="1" si="129"/>
        <v>14</v>
      </c>
      <c r="O1193" s="4">
        <f t="shared" ca="1" si="130"/>
        <v>14</v>
      </c>
      <c r="P11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9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9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1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93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194" spans="1:20" x14ac:dyDescent="0.3">
      <c r="A1194">
        <v>481</v>
      </c>
      <c r="B1194">
        <v>9</v>
      </c>
      <c r="C1194" t="s">
        <v>22</v>
      </c>
      <c r="D1194" s="1">
        <v>15</v>
      </c>
      <c r="E1194" s="1">
        <v>26</v>
      </c>
      <c r="F1194" s="2">
        <v>2</v>
      </c>
      <c r="G1194" s="2" t="str">
        <f t="shared" ca="1" si="131"/>
        <v>Cliente_432</v>
      </c>
      <c r="H1194" s="3">
        <f t="shared" ca="1" si="132"/>
        <v>45021</v>
      </c>
      <c r="I1194" s="4" t="str">
        <f t="shared" ca="1" si="126"/>
        <v>ITALIA</v>
      </c>
      <c r="J1194" s="4" t="str">
        <f t="shared" ca="1" si="127"/>
        <v>EFECTIVO</v>
      </c>
      <c r="K1194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194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194" s="1">
        <f t="shared" ca="1" si="128"/>
        <v>1</v>
      </c>
      <c r="N1194" s="6">
        <f t="shared" ca="1" si="129"/>
        <v>15</v>
      </c>
      <c r="O1194" s="4">
        <f t="shared" ca="1" si="130"/>
        <v>14</v>
      </c>
      <c r="P11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9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1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94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195" spans="1:20" x14ac:dyDescent="0.3">
      <c r="A1195">
        <v>482</v>
      </c>
      <c r="B1195">
        <v>9</v>
      </c>
      <c r="C1195" t="s">
        <v>20</v>
      </c>
      <c r="D1195" s="1">
        <v>13</v>
      </c>
      <c r="E1195" s="1">
        <v>21</v>
      </c>
      <c r="F1195" s="2">
        <v>3</v>
      </c>
      <c r="G1195" s="2" t="str">
        <f t="shared" ca="1" si="131"/>
        <v>Cliente_1000</v>
      </c>
      <c r="H1195" s="3">
        <f t="shared" ca="1" si="132"/>
        <v>45019</v>
      </c>
      <c r="I1195" s="4" t="str">
        <f t="shared" ca="1" si="126"/>
        <v>PORTUGAL</v>
      </c>
      <c r="J1195" s="4" t="str">
        <f t="shared" ca="1" si="127"/>
        <v>TARJE.DEBITO</v>
      </c>
      <c r="K1195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195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195" s="1">
        <f t="shared" ca="1" si="128"/>
        <v>2</v>
      </c>
      <c r="N1195" s="6">
        <f t="shared" ca="1" si="129"/>
        <v>13</v>
      </c>
      <c r="O1195" s="4">
        <f t="shared" ca="1" si="130"/>
        <v>15</v>
      </c>
      <c r="P11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19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19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95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196" spans="1:20" x14ac:dyDescent="0.3">
      <c r="A1196">
        <v>483</v>
      </c>
      <c r="B1196">
        <v>2</v>
      </c>
      <c r="C1196" t="s">
        <v>7</v>
      </c>
      <c r="D1196" s="1">
        <v>16</v>
      </c>
      <c r="E1196" s="1">
        <v>27</v>
      </c>
      <c r="F1196" s="2">
        <v>3</v>
      </c>
      <c r="G1196" s="2" t="str">
        <f t="shared" ca="1" si="131"/>
        <v>Cliente_469</v>
      </c>
      <c r="H1196" s="3">
        <f t="shared" ca="1" si="132"/>
        <v>45023</v>
      </c>
      <c r="I1196" s="4" t="str">
        <f t="shared" ca="1" si="126"/>
        <v>PORTUGAL</v>
      </c>
      <c r="J1196" s="4" t="str">
        <f t="shared" ca="1" si="127"/>
        <v>TARJETA</v>
      </c>
      <c r="K1196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19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196" s="1">
        <f t="shared" ca="1" si="128"/>
        <v>3</v>
      </c>
      <c r="N1196" s="6">
        <f t="shared" ca="1" si="129"/>
        <v>13</v>
      </c>
      <c r="O1196" s="4">
        <f t="shared" ca="1" si="130"/>
        <v>14</v>
      </c>
      <c r="P11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196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1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96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197" spans="1:20" x14ac:dyDescent="0.3">
      <c r="A1197">
        <v>484</v>
      </c>
      <c r="B1197">
        <v>18</v>
      </c>
      <c r="C1197" t="s">
        <v>23</v>
      </c>
      <c r="D1197" s="1">
        <v>15</v>
      </c>
      <c r="E1197" s="1">
        <v>25</v>
      </c>
      <c r="F1197" s="2">
        <v>3</v>
      </c>
      <c r="G1197" s="2" t="str">
        <f t="shared" ca="1" si="131"/>
        <v>Cliente_937</v>
      </c>
      <c r="H1197" s="3">
        <f t="shared" ca="1" si="132"/>
        <v>45022</v>
      </c>
      <c r="I1197" s="4" t="str">
        <f t="shared" ca="1" si="126"/>
        <v>ESPAÑA</v>
      </c>
      <c r="J1197" s="4" t="str">
        <f t="shared" ca="1" si="127"/>
        <v>TARJETA</v>
      </c>
      <c r="K1197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197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197" s="1">
        <f t="shared" ca="1" si="128"/>
        <v>3</v>
      </c>
      <c r="N1197" s="6">
        <f t="shared" ca="1" si="129"/>
        <v>14</v>
      </c>
      <c r="O1197" s="4">
        <f t="shared" ca="1" si="130"/>
        <v>14</v>
      </c>
      <c r="P11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19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9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9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97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198" spans="1:20" x14ac:dyDescent="0.3">
      <c r="A1198">
        <v>485</v>
      </c>
      <c r="B1198">
        <v>6</v>
      </c>
      <c r="C1198" t="s">
        <v>4</v>
      </c>
      <c r="D1198" s="1">
        <v>14</v>
      </c>
      <c r="E1198" s="1">
        <v>24</v>
      </c>
      <c r="F1198" s="2">
        <v>3</v>
      </c>
      <c r="G1198" s="2" t="str">
        <f t="shared" ca="1" si="131"/>
        <v>Cliente_998</v>
      </c>
      <c r="H1198" s="3">
        <f t="shared" ca="1" si="132"/>
        <v>45019</v>
      </c>
      <c r="I1198" s="4" t="str">
        <f t="shared" ca="1" si="126"/>
        <v>PORTUGAL</v>
      </c>
      <c r="J1198" s="4" t="str">
        <f t="shared" ca="1" si="127"/>
        <v>EFECTIVO</v>
      </c>
      <c r="K119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9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198" s="1">
        <f t="shared" ca="1" si="128"/>
        <v>2</v>
      </c>
      <c r="N1198" s="6">
        <f t="shared" ca="1" si="129"/>
        <v>15</v>
      </c>
      <c r="O1198" s="4">
        <f t="shared" ca="1" si="130"/>
        <v>14</v>
      </c>
      <c r="P11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19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19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198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199" spans="1:20" x14ac:dyDescent="0.3">
      <c r="A1199">
        <v>485</v>
      </c>
      <c r="B1199">
        <v>6</v>
      </c>
      <c r="C1199" t="s">
        <v>9</v>
      </c>
      <c r="D1199" s="1">
        <v>22</v>
      </c>
      <c r="E1199" s="1">
        <v>36</v>
      </c>
      <c r="F1199" s="2">
        <v>2</v>
      </c>
      <c r="G1199" s="2" t="str">
        <f t="shared" ca="1" si="131"/>
        <v>Cliente_627</v>
      </c>
      <c r="H1199" s="3">
        <f t="shared" ca="1" si="132"/>
        <v>45019</v>
      </c>
      <c r="I1199" s="4" t="str">
        <f t="shared" ca="1" si="126"/>
        <v>PORTUGAL</v>
      </c>
      <c r="J1199" s="4" t="str">
        <f t="shared" ca="1" si="127"/>
        <v>TARJE.DEBITO</v>
      </c>
      <c r="K119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199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199" s="1">
        <f t="shared" ca="1" si="128"/>
        <v>1</v>
      </c>
      <c r="N1199" s="6">
        <f t="shared" ca="1" si="129"/>
        <v>13</v>
      </c>
      <c r="O1199" s="4">
        <f t="shared" ca="1" si="130"/>
        <v>15</v>
      </c>
      <c r="P11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19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19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1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199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200" spans="1:20" x14ac:dyDescent="0.3">
      <c r="A1200">
        <v>486</v>
      </c>
      <c r="B1200">
        <v>15</v>
      </c>
      <c r="C1200" t="s">
        <v>9</v>
      </c>
      <c r="D1200" s="1">
        <v>22</v>
      </c>
      <c r="E1200" s="1">
        <v>36</v>
      </c>
      <c r="F1200" s="2">
        <v>2</v>
      </c>
      <c r="G1200" s="2" t="str">
        <f t="shared" ca="1" si="131"/>
        <v>Cliente_626</v>
      </c>
      <c r="H1200" s="3">
        <f t="shared" ca="1" si="132"/>
        <v>45020</v>
      </c>
      <c r="I1200" s="4" t="str">
        <f t="shared" ca="1" si="126"/>
        <v>FRANCIA</v>
      </c>
      <c r="J1200" s="4" t="str">
        <f t="shared" ca="1" si="127"/>
        <v>EFECTIVO</v>
      </c>
      <c r="K1200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200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200" s="1">
        <f t="shared" ca="1" si="128"/>
        <v>0</v>
      </c>
      <c r="N1200" s="6">
        <f t="shared" ca="1" si="129"/>
        <v>14</v>
      </c>
      <c r="O1200" s="4">
        <f t="shared" ca="1" si="130"/>
        <v>15</v>
      </c>
      <c r="P12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0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2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00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201" spans="1:20" x14ac:dyDescent="0.3">
      <c r="A1201">
        <v>486</v>
      </c>
      <c r="B1201">
        <v>15</v>
      </c>
      <c r="C1201" t="s">
        <v>18</v>
      </c>
      <c r="D1201" s="1">
        <v>12</v>
      </c>
      <c r="E1201" s="1">
        <v>20</v>
      </c>
      <c r="F1201" s="2">
        <v>1</v>
      </c>
      <c r="G1201" s="2" t="str">
        <f t="shared" ca="1" si="131"/>
        <v>Cliente_877</v>
      </c>
      <c r="H1201" s="3">
        <f t="shared" ca="1" si="132"/>
        <v>45023</v>
      </c>
      <c r="I1201" s="4" t="str">
        <f t="shared" ca="1" si="126"/>
        <v>ITALIA</v>
      </c>
      <c r="J1201" s="4" t="str">
        <f t="shared" ca="1" si="127"/>
        <v>TARJETA</v>
      </c>
      <c r="K1201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201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201" s="1">
        <f t="shared" ca="1" si="128"/>
        <v>5</v>
      </c>
      <c r="N1201" s="6">
        <f t="shared" ca="1" si="129"/>
        <v>15</v>
      </c>
      <c r="O1201" s="4">
        <f t="shared" ca="1" si="130"/>
        <v>14</v>
      </c>
      <c r="P12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0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01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202" spans="1:20" x14ac:dyDescent="0.3">
      <c r="A1202">
        <v>486</v>
      </c>
      <c r="B1202">
        <v>15</v>
      </c>
      <c r="C1202" t="s">
        <v>17</v>
      </c>
      <c r="D1202" s="1">
        <v>20</v>
      </c>
      <c r="E1202" s="1">
        <v>34</v>
      </c>
      <c r="F1202" s="2">
        <v>1</v>
      </c>
      <c r="G1202" s="2" t="str">
        <f t="shared" ca="1" si="131"/>
        <v>Cliente_64</v>
      </c>
      <c r="H1202" s="3">
        <f t="shared" ca="1" si="132"/>
        <v>45021</v>
      </c>
      <c r="I1202" s="4" t="str">
        <f t="shared" ca="1" si="126"/>
        <v>ITALIA</v>
      </c>
      <c r="J1202" s="4" t="str">
        <f t="shared" ca="1" si="127"/>
        <v>EFECTIVO</v>
      </c>
      <c r="K1202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20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02" s="1">
        <f t="shared" ca="1" si="128"/>
        <v>3</v>
      </c>
      <c r="N1202" s="6">
        <f t="shared" ca="1" si="129"/>
        <v>15</v>
      </c>
      <c r="O1202" s="4">
        <f t="shared" ca="1" si="130"/>
        <v>14</v>
      </c>
      <c r="P12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0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20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02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203" spans="1:20" x14ac:dyDescent="0.3">
      <c r="A1203">
        <v>486</v>
      </c>
      <c r="B1203">
        <v>15</v>
      </c>
      <c r="C1203" t="s">
        <v>4</v>
      </c>
      <c r="D1203" s="1">
        <v>14</v>
      </c>
      <c r="E1203" s="1">
        <v>24</v>
      </c>
      <c r="F1203" s="2">
        <v>1</v>
      </c>
      <c r="G1203" s="2" t="str">
        <f t="shared" ca="1" si="131"/>
        <v>Cliente_120</v>
      </c>
      <c r="H1203" s="3">
        <f t="shared" ca="1" si="132"/>
        <v>45020</v>
      </c>
      <c r="I1203" s="4" t="str">
        <f t="shared" ca="1" si="126"/>
        <v>PORTUGAL</v>
      </c>
      <c r="J1203" s="4" t="str">
        <f t="shared" ca="1" si="127"/>
        <v>TARJETA</v>
      </c>
      <c r="K120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20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203" s="1">
        <f t="shared" ca="1" si="128"/>
        <v>2</v>
      </c>
      <c r="N1203" s="6">
        <f t="shared" ca="1" si="129"/>
        <v>13</v>
      </c>
      <c r="O1203" s="4">
        <f t="shared" ca="1" si="130"/>
        <v>15</v>
      </c>
      <c r="P12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0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20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03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204" spans="1:20" x14ac:dyDescent="0.3">
      <c r="A1204">
        <v>487</v>
      </c>
      <c r="B1204">
        <v>17</v>
      </c>
      <c r="C1204" t="s">
        <v>17</v>
      </c>
      <c r="D1204" s="1">
        <v>20</v>
      </c>
      <c r="E1204" s="1">
        <v>34</v>
      </c>
      <c r="F1204" s="2">
        <v>2</v>
      </c>
      <c r="G1204" s="2" t="str">
        <f t="shared" ca="1" si="131"/>
        <v>Cliente_924</v>
      </c>
      <c r="H1204" s="3">
        <f t="shared" ca="1" si="132"/>
        <v>45022</v>
      </c>
      <c r="I1204" s="4" t="str">
        <f t="shared" ca="1" si="126"/>
        <v>ESPAÑA</v>
      </c>
      <c r="J1204" s="4" t="str">
        <f t="shared" ca="1" si="127"/>
        <v>TARJETA</v>
      </c>
      <c r="K120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20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204" s="1">
        <f t="shared" ca="1" si="128"/>
        <v>0</v>
      </c>
      <c r="N1204" s="6">
        <f t="shared" ca="1" si="129"/>
        <v>15</v>
      </c>
      <c r="O1204" s="4">
        <f t="shared" ca="1" si="130"/>
        <v>15</v>
      </c>
      <c r="P12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0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0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2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04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205" spans="1:20" x14ac:dyDescent="0.3">
      <c r="A1205">
        <v>487</v>
      </c>
      <c r="B1205">
        <v>17</v>
      </c>
      <c r="C1205" t="s">
        <v>6</v>
      </c>
      <c r="D1205" s="1">
        <v>19</v>
      </c>
      <c r="E1205" s="1">
        <v>31</v>
      </c>
      <c r="F1205" s="2">
        <v>2</v>
      </c>
      <c r="G1205" s="2" t="str">
        <f t="shared" ca="1" si="131"/>
        <v>Cliente_597</v>
      </c>
      <c r="H1205" s="3">
        <f t="shared" ca="1" si="132"/>
        <v>45021</v>
      </c>
      <c r="I1205" s="4" t="str">
        <f t="shared" ca="1" si="126"/>
        <v>FRANCIA</v>
      </c>
      <c r="J1205" s="4" t="str">
        <f t="shared" ca="1" si="127"/>
        <v>EFECTIVO</v>
      </c>
      <c r="K1205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205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205" s="1">
        <f t="shared" ca="1" si="128"/>
        <v>4</v>
      </c>
      <c r="N1205" s="6">
        <f t="shared" ca="1" si="129"/>
        <v>15</v>
      </c>
      <c r="O1205" s="4">
        <f t="shared" ca="1" si="130"/>
        <v>14</v>
      </c>
      <c r="P12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0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0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05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206" spans="1:20" x14ac:dyDescent="0.3">
      <c r="A1206">
        <v>487</v>
      </c>
      <c r="B1206">
        <v>17</v>
      </c>
      <c r="C1206" t="s">
        <v>16</v>
      </c>
      <c r="D1206" s="1">
        <v>13</v>
      </c>
      <c r="E1206" s="1">
        <v>22</v>
      </c>
      <c r="F1206" s="2">
        <v>1</v>
      </c>
      <c r="G1206" s="2" t="str">
        <f t="shared" ca="1" si="131"/>
        <v>Cliente_561</v>
      </c>
      <c r="H1206" s="3">
        <f t="shared" ca="1" si="132"/>
        <v>45017</v>
      </c>
      <c r="I1206" s="4" t="str">
        <f t="shared" ca="1" si="126"/>
        <v>PORTUGAL</v>
      </c>
      <c r="J1206" s="4" t="str">
        <f t="shared" ca="1" si="127"/>
        <v>TARJE.DEBITO</v>
      </c>
      <c r="K1206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20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206" s="1">
        <f t="shared" ca="1" si="128"/>
        <v>4</v>
      </c>
      <c r="N1206" s="6">
        <f t="shared" ca="1" si="129"/>
        <v>15</v>
      </c>
      <c r="O1206" s="4">
        <f t="shared" ca="1" si="130"/>
        <v>14</v>
      </c>
      <c r="P12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0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06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20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06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207" spans="1:20" x14ac:dyDescent="0.3">
      <c r="A1207">
        <v>488</v>
      </c>
      <c r="B1207">
        <v>10</v>
      </c>
      <c r="C1207" t="s">
        <v>21</v>
      </c>
      <c r="D1207" s="1">
        <v>10</v>
      </c>
      <c r="E1207" s="1">
        <v>18</v>
      </c>
      <c r="F1207" s="2">
        <v>3</v>
      </c>
      <c r="G1207" s="2" t="str">
        <f t="shared" ca="1" si="131"/>
        <v>Cliente_436</v>
      </c>
      <c r="H1207" s="3">
        <f t="shared" ca="1" si="132"/>
        <v>45019</v>
      </c>
      <c r="I1207" s="4" t="str">
        <f t="shared" ca="1" si="126"/>
        <v>ITALIA</v>
      </c>
      <c r="J1207" s="4" t="str">
        <f t="shared" ca="1" si="127"/>
        <v>EFECTIVO</v>
      </c>
      <c r="K120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0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207" s="1">
        <f t="shared" ca="1" si="128"/>
        <v>2</v>
      </c>
      <c r="N1207" s="6">
        <f t="shared" ca="1" si="129"/>
        <v>14</v>
      </c>
      <c r="O1207" s="4">
        <f t="shared" ca="1" si="130"/>
        <v>14</v>
      </c>
      <c r="P12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0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0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07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208" spans="1:20" x14ac:dyDescent="0.3">
      <c r="A1208">
        <v>488</v>
      </c>
      <c r="B1208">
        <v>10</v>
      </c>
      <c r="C1208" t="s">
        <v>19</v>
      </c>
      <c r="D1208" s="1">
        <v>14</v>
      </c>
      <c r="E1208" s="1">
        <v>23</v>
      </c>
      <c r="F1208" s="2">
        <v>3</v>
      </c>
      <c r="G1208" s="2" t="str">
        <f t="shared" ca="1" si="131"/>
        <v>Cliente_10</v>
      </c>
      <c r="H1208" s="3">
        <f t="shared" ca="1" si="132"/>
        <v>45018</v>
      </c>
      <c r="I1208" s="4" t="str">
        <f t="shared" ca="1" si="126"/>
        <v>PORTUGAL</v>
      </c>
      <c r="J1208" s="4" t="str">
        <f t="shared" ca="1" si="127"/>
        <v>TARJETA</v>
      </c>
      <c r="K120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20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08" s="1">
        <f t="shared" ca="1" si="128"/>
        <v>1</v>
      </c>
      <c r="N1208" s="6">
        <f t="shared" ca="1" si="129"/>
        <v>15</v>
      </c>
      <c r="O1208" s="4">
        <f t="shared" ca="1" si="130"/>
        <v>15</v>
      </c>
      <c r="P12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0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0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20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08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209" spans="1:20" x14ac:dyDescent="0.3">
      <c r="A1209">
        <v>488</v>
      </c>
      <c r="B1209">
        <v>10</v>
      </c>
      <c r="C1209" t="s">
        <v>6</v>
      </c>
      <c r="D1209" s="1">
        <v>19</v>
      </c>
      <c r="E1209" s="1">
        <v>31</v>
      </c>
      <c r="F1209" s="2">
        <v>2</v>
      </c>
      <c r="G1209" s="2" t="str">
        <f t="shared" ca="1" si="131"/>
        <v>Cliente_740</v>
      </c>
      <c r="H1209" s="3">
        <f t="shared" ca="1" si="132"/>
        <v>45019</v>
      </c>
      <c r="I1209" s="4" t="str">
        <f t="shared" ca="1" si="126"/>
        <v>FRANCIA</v>
      </c>
      <c r="J1209" s="4" t="str">
        <f t="shared" ca="1" si="127"/>
        <v>TARJETA</v>
      </c>
      <c r="K1209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209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209" s="1">
        <f t="shared" ca="1" si="128"/>
        <v>5</v>
      </c>
      <c r="N1209" s="6">
        <f t="shared" ca="1" si="129"/>
        <v>14</v>
      </c>
      <c r="O1209" s="4">
        <f t="shared" ca="1" si="130"/>
        <v>14</v>
      </c>
      <c r="P12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0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0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09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210" spans="1:20" x14ac:dyDescent="0.3">
      <c r="A1210">
        <v>489</v>
      </c>
      <c r="B1210">
        <v>3</v>
      </c>
      <c r="C1210" t="s">
        <v>8</v>
      </c>
      <c r="D1210" s="1">
        <v>25</v>
      </c>
      <c r="E1210" s="1">
        <v>40</v>
      </c>
      <c r="F1210" s="2">
        <v>2</v>
      </c>
      <c r="G1210" s="2" t="str">
        <f t="shared" ca="1" si="131"/>
        <v>Cliente_300</v>
      </c>
      <c r="H1210" s="3">
        <f t="shared" ca="1" si="132"/>
        <v>45020</v>
      </c>
      <c r="I1210" s="4" t="str">
        <f t="shared" ca="1" si="126"/>
        <v>FRANCIA</v>
      </c>
      <c r="J1210" s="4" t="str">
        <f t="shared" ca="1" si="127"/>
        <v>TARJETA</v>
      </c>
      <c r="K1210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210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210" s="1">
        <f t="shared" ca="1" si="128"/>
        <v>6</v>
      </c>
      <c r="N1210" s="6">
        <f t="shared" ca="1" si="129"/>
        <v>15</v>
      </c>
      <c r="O1210" s="4">
        <f t="shared" ca="1" si="130"/>
        <v>15</v>
      </c>
      <c r="P12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1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1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2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10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211" spans="1:20" x14ac:dyDescent="0.3">
      <c r="A1211">
        <v>489</v>
      </c>
      <c r="B1211">
        <v>3</v>
      </c>
      <c r="C1211" t="s">
        <v>19</v>
      </c>
      <c r="D1211" s="1">
        <v>14</v>
      </c>
      <c r="E1211" s="1">
        <v>23</v>
      </c>
      <c r="F1211" s="2">
        <v>3</v>
      </c>
      <c r="G1211" s="2" t="str">
        <f t="shared" ca="1" si="131"/>
        <v>Cliente_46</v>
      </c>
      <c r="H1211" s="3">
        <f t="shared" ca="1" si="132"/>
        <v>45021</v>
      </c>
      <c r="I1211" s="4" t="str">
        <f t="shared" ca="1" si="126"/>
        <v>ITALIA</v>
      </c>
      <c r="J1211" s="4" t="str">
        <f t="shared" ca="1" si="127"/>
        <v>TARJE.DEBITO</v>
      </c>
      <c r="K1211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21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11" s="1">
        <f t="shared" ca="1" si="128"/>
        <v>0</v>
      </c>
      <c r="N1211" s="6">
        <f t="shared" ca="1" si="129"/>
        <v>15</v>
      </c>
      <c r="O1211" s="4">
        <f t="shared" ca="1" si="130"/>
        <v>15</v>
      </c>
      <c r="P12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1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11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2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11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212" spans="1:20" x14ac:dyDescent="0.3">
      <c r="A1212">
        <v>490</v>
      </c>
      <c r="B1212">
        <v>1</v>
      </c>
      <c r="C1212" t="s">
        <v>22</v>
      </c>
      <c r="D1212" s="1">
        <v>15</v>
      </c>
      <c r="E1212" s="1">
        <v>26</v>
      </c>
      <c r="F1212" s="2">
        <v>3</v>
      </c>
      <c r="G1212" s="2" t="str">
        <f t="shared" ca="1" si="131"/>
        <v>Cliente_562</v>
      </c>
      <c r="H1212" s="3">
        <f t="shared" ca="1" si="132"/>
        <v>45017</v>
      </c>
      <c r="I1212" s="4" t="str">
        <f t="shared" ca="1" si="126"/>
        <v>PORTUGAL</v>
      </c>
      <c r="J1212" s="4" t="str">
        <f t="shared" ca="1" si="127"/>
        <v>TARJETA</v>
      </c>
      <c r="K1212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212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212" s="1">
        <f t="shared" ca="1" si="128"/>
        <v>6</v>
      </c>
      <c r="N1212" s="6">
        <f t="shared" ca="1" si="129"/>
        <v>14</v>
      </c>
      <c r="O1212" s="4">
        <f t="shared" ca="1" si="130"/>
        <v>14</v>
      </c>
      <c r="P12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1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1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2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12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213" spans="1:20" x14ac:dyDescent="0.3">
      <c r="A1213">
        <v>490</v>
      </c>
      <c r="B1213">
        <v>1</v>
      </c>
      <c r="C1213" t="s">
        <v>15</v>
      </c>
      <c r="D1213" s="1">
        <v>19</v>
      </c>
      <c r="E1213" s="1">
        <v>32</v>
      </c>
      <c r="F1213" s="2">
        <v>1</v>
      </c>
      <c r="G1213" s="2" t="str">
        <f t="shared" ca="1" si="131"/>
        <v>Cliente_93</v>
      </c>
      <c r="H1213" s="3">
        <f t="shared" ca="1" si="132"/>
        <v>45023</v>
      </c>
      <c r="I1213" s="4" t="str">
        <f t="shared" ca="1" si="126"/>
        <v>ITALIA</v>
      </c>
      <c r="J1213" s="4" t="str">
        <f t="shared" ca="1" si="127"/>
        <v>TARJETA</v>
      </c>
      <c r="K1213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213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213" s="1">
        <f t="shared" ca="1" si="128"/>
        <v>0</v>
      </c>
      <c r="N1213" s="6">
        <f t="shared" ca="1" si="129"/>
        <v>13</v>
      </c>
      <c r="O1213" s="4">
        <f t="shared" ca="1" si="130"/>
        <v>15</v>
      </c>
      <c r="P12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1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1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13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214" spans="1:20" x14ac:dyDescent="0.3">
      <c r="A1214">
        <v>490</v>
      </c>
      <c r="B1214">
        <v>1</v>
      </c>
      <c r="C1214" t="s">
        <v>17</v>
      </c>
      <c r="D1214" s="1">
        <v>20</v>
      </c>
      <c r="E1214" s="1">
        <v>34</v>
      </c>
      <c r="F1214" s="2">
        <v>3</v>
      </c>
      <c r="G1214" s="2" t="str">
        <f t="shared" ca="1" si="131"/>
        <v>Cliente_228</v>
      </c>
      <c r="H1214" s="3">
        <f t="shared" ca="1" si="132"/>
        <v>45021</v>
      </c>
      <c r="I1214" s="4" t="str">
        <f t="shared" ca="1" si="126"/>
        <v>FRANCIA</v>
      </c>
      <c r="J1214" s="4" t="str">
        <f t="shared" ca="1" si="127"/>
        <v>EFECTIVO</v>
      </c>
      <c r="K1214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21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214" s="1">
        <f t="shared" ca="1" si="128"/>
        <v>4</v>
      </c>
      <c r="N1214" s="6">
        <f t="shared" ca="1" si="129"/>
        <v>15</v>
      </c>
      <c r="O1214" s="4">
        <f t="shared" ca="1" si="130"/>
        <v>15</v>
      </c>
      <c r="P12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1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14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215" spans="1:20" x14ac:dyDescent="0.3">
      <c r="A1215">
        <v>491</v>
      </c>
      <c r="B1215">
        <v>7</v>
      </c>
      <c r="C1215" t="s">
        <v>10</v>
      </c>
      <c r="D1215" s="1">
        <v>17</v>
      </c>
      <c r="E1215" s="1">
        <v>29</v>
      </c>
      <c r="F1215" s="2">
        <v>2</v>
      </c>
      <c r="G1215" s="2" t="str">
        <f t="shared" ca="1" si="131"/>
        <v>Cliente_44</v>
      </c>
      <c r="H1215" s="3">
        <f t="shared" ca="1" si="132"/>
        <v>45017</v>
      </c>
      <c r="I1215" s="4" t="str">
        <f t="shared" ca="1" si="126"/>
        <v>ITALIA</v>
      </c>
      <c r="J1215" s="4" t="str">
        <f t="shared" ca="1" si="127"/>
        <v>TARJE.DEBITO</v>
      </c>
      <c r="K1215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215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215" s="1">
        <f t="shared" ca="1" si="128"/>
        <v>5</v>
      </c>
      <c r="N1215" s="6">
        <f t="shared" ca="1" si="129"/>
        <v>14</v>
      </c>
      <c r="O1215" s="4">
        <f t="shared" ca="1" si="130"/>
        <v>14</v>
      </c>
      <c r="P12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1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1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1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15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216" spans="1:20" x14ac:dyDescent="0.3">
      <c r="A1216">
        <v>491</v>
      </c>
      <c r="B1216">
        <v>7</v>
      </c>
      <c r="C1216" t="s">
        <v>5</v>
      </c>
      <c r="D1216" s="1">
        <v>18</v>
      </c>
      <c r="E1216" s="1">
        <v>30</v>
      </c>
      <c r="F1216" s="2">
        <v>2</v>
      </c>
      <c r="G1216" s="2" t="str">
        <f t="shared" ca="1" si="131"/>
        <v>Cliente_640</v>
      </c>
      <c r="H1216" s="3">
        <f t="shared" ca="1" si="132"/>
        <v>45022</v>
      </c>
      <c r="I1216" s="4" t="str">
        <f t="shared" ca="1" si="126"/>
        <v>FRANCIA</v>
      </c>
      <c r="J1216" s="4" t="str">
        <f t="shared" ca="1" si="127"/>
        <v>TARJETA</v>
      </c>
      <c r="K121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21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216" s="1">
        <f t="shared" ca="1" si="128"/>
        <v>2</v>
      </c>
      <c r="N1216" s="6">
        <f t="shared" ca="1" si="129"/>
        <v>15</v>
      </c>
      <c r="O1216" s="4">
        <f t="shared" ca="1" si="130"/>
        <v>15</v>
      </c>
      <c r="P12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1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1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16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217" spans="1:20" x14ac:dyDescent="0.3">
      <c r="A1217">
        <v>492</v>
      </c>
      <c r="B1217">
        <v>4</v>
      </c>
      <c r="C1217" t="s">
        <v>11</v>
      </c>
      <c r="D1217" s="1">
        <v>20</v>
      </c>
      <c r="E1217" s="1">
        <v>33</v>
      </c>
      <c r="F1217" s="2">
        <v>3</v>
      </c>
      <c r="G1217" s="2" t="str">
        <f t="shared" ca="1" si="131"/>
        <v>Cliente_570</v>
      </c>
      <c r="H1217" s="3">
        <f t="shared" ca="1" si="132"/>
        <v>45018</v>
      </c>
      <c r="I1217" s="4" t="str">
        <f t="shared" ca="1" si="126"/>
        <v>ITALIA</v>
      </c>
      <c r="J1217" s="4" t="str">
        <f t="shared" ca="1" si="127"/>
        <v>TARJE.DEBITO</v>
      </c>
      <c r="K1217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21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217" s="1">
        <f t="shared" ca="1" si="128"/>
        <v>2</v>
      </c>
      <c r="N1217" s="6">
        <f t="shared" ca="1" si="129"/>
        <v>14</v>
      </c>
      <c r="O1217" s="4">
        <f t="shared" ca="1" si="130"/>
        <v>14</v>
      </c>
      <c r="P12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1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1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21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17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1218" spans="1:20" x14ac:dyDescent="0.3">
      <c r="A1218">
        <v>492</v>
      </c>
      <c r="B1218">
        <v>4</v>
      </c>
      <c r="C1218" t="s">
        <v>20</v>
      </c>
      <c r="D1218" s="1">
        <v>13</v>
      </c>
      <c r="E1218" s="1">
        <v>21</v>
      </c>
      <c r="F1218" s="2">
        <v>3</v>
      </c>
      <c r="G1218" s="2" t="str">
        <f t="shared" ca="1" si="131"/>
        <v>Cliente_971</v>
      </c>
      <c r="H1218" s="3">
        <f t="shared" ca="1" si="132"/>
        <v>45023</v>
      </c>
      <c r="I1218" s="4" t="str">
        <f t="shared" ref="I1218:I1281" ca="1" si="133">INDEX(V$1:V$4, RANDBETWEEN(1, 4))</f>
        <v>ESPAÑA</v>
      </c>
      <c r="J1218" s="4" t="str">
        <f t="shared" ref="J1218:J1281" ca="1" si="134">INDEX(W$1:W$3, RANDBETWEEN(1, 3))</f>
        <v>EFECTIVO</v>
      </c>
      <c r="K1218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218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218" s="1">
        <f t="shared" ref="M1218:M1281" ca="1" si="135">RANDBETWEEN(0, 6)</f>
        <v>3</v>
      </c>
      <c r="N1218" s="6">
        <f t="shared" ref="N1218:N1281" ca="1" si="136">RANDBETWEEN(13, 15)</f>
        <v>15</v>
      </c>
      <c r="O1218" s="4">
        <f t="shared" ref="O1218:O1281" ca="1" si="137">RANDBETWEEN(14, 15)</f>
        <v>14</v>
      </c>
      <c r="P12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1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1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18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219" spans="1:20" x14ac:dyDescent="0.3">
      <c r="A1219">
        <v>492</v>
      </c>
      <c r="B1219">
        <v>4</v>
      </c>
      <c r="C1219" t="s">
        <v>4</v>
      </c>
      <c r="D1219" s="1">
        <v>14</v>
      </c>
      <c r="E1219" s="1">
        <v>24</v>
      </c>
      <c r="F1219" s="2">
        <v>2</v>
      </c>
      <c r="G1219" s="2" t="str">
        <f t="shared" ref="G1219:G1282" ca="1" si="138">CONCATENATE("Cliente_", RANDBETWEEN(1, 1000))</f>
        <v>Cliente_76</v>
      </c>
      <c r="H1219" s="3">
        <f t="shared" ca="1" si="132"/>
        <v>45022</v>
      </c>
      <c r="I1219" s="4" t="str">
        <f t="shared" ca="1" si="133"/>
        <v>ESPAÑA</v>
      </c>
      <c r="J1219" s="4" t="str">
        <f t="shared" ca="1" si="134"/>
        <v>TARJETA</v>
      </c>
      <c r="K1219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21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219" s="1">
        <f t="shared" ca="1" si="135"/>
        <v>3</v>
      </c>
      <c r="N1219" s="6">
        <f t="shared" ca="1" si="136"/>
        <v>14</v>
      </c>
      <c r="O1219" s="4">
        <f t="shared" ca="1" si="137"/>
        <v>14</v>
      </c>
      <c r="P12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1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1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21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19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220" spans="1:20" x14ac:dyDescent="0.3">
      <c r="A1220">
        <v>493</v>
      </c>
      <c r="B1220">
        <v>2</v>
      </c>
      <c r="C1220" t="s">
        <v>21</v>
      </c>
      <c r="D1220" s="1">
        <v>10</v>
      </c>
      <c r="E1220" s="1">
        <v>18</v>
      </c>
      <c r="F1220" s="2">
        <v>3</v>
      </c>
      <c r="G1220" s="2" t="str">
        <f t="shared" ca="1" si="138"/>
        <v>Cliente_269</v>
      </c>
      <c r="H1220" s="3">
        <f t="shared" ca="1" si="132"/>
        <v>45023</v>
      </c>
      <c r="I1220" s="4" t="str">
        <f t="shared" ca="1" si="133"/>
        <v>ITALIA</v>
      </c>
      <c r="J1220" s="4" t="str">
        <f t="shared" ca="1" si="134"/>
        <v>TARJETA</v>
      </c>
      <c r="K122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2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220" s="1">
        <f t="shared" ca="1" si="135"/>
        <v>0</v>
      </c>
      <c r="N1220" s="6">
        <f t="shared" ca="1" si="136"/>
        <v>13</v>
      </c>
      <c r="O1220" s="4">
        <f t="shared" ca="1" si="137"/>
        <v>15</v>
      </c>
      <c r="P12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2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2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20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221" spans="1:20" x14ac:dyDescent="0.3">
      <c r="A1221">
        <v>494</v>
      </c>
      <c r="B1221">
        <v>20</v>
      </c>
      <c r="C1221" t="s">
        <v>15</v>
      </c>
      <c r="D1221" s="1">
        <v>19</v>
      </c>
      <c r="E1221" s="1">
        <v>32</v>
      </c>
      <c r="F1221" s="2">
        <v>2</v>
      </c>
      <c r="G1221" s="2" t="str">
        <f t="shared" ca="1" si="138"/>
        <v>Cliente_704</v>
      </c>
      <c r="H1221" s="3">
        <f t="shared" ref="H1221:H1284" ca="1" si="139">RANDBETWEEN($H$2,$H$3)</f>
        <v>45018</v>
      </c>
      <c r="I1221" s="4" t="str">
        <f t="shared" ca="1" si="133"/>
        <v>FRANCIA</v>
      </c>
      <c r="J1221" s="4" t="str">
        <f t="shared" ca="1" si="134"/>
        <v>EFECTIVO</v>
      </c>
      <c r="K1221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221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221" s="1">
        <f t="shared" ca="1" si="135"/>
        <v>1</v>
      </c>
      <c r="N1221" s="6">
        <f t="shared" ca="1" si="136"/>
        <v>14</v>
      </c>
      <c r="O1221" s="4">
        <f t="shared" ca="1" si="137"/>
        <v>15</v>
      </c>
      <c r="P12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21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2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21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222" spans="1:20" x14ac:dyDescent="0.3">
      <c r="A1222">
        <v>494</v>
      </c>
      <c r="B1222">
        <v>20</v>
      </c>
      <c r="C1222" t="s">
        <v>9</v>
      </c>
      <c r="D1222" s="1">
        <v>22</v>
      </c>
      <c r="E1222" s="1">
        <v>36</v>
      </c>
      <c r="F1222" s="2">
        <v>3</v>
      </c>
      <c r="G1222" s="2" t="str">
        <f t="shared" ca="1" si="138"/>
        <v>Cliente_468</v>
      </c>
      <c r="H1222" s="3">
        <f t="shared" ca="1" si="139"/>
        <v>45019</v>
      </c>
      <c r="I1222" s="4" t="str">
        <f t="shared" ca="1" si="133"/>
        <v>ITALIA</v>
      </c>
      <c r="J1222" s="4" t="str">
        <f t="shared" ca="1" si="134"/>
        <v>TARJE.DEBITO</v>
      </c>
      <c r="K122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22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222" s="1">
        <f t="shared" ca="1" si="135"/>
        <v>4</v>
      </c>
      <c r="N1222" s="6">
        <f t="shared" ca="1" si="136"/>
        <v>15</v>
      </c>
      <c r="O1222" s="4">
        <f t="shared" ca="1" si="137"/>
        <v>15</v>
      </c>
      <c r="P12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2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2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22" s="14">
        <f ca="1">spaces_3iWczBNnn5rbfoUlE0Jd_uploads_git_blob_d9e80ffbcef8a4adc6d29edd78618add5df[[#This Row],[MONTO TOTAL]]+spaces_3iWczBNnn5rbfoUlE0Jd_uploads_git_blob_d9e80ffbcef8a4adc6d29edd78618add5df[[#This Row],[PROPINA]]</f>
        <v>112</v>
      </c>
    </row>
    <row r="1223" spans="1:20" x14ac:dyDescent="0.3">
      <c r="A1223">
        <v>495</v>
      </c>
      <c r="B1223">
        <v>11</v>
      </c>
      <c r="C1223" t="s">
        <v>8</v>
      </c>
      <c r="D1223" s="1">
        <v>25</v>
      </c>
      <c r="E1223" s="1">
        <v>40</v>
      </c>
      <c r="F1223" s="2">
        <v>3</v>
      </c>
      <c r="G1223" s="2" t="str">
        <f t="shared" ca="1" si="138"/>
        <v>Cliente_837</v>
      </c>
      <c r="H1223" s="3">
        <f t="shared" ca="1" si="139"/>
        <v>45022</v>
      </c>
      <c r="I1223" s="4" t="str">
        <f t="shared" ca="1" si="133"/>
        <v>ESPAÑA</v>
      </c>
      <c r="J1223" s="4" t="str">
        <f t="shared" ca="1" si="134"/>
        <v>TARJE.DEBITO</v>
      </c>
      <c r="K1223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223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223" s="1">
        <f t="shared" ca="1" si="135"/>
        <v>3</v>
      </c>
      <c r="N1223" s="6">
        <f t="shared" ca="1" si="136"/>
        <v>14</v>
      </c>
      <c r="O1223" s="4">
        <f t="shared" ca="1" si="137"/>
        <v>15</v>
      </c>
      <c r="P12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23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22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23" s="14">
        <f ca="1">spaces_3iWczBNnn5rbfoUlE0Jd_uploads_git_blob_d9e80ffbcef8a4adc6d29edd78618add5df[[#This Row],[MONTO TOTAL]]+spaces_3iWczBNnn5rbfoUlE0Jd_uploads_git_blob_d9e80ffbcef8a4adc6d29edd78618add5df[[#This Row],[PROPINA]]</f>
        <v>123</v>
      </c>
    </row>
    <row r="1224" spans="1:20" x14ac:dyDescent="0.3">
      <c r="A1224">
        <v>495</v>
      </c>
      <c r="B1224">
        <v>11</v>
      </c>
      <c r="C1224" t="s">
        <v>7</v>
      </c>
      <c r="D1224" s="1">
        <v>16</v>
      </c>
      <c r="E1224" s="1">
        <v>27</v>
      </c>
      <c r="F1224" s="2">
        <v>2</v>
      </c>
      <c r="G1224" s="2" t="str">
        <f t="shared" ca="1" si="138"/>
        <v>Cliente_684</v>
      </c>
      <c r="H1224" s="3">
        <f t="shared" ca="1" si="139"/>
        <v>45018</v>
      </c>
      <c r="I1224" s="4" t="str">
        <f t="shared" ca="1" si="133"/>
        <v>PORTUGAL</v>
      </c>
      <c r="J1224" s="4" t="str">
        <f t="shared" ca="1" si="134"/>
        <v>TARJE.DEBITO</v>
      </c>
      <c r="K1224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2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24" s="1">
        <f t="shared" ca="1" si="135"/>
        <v>2</v>
      </c>
      <c r="N1224" s="6">
        <f t="shared" ca="1" si="136"/>
        <v>13</v>
      </c>
      <c r="O1224" s="4">
        <f t="shared" ca="1" si="137"/>
        <v>15</v>
      </c>
      <c r="P12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2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2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24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225" spans="1:20" x14ac:dyDescent="0.3">
      <c r="A1225">
        <v>495</v>
      </c>
      <c r="B1225">
        <v>11</v>
      </c>
      <c r="C1225" t="s">
        <v>12</v>
      </c>
      <c r="D1225" s="1">
        <v>16</v>
      </c>
      <c r="E1225" s="1">
        <v>28</v>
      </c>
      <c r="F1225" s="2">
        <v>2</v>
      </c>
      <c r="G1225" s="2" t="str">
        <f t="shared" ca="1" si="138"/>
        <v>Cliente_89</v>
      </c>
      <c r="H1225" s="3">
        <f t="shared" ca="1" si="139"/>
        <v>45020</v>
      </c>
      <c r="I1225" s="4" t="str">
        <f t="shared" ca="1" si="133"/>
        <v>ESPAÑA</v>
      </c>
      <c r="J1225" s="4" t="str">
        <f t="shared" ca="1" si="134"/>
        <v>EFECTIVO</v>
      </c>
      <c r="K1225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225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25" s="1">
        <f t="shared" ca="1" si="135"/>
        <v>3</v>
      </c>
      <c r="N1225" s="6">
        <f t="shared" ca="1" si="136"/>
        <v>13</v>
      </c>
      <c r="O1225" s="4">
        <f t="shared" ca="1" si="137"/>
        <v>14</v>
      </c>
      <c r="P12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2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2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25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226" spans="1:20" x14ac:dyDescent="0.3">
      <c r="A1226">
        <v>495</v>
      </c>
      <c r="B1226">
        <v>11</v>
      </c>
      <c r="C1226" t="s">
        <v>11</v>
      </c>
      <c r="D1226" s="1">
        <v>20</v>
      </c>
      <c r="E1226" s="1">
        <v>33</v>
      </c>
      <c r="F1226" s="2">
        <v>1</v>
      </c>
      <c r="G1226" s="2" t="str">
        <f t="shared" ca="1" si="138"/>
        <v>Cliente_3</v>
      </c>
      <c r="H1226" s="3">
        <f t="shared" ca="1" si="139"/>
        <v>45021</v>
      </c>
      <c r="I1226" s="4" t="str">
        <f t="shared" ca="1" si="133"/>
        <v>ITALIA</v>
      </c>
      <c r="J1226" s="4" t="str">
        <f t="shared" ca="1" si="134"/>
        <v>EFECTIVO</v>
      </c>
      <c r="K1226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22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26" s="1">
        <f t="shared" ca="1" si="135"/>
        <v>1</v>
      </c>
      <c r="N1226" s="6">
        <f t="shared" ca="1" si="136"/>
        <v>13</v>
      </c>
      <c r="O1226" s="4">
        <f t="shared" ca="1" si="137"/>
        <v>14</v>
      </c>
      <c r="P12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2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26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227" spans="1:20" x14ac:dyDescent="0.3">
      <c r="A1227">
        <v>496</v>
      </c>
      <c r="B1227">
        <v>1</v>
      </c>
      <c r="C1227" t="s">
        <v>11</v>
      </c>
      <c r="D1227" s="1">
        <v>20</v>
      </c>
      <c r="E1227" s="1">
        <v>33</v>
      </c>
      <c r="F1227" s="2">
        <v>1</v>
      </c>
      <c r="G1227" s="2" t="str">
        <f t="shared" ca="1" si="138"/>
        <v>Cliente_68</v>
      </c>
      <c r="H1227" s="3">
        <f t="shared" ca="1" si="139"/>
        <v>45017</v>
      </c>
      <c r="I1227" s="4" t="str">
        <f t="shared" ca="1" si="133"/>
        <v>PORTUGAL</v>
      </c>
      <c r="J1227" s="4" t="str">
        <f t="shared" ca="1" si="134"/>
        <v>TARJE.DEBITO</v>
      </c>
      <c r="K1227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22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27" s="1">
        <f t="shared" ca="1" si="135"/>
        <v>3</v>
      </c>
      <c r="N1227" s="6">
        <f t="shared" ca="1" si="136"/>
        <v>14</v>
      </c>
      <c r="O1227" s="4">
        <f t="shared" ca="1" si="137"/>
        <v>15</v>
      </c>
      <c r="P12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27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2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27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228" spans="1:20" x14ac:dyDescent="0.3">
      <c r="A1228">
        <v>496</v>
      </c>
      <c r="B1228">
        <v>1</v>
      </c>
      <c r="C1228" t="s">
        <v>17</v>
      </c>
      <c r="D1228" s="1">
        <v>20</v>
      </c>
      <c r="E1228" s="1">
        <v>34</v>
      </c>
      <c r="F1228" s="2">
        <v>3</v>
      </c>
      <c r="G1228" s="2" t="str">
        <f t="shared" ca="1" si="138"/>
        <v>Cliente_204</v>
      </c>
      <c r="H1228" s="3">
        <f t="shared" ca="1" si="139"/>
        <v>45018</v>
      </c>
      <c r="I1228" s="4" t="str">
        <f t="shared" ca="1" si="133"/>
        <v>PORTUGAL</v>
      </c>
      <c r="J1228" s="4" t="str">
        <f t="shared" ca="1" si="134"/>
        <v>EFECTIVO</v>
      </c>
      <c r="K1228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22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228" s="1">
        <f t="shared" ca="1" si="135"/>
        <v>3</v>
      </c>
      <c r="N1228" s="6">
        <f t="shared" ca="1" si="136"/>
        <v>15</v>
      </c>
      <c r="O1228" s="4">
        <f t="shared" ca="1" si="137"/>
        <v>15</v>
      </c>
      <c r="P12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2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2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2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28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1229" spans="1:20" x14ac:dyDescent="0.3">
      <c r="A1229">
        <v>496</v>
      </c>
      <c r="B1229">
        <v>1</v>
      </c>
      <c r="C1229" t="s">
        <v>13</v>
      </c>
      <c r="D1229" s="1">
        <v>11</v>
      </c>
      <c r="E1229" s="1">
        <v>19</v>
      </c>
      <c r="F1229" s="2">
        <v>3</v>
      </c>
      <c r="G1229" s="2" t="str">
        <f t="shared" ca="1" si="138"/>
        <v>Cliente_121</v>
      </c>
      <c r="H1229" s="3">
        <f t="shared" ca="1" si="139"/>
        <v>45023</v>
      </c>
      <c r="I1229" s="4" t="str">
        <f t="shared" ca="1" si="133"/>
        <v>PORTUGAL</v>
      </c>
      <c r="J1229" s="4" t="str">
        <f t="shared" ca="1" si="134"/>
        <v>TARJE.DEBITO</v>
      </c>
      <c r="K1229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229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229" s="1">
        <f t="shared" ca="1" si="135"/>
        <v>0</v>
      </c>
      <c r="N1229" s="6">
        <f t="shared" ca="1" si="136"/>
        <v>13</v>
      </c>
      <c r="O1229" s="4">
        <f t="shared" ca="1" si="137"/>
        <v>15</v>
      </c>
      <c r="P12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2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2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29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230" spans="1:20" x14ac:dyDescent="0.3">
      <c r="A1230">
        <v>496</v>
      </c>
      <c r="B1230">
        <v>1</v>
      </c>
      <c r="C1230" t="s">
        <v>6</v>
      </c>
      <c r="D1230" s="1">
        <v>19</v>
      </c>
      <c r="E1230" s="1">
        <v>31</v>
      </c>
      <c r="F1230" s="2">
        <v>1</v>
      </c>
      <c r="G1230" s="2" t="str">
        <f t="shared" ca="1" si="138"/>
        <v>Cliente_459</v>
      </c>
      <c r="H1230" s="3">
        <f t="shared" ca="1" si="139"/>
        <v>45022</v>
      </c>
      <c r="I1230" s="4" t="str">
        <f t="shared" ca="1" si="133"/>
        <v>ITALIA</v>
      </c>
      <c r="J1230" s="4" t="str">
        <f t="shared" ca="1" si="134"/>
        <v>TARJETA</v>
      </c>
      <c r="K1230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23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230" s="1">
        <f t="shared" ca="1" si="135"/>
        <v>1</v>
      </c>
      <c r="N1230" s="6">
        <f t="shared" ca="1" si="136"/>
        <v>14</v>
      </c>
      <c r="O1230" s="4">
        <f t="shared" ca="1" si="137"/>
        <v>14</v>
      </c>
      <c r="P12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3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3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2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30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231" spans="1:20" x14ac:dyDescent="0.3">
      <c r="A1231">
        <v>497</v>
      </c>
      <c r="B1231">
        <v>13</v>
      </c>
      <c r="C1231" t="s">
        <v>5</v>
      </c>
      <c r="D1231" s="1">
        <v>18</v>
      </c>
      <c r="E1231" s="1">
        <v>30</v>
      </c>
      <c r="F1231" s="2">
        <v>1</v>
      </c>
      <c r="G1231" s="2" t="str">
        <f t="shared" ca="1" si="138"/>
        <v>Cliente_11</v>
      </c>
      <c r="H1231" s="3">
        <f t="shared" ca="1" si="139"/>
        <v>45022</v>
      </c>
      <c r="I1231" s="4" t="str">
        <f t="shared" ca="1" si="133"/>
        <v>FRANCIA</v>
      </c>
      <c r="J1231" s="4" t="str">
        <f t="shared" ca="1" si="134"/>
        <v>TARJETA</v>
      </c>
      <c r="K1231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231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231" s="1">
        <f t="shared" ca="1" si="135"/>
        <v>3</v>
      </c>
      <c r="N1231" s="6">
        <f t="shared" ca="1" si="136"/>
        <v>14</v>
      </c>
      <c r="O1231" s="4">
        <f t="shared" ca="1" si="137"/>
        <v>14</v>
      </c>
      <c r="P12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3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3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23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31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232" spans="1:20" x14ac:dyDescent="0.3">
      <c r="A1232">
        <v>497</v>
      </c>
      <c r="B1232">
        <v>13</v>
      </c>
      <c r="C1232" t="s">
        <v>8</v>
      </c>
      <c r="D1232" s="1">
        <v>25</v>
      </c>
      <c r="E1232" s="1">
        <v>40</v>
      </c>
      <c r="F1232" s="2">
        <v>3</v>
      </c>
      <c r="G1232" s="2" t="str">
        <f t="shared" ca="1" si="138"/>
        <v>Cliente_538</v>
      </c>
      <c r="H1232" s="3">
        <f t="shared" ca="1" si="139"/>
        <v>45017</v>
      </c>
      <c r="I1232" s="4" t="str">
        <f t="shared" ca="1" si="133"/>
        <v>FRANCIA</v>
      </c>
      <c r="J1232" s="4" t="str">
        <f t="shared" ca="1" si="134"/>
        <v>TARJETA</v>
      </c>
      <c r="K1232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232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232" s="1">
        <f t="shared" ca="1" si="135"/>
        <v>0</v>
      </c>
      <c r="N1232" s="6">
        <f t="shared" ca="1" si="136"/>
        <v>13</v>
      </c>
      <c r="O1232" s="4">
        <f t="shared" ca="1" si="137"/>
        <v>14</v>
      </c>
      <c r="P12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32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2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32" s="14">
        <f ca="1">spaces_3iWczBNnn5rbfoUlE0Jd_uploads_git_blob_d9e80ffbcef8a4adc6d29edd78618add5df[[#This Row],[MONTO TOTAL]]+spaces_3iWczBNnn5rbfoUlE0Jd_uploads_git_blob_d9e80ffbcef8a4adc6d29edd78618add5df[[#This Row],[PROPINA]]</f>
        <v>120</v>
      </c>
    </row>
    <row r="1233" spans="1:20" x14ac:dyDescent="0.3">
      <c r="A1233">
        <v>498</v>
      </c>
      <c r="B1233">
        <v>20</v>
      </c>
      <c r="C1233" t="s">
        <v>13</v>
      </c>
      <c r="D1233" s="1">
        <v>11</v>
      </c>
      <c r="E1233" s="1">
        <v>19</v>
      </c>
      <c r="F1233" s="2">
        <v>1</v>
      </c>
      <c r="G1233" s="2" t="str">
        <f t="shared" ca="1" si="138"/>
        <v>Cliente_919</v>
      </c>
      <c r="H1233" s="3">
        <f t="shared" ca="1" si="139"/>
        <v>45020</v>
      </c>
      <c r="I1233" s="4" t="str">
        <f t="shared" ca="1" si="133"/>
        <v>FRANCIA</v>
      </c>
      <c r="J1233" s="4" t="str">
        <f t="shared" ca="1" si="134"/>
        <v>TARJE.DEBITO</v>
      </c>
      <c r="K1233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233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233" s="1">
        <f t="shared" ca="1" si="135"/>
        <v>1</v>
      </c>
      <c r="N1233" s="6">
        <f t="shared" ca="1" si="136"/>
        <v>13</v>
      </c>
      <c r="O1233" s="4">
        <f t="shared" ca="1" si="137"/>
        <v>14</v>
      </c>
      <c r="P12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3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3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33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234" spans="1:20" x14ac:dyDescent="0.3">
      <c r="A1234">
        <v>499</v>
      </c>
      <c r="B1234">
        <v>5</v>
      </c>
      <c r="C1234" t="s">
        <v>22</v>
      </c>
      <c r="D1234" s="1">
        <v>15</v>
      </c>
      <c r="E1234" s="1">
        <v>26</v>
      </c>
      <c r="F1234" s="2">
        <v>3</v>
      </c>
      <c r="G1234" s="2" t="str">
        <f t="shared" ca="1" si="138"/>
        <v>Cliente_62</v>
      </c>
      <c r="H1234" s="3">
        <f t="shared" ca="1" si="139"/>
        <v>45018</v>
      </c>
      <c r="I1234" s="4" t="str">
        <f t="shared" ca="1" si="133"/>
        <v>ITALIA</v>
      </c>
      <c r="J1234" s="4" t="str">
        <f t="shared" ca="1" si="134"/>
        <v>EFECTIVO</v>
      </c>
      <c r="K1234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23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234" s="1">
        <f t="shared" ca="1" si="135"/>
        <v>6</v>
      </c>
      <c r="N1234" s="6">
        <f t="shared" ca="1" si="136"/>
        <v>14</v>
      </c>
      <c r="O1234" s="4">
        <f t="shared" ca="1" si="137"/>
        <v>14</v>
      </c>
      <c r="P12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3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34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23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34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235" spans="1:20" x14ac:dyDescent="0.3">
      <c r="A1235">
        <v>499</v>
      </c>
      <c r="B1235">
        <v>5</v>
      </c>
      <c r="C1235" t="s">
        <v>5</v>
      </c>
      <c r="D1235" s="1">
        <v>18</v>
      </c>
      <c r="E1235" s="1">
        <v>30</v>
      </c>
      <c r="F1235" s="2">
        <v>1</v>
      </c>
      <c r="G1235" s="2" t="str">
        <f t="shared" ca="1" si="138"/>
        <v>Cliente_208</v>
      </c>
      <c r="H1235" s="3">
        <f t="shared" ca="1" si="139"/>
        <v>45023</v>
      </c>
      <c r="I1235" s="4" t="str">
        <f t="shared" ca="1" si="133"/>
        <v>ESPAÑA</v>
      </c>
      <c r="J1235" s="4" t="str">
        <f t="shared" ca="1" si="134"/>
        <v>TARJE.DEBITO</v>
      </c>
      <c r="K1235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235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235" s="1">
        <f t="shared" ca="1" si="135"/>
        <v>6</v>
      </c>
      <c r="N1235" s="6">
        <f t="shared" ca="1" si="136"/>
        <v>13</v>
      </c>
      <c r="O1235" s="4">
        <f t="shared" ca="1" si="137"/>
        <v>15</v>
      </c>
      <c r="P12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3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2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35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236" spans="1:20" x14ac:dyDescent="0.3">
      <c r="A1236">
        <v>499</v>
      </c>
      <c r="B1236">
        <v>5</v>
      </c>
      <c r="C1236" t="s">
        <v>23</v>
      </c>
      <c r="D1236" s="1">
        <v>15</v>
      </c>
      <c r="E1236" s="1">
        <v>25</v>
      </c>
      <c r="F1236" s="2">
        <v>2</v>
      </c>
      <c r="G1236" s="2" t="str">
        <f t="shared" ca="1" si="138"/>
        <v>Cliente_287</v>
      </c>
      <c r="H1236" s="3">
        <f t="shared" ca="1" si="139"/>
        <v>45023</v>
      </c>
      <c r="I1236" s="4" t="str">
        <f t="shared" ca="1" si="133"/>
        <v>FRANCIA</v>
      </c>
      <c r="J1236" s="4" t="str">
        <f t="shared" ca="1" si="134"/>
        <v>TARJE.DEBITO</v>
      </c>
      <c r="K1236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23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236" s="1">
        <f t="shared" ca="1" si="135"/>
        <v>6</v>
      </c>
      <c r="N1236" s="6">
        <f t="shared" ca="1" si="136"/>
        <v>13</v>
      </c>
      <c r="O1236" s="4">
        <f t="shared" ca="1" si="137"/>
        <v>15</v>
      </c>
      <c r="P12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3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2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36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237" spans="1:20" x14ac:dyDescent="0.3">
      <c r="A1237">
        <v>500</v>
      </c>
      <c r="B1237">
        <v>4</v>
      </c>
      <c r="C1237" t="s">
        <v>7</v>
      </c>
      <c r="D1237" s="1">
        <v>16</v>
      </c>
      <c r="E1237" s="1">
        <v>27</v>
      </c>
      <c r="F1237" s="2">
        <v>1</v>
      </c>
      <c r="G1237" s="2" t="str">
        <f t="shared" ca="1" si="138"/>
        <v>Cliente_786</v>
      </c>
      <c r="H1237" s="3">
        <f t="shared" ca="1" si="139"/>
        <v>45017</v>
      </c>
      <c r="I1237" s="4" t="str">
        <f t="shared" ca="1" si="133"/>
        <v>FRANCIA</v>
      </c>
      <c r="J1237" s="4" t="str">
        <f t="shared" ca="1" si="134"/>
        <v>EFECTIVO</v>
      </c>
      <c r="K1237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23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237" s="1">
        <f t="shared" ca="1" si="135"/>
        <v>1</v>
      </c>
      <c r="N1237" s="6">
        <f t="shared" ca="1" si="136"/>
        <v>15</v>
      </c>
      <c r="O1237" s="4">
        <f t="shared" ca="1" si="137"/>
        <v>14</v>
      </c>
      <c r="P12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3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2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37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238" spans="1:20" x14ac:dyDescent="0.3">
      <c r="A1238">
        <v>500</v>
      </c>
      <c r="B1238">
        <v>4</v>
      </c>
      <c r="C1238" t="s">
        <v>16</v>
      </c>
      <c r="D1238" s="1">
        <v>13</v>
      </c>
      <c r="E1238" s="1">
        <v>22</v>
      </c>
      <c r="F1238" s="2">
        <v>3</v>
      </c>
      <c r="G1238" s="2" t="str">
        <f t="shared" ca="1" si="138"/>
        <v>Cliente_799</v>
      </c>
      <c r="H1238" s="3">
        <f t="shared" ca="1" si="139"/>
        <v>45023</v>
      </c>
      <c r="I1238" s="4" t="str">
        <f t="shared" ca="1" si="133"/>
        <v>ESPAÑA</v>
      </c>
      <c r="J1238" s="4" t="str">
        <f t="shared" ca="1" si="134"/>
        <v>TARJE.DEBITO</v>
      </c>
      <c r="K1238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238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238" s="1">
        <f t="shared" ca="1" si="135"/>
        <v>2</v>
      </c>
      <c r="N1238" s="6">
        <f t="shared" ca="1" si="136"/>
        <v>14</v>
      </c>
      <c r="O1238" s="4">
        <f t="shared" ca="1" si="137"/>
        <v>14</v>
      </c>
      <c r="P12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3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3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2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38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239" spans="1:20" x14ac:dyDescent="0.3">
      <c r="A1239">
        <v>501</v>
      </c>
      <c r="B1239">
        <v>7</v>
      </c>
      <c r="C1239" t="s">
        <v>8</v>
      </c>
      <c r="D1239" s="1">
        <v>25</v>
      </c>
      <c r="E1239" s="1">
        <v>40</v>
      </c>
      <c r="F1239" s="2">
        <v>1</v>
      </c>
      <c r="G1239" s="2" t="str">
        <f t="shared" ca="1" si="138"/>
        <v>Cliente_621</v>
      </c>
      <c r="H1239" s="3">
        <f t="shared" ca="1" si="139"/>
        <v>45021</v>
      </c>
      <c r="I1239" s="4" t="str">
        <f t="shared" ca="1" si="133"/>
        <v>ESPAÑA</v>
      </c>
      <c r="J1239" s="4" t="str">
        <f t="shared" ca="1" si="134"/>
        <v>TARJE.DEBITO</v>
      </c>
      <c r="K1239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239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239" s="1">
        <f t="shared" ca="1" si="135"/>
        <v>1</v>
      </c>
      <c r="N1239" s="6">
        <f t="shared" ca="1" si="136"/>
        <v>13</v>
      </c>
      <c r="O1239" s="4">
        <f t="shared" ca="1" si="137"/>
        <v>15</v>
      </c>
      <c r="P12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39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39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2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39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240" spans="1:20" x14ac:dyDescent="0.3">
      <c r="A1240">
        <v>501</v>
      </c>
      <c r="B1240">
        <v>7</v>
      </c>
      <c r="C1240" t="s">
        <v>20</v>
      </c>
      <c r="D1240" s="1">
        <v>13</v>
      </c>
      <c r="E1240" s="1">
        <v>21</v>
      </c>
      <c r="F1240" s="2">
        <v>2</v>
      </c>
      <c r="G1240" s="2" t="str">
        <f t="shared" ca="1" si="138"/>
        <v>Cliente_852</v>
      </c>
      <c r="H1240" s="3">
        <f t="shared" ca="1" si="139"/>
        <v>45022</v>
      </c>
      <c r="I1240" s="4" t="str">
        <f t="shared" ca="1" si="133"/>
        <v>PORTUGAL</v>
      </c>
      <c r="J1240" s="4" t="str">
        <f t="shared" ca="1" si="134"/>
        <v>EFECTIVO</v>
      </c>
      <c r="K1240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240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240" s="1">
        <f t="shared" ca="1" si="135"/>
        <v>3</v>
      </c>
      <c r="N1240" s="6">
        <f t="shared" ca="1" si="136"/>
        <v>13</v>
      </c>
      <c r="O1240" s="4">
        <f t="shared" ca="1" si="137"/>
        <v>14</v>
      </c>
      <c r="P12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4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2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40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241" spans="1:20" x14ac:dyDescent="0.3">
      <c r="A1241">
        <v>501</v>
      </c>
      <c r="B1241">
        <v>7</v>
      </c>
      <c r="C1241" t="s">
        <v>12</v>
      </c>
      <c r="D1241" s="1">
        <v>16</v>
      </c>
      <c r="E1241" s="1">
        <v>28</v>
      </c>
      <c r="F1241" s="2">
        <v>2</v>
      </c>
      <c r="G1241" s="2" t="str">
        <f t="shared" ca="1" si="138"/>
        <v>Cliente_327</v>
      </c>
      <c r="H1241" s="3">
        <f t="shared" ca="1" si="139"/>
        <v>45021</v>
      </c>
      <c r="I1241" s="4" t="str">
        <f t="shared" ca="1" si="133"/>
        <v>FRANCIA</v>
      </c>
      <c r="J1241" s="4" t="str">
        <f t="shared" ca="1" si="134"/>
        <v>TARJE.DEBITO</v>
      </c>
      <c r="K1241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24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41" s="1">
        <f t="shared" ca="1" si="135"/>
        <v>2</v>
      </c>
      <c r="N1241" s="6">
        <f t="shared" ca="1" si="136"/>
        <v>14</v>
      </c>
      <c r="O1241" s="4">
        <f t="shared" ca="1" si="137"/>
        <v>15</v>
      </c>
      <c r="P12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4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41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242" spans="1:20" x14ac:dyDescent="0.3">
      <c r="A1242">
        <v>502</v>
      </c>
      <c r="B1242">
        <v>5</v>
      </c>
      <c r="C1242" t="s">
        <v>16</v>
      </c>
      <c r="D1242" s="1">
        <v>13</v>
      </c>
      <c r="E1242" s="1">
        <v>22</v>
      </c>
      <c r="F1242" s="2">
        <v>1</v>
      </c>
      <c r="G1242" s="2" t="str">
        <f t="shared" ca="1" si="138"/>
        <v>Cliente_617</v>
      </c>
      <c r="H1242" s="3">
        <f t="shared" ca="1" si="139"/>
        <v>45017</v>
      </c>
      <c r="I1242" s="4" t="str">
        <f t="shared" ca="1" si="133"/>
        <v>PORTUGAL</v>
      </c>
      <c r="J1242" s="4" t="str">
        <f t="shared" ca="1" si="134"/>
        <v>EFECTIVO</v>
      </c>
      <c r="K1242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242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242" s="1">
        <f t="shared" ca="1" si="135"/>
        <v>0</v>
      </c>
      <c r="N1242" s="6">
        <f t="shared" ca="1" si="136"/>
        <v>13</v>
      </c>
      <c r="O1242" s="4">
        <f t="shared" ca="1" si="137"/>
        <v>15</v>
      </c>
      <c r="P12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42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24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42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243" spans="1:20" x14ac:dyDescent="0.3">
      <c r="A1243">
        <v>502</v>
      </c>
      <c r="B1243">
        <v>5</v>
      </c>
      <c r="C1243" t="s">
        <v>21</v>
      </c>
      <c r="D1243" s="1">
        <v>10</v>
      </c>
      <c r="E1243" s="1">
        <v>18</v>
      </c>
      <c r="F1243" s="2">
        <v>1</v>
      </c>
      <c r="G1243" s="2" t="str">
        <f t="shared" ca="1" si="138"/>
        <v>Cliente_143</v>
      </c>
      <c r="H1243" s="3">
        <f t="shared" ca="1" si="139"/>
        <v>45023</v>
      </c>
      <c r="I1243" s="4" t="str">
        <f t="shared" ca="1" si="133"/>
        <v>PORTUGAL</v>
      </c>
      <c r="J1243" s="4" t="str">
        <f t="shared" ca="1" si="134"/>
        <v>TARJETA</v>
      </c>
      <c r="K1243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243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243" s="1">
        <f t="shared" ca="1" si="135"/>
        <v>0</v>
      </c>
      <c r="N1243" s="6">
        <f t="shared" ca="1" si="136"/>
        <v>13</v>
      </c>
      <c r="O1243" s="4">
        <f t="shared" ca="1" si="137"/>
        <v>14</v>
      </c>
      <c r="P12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4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4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43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1244" spans="1:20" x14ac:dyDescent="0.3">
      <c r="A1244">
        <v>502</v>
      </c>
      <c r="B1244">
        <v>5</v>
      </c>
      <c r="C1244" t="s">
        <v>11</v>
      </c>
      <c r="D1244" s="1">
        <v>20</v>
      </c>
      <c r="E1244" s="1">
        <v>33</v>
      </c>
      <c r="F1244" s="2">
        <v>3</v>
      </c>
      <c r="G1244" s="2" t="str">
        <f t="shared" ca="1" si="138"/>
        <v>Cliente_376</v>
      </c>
      <c r="H1244" s="3">
        <f t="shared" ca="1" si="139"/>
        <v>45022</v>
      </c>
      <c r="I1244" s="4" t="str">
        <f t="shared" ca="1" si="133"/>
        <v>ESPAÑA</v>
      </c>
      <c r="J1244" s="4" t="str">
        <f t="shared" ca="1" si="134"/>
        <v>TARJETA</v>
      </c>
      <c r="K1244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24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244" s="1">
        <f t="shared" ca="1" si="135"/>
        <v>1</v>
      </c>
      <c r="N1244" s="6">
        <f t="shared" ca="1" si="136"/>
        <v>13</v>
      </c>
      <c r="O1244" s="4">
        <f t="shared" ca="1" si="137"/>
        <v>14</v>
      </c>
      <c r="P12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4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24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44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1245" spans="1:20" x14ac:dyDescent="0.3">
      <c r="A1245">
        <v>503</v>
      </c>
      <c r="B1245">
        <v>3</v>
      </c>
      <c r="C1245" t="s">
        <v>8</v>
      </c>
      <c r="D1245" s="1">
        <v>25</v>
      </c>
      <c r="E1245" s="1">
        <v>40</v>
      </c>
      <c r="F1245" s="2">
        <v>2</v>
      </c>
      <c r="G1245" s="2" t="str">
        <f t="shared" ca="1" si="138"/>
        <v>Cliente_796</v>
      </c>
      <c r="H1245" s="3">
        <f t="shared" ca="1" si="139"/>
        <v>45020</v>
      </c>
      <c r="I1245" s="4" t="str">
        <f t="shared" ca="1" si="133"/>
        <v>ESPAÑA</v>
      </c>
      <c r="J1245" s="4" t="str">
        <f t="shared" ca="1" si="134"/>
        <v>TARJETA</v>
      </c>
      <c r="K1245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245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245" s="1">
        <f t="shared" ca="1" si="135"/>
        <v>2</v>
      </c>
      <c r="N1245" s="6">
        <f t="shared" ca="1" si="136"/>
        <v>13</v>
      </c>
      <c r="O1245" s="4">
        <f t="shared" ca="1" si="137"/>
        <v>14</v>
      </c>
      <c r="P12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4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24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45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246" spans="1:20" x14ac:dyDescent="0.3">
      <c r="A1246">
        <v>503</v>
      </c>
      <c r="B1246">
        <v>3</v>
      </c>
      <c r="C1246" t="s">
        <v>13</v>
      </c>
      <c r="D1246" s="1">
        <v>11</v>
      </c>
      <c r="E1246" s="1">
        <v>19</v>
      </c>
      <c r="F1246" s="2">
        <v>3</v>
      </c>
      <c r="G1246" s="2" t="str">
        <f t="shared" ca="1" si="138"/>
        <v>Cliente_625</v>
      </c>
      <c r="H1246" s="3">
        <f t="shared" ca="1" si="139"/>
        <v>45019</v>
      </c>
      <c r="I1246" s="4" t="str">
        <f t="shared" ca="1" si="133"/>
        <v>PORTUGAL</v>
      </c>
      <c r="J1246" s="4" t="str">
        <f t="shared" ca="1" si="134"/>
        <v>EFECTIVO</v>
      </c>
      <c r="K1246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246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246" s="1">
        <f t="shared" ca="1" si="135"/>
        <v>1</v>
      </c>
      <c r="N1246" s="6">
        <f t="shared" ca="1" si="136"/>
        <v>15</v>
      </c>
      <c r="O1246" s="4">
        <f t="shared" ca="1" si="137"/>
        <v>15</v>
      </c>
      <c r="P12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4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4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4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46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247" spans="1:20" x14ac:dyDescent="0.3">
      <c r="A1247">
        <v>504</v>
      </c>
      <c r="B1247">
        <v>2</v>
      </c>
      <c r="C1247" t="s">
        <v>7</v>
      </c>
      <c r="D1247" s="1">
        <v>16</v>
      </c>
      <c r="E1247" s="1">
        <v>27</v>
      </c>
      <c r="F1247" s="2">
        <v>2</v>
      </c>
      <c r="G1247" s="2" t="str">
        <f t="shared" ca="1" si="138"/>
        <v>Cliente_245</v>
      </c>
      <c r="H1247" s="3">
        <f t="shared" ca="1" si="139"/>
        <v>45021</v>
      </c>
      <c r="I1247" s="4" t="str">
        <f t="shared" ca="1" si="133"/>
        <v>PORTUGAL</v>
      </c>
      <c r="J1247" s="4" t="str">
        <f t="shared" ca="1" si="134"/>
        <v>TARJETA</v>
      </c>
      <c r="K124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4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47" s="1">
        <f t="shared" ca="1" si="135"/>
        <v>1</v>
      </c>
      <c r="N1247" s="6">
        <f t="shared" ca="1" si="136"/>
        <v>14</v>
      </c>
      <c r="O1247" s="4">
        <f t="shared" ca="1" si="137"/>
        <v>15</v>
      </c>
      <c r="P12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4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2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47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248" spans="1:20" x14ac:dyDescent="0.3">
      <c r="A1248">
        <v>505</v>
      </c>
      <c r="B1248">
        <v>5</v>
      </c>
      <c r="C1248" t="s">
        <v>8</v>
      </c>
      <c r="D1248" s="1">
        <v>25</v>
      </c>
      <c r="E1248" s="1">
        <v>40</v>
      </c>
      <c r="F1248" s="2">
        <v>2</v>
      </c>
      <c r="G1248" s="2" t="str">
        <f t="shared" ca="1" si="138"/>
        <v>Cliente_783</v>
      </c>
      <c r="H1248" s="3">
        <f t="shared" ca="1" si="139"/>
        <v>45023</v>
      </c>
      <c r="I1248" s="4" t="str">
        <f t="shared" ca="1" si="133"/>
        <v>ITALIA</v>
      </c>
      <c r="J1248" s="4" t="str">
        <f t="shared" ca="1" si="134"/>
        <v>TARJE.DEBITO</v>
      </c>
      <c r="K1248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248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248" s="1">
        <f t="shared" ca="1" si="135"/>
        <v>1</v>
      </c>
      <c r="N1248" s="6">
        <f t="shared" ca="1" si="136"/>
        <v>14</v>
      </c>
      <c r="O1248" s="4">
        <f t="shared" ca="1" si="137"/>
        <v>14</v>
      </c>
      <c r="P12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4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4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2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48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249" spans="1:20" x14ac:dyDescent="0.3">
      <c r="A1249">
        <v>505</v>
      </c>
      <c r="B1249">
        <v>5</v>
      </c>
      <c r="C1249" t="s">
        <v>23</v>
      </c>
      <c r="D1249" s="1">
        <v>15</v>
      </c>
      <c r="E1249" s="1">
        <v>25</v>
      </c>
      <c r="F1249" s="2">
        <v>3</v>
      </c>
      <c r="G1249" s="2" t="str">
        <f t="shared" ca="1" si="138"/>
        <v>Cliente_889</v>
      </c>
      <c r="H1249" s="3">
        <f t="shared" ca="1" si="139"/>
        <v>45018</v>
      </c>
      <c r="I1249" s="4" t="str">
        <f t="shared" ca="1" si="133"/>
        <v>ITALIA</v>
      </c>
      <c r="J1249" s="4" t="str">
        <f t="shared" ca="1" si="134"/>
        <v>TARJE.DEBITO</v>
      </c>
      <c r="K1249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24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249" s="1">
        <f t="shared" ca="1" si="135"/>
        <v>1</v>
      </c>
      <c r="N1249" s="6">
        <f t="shared" ca="1" si="136"/>
        <v>13</v>
      </c>
      <c r="O1249" s="4">
        <f t="shared" ca="1" si="137"/>
        <v>15</v>
      </c>
      <c r="P12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4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4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2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49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250" spans="1:20" x14ac:dyDescent="0.3">
      <c r="A1250">
        <v>506</v>
      </c>
      <c r="B1250">
        <v>18</v>
      </c>
      <c r="C1250" t="s">
        <v>14</v>
      </c>
      <c r="D1250" s="1">
        <v>21</v>
      </c>
      <c r="E1250" s="1">
        <v>35</v>
      </c>
      <c r="F1250" s="2">
        <v>2</v>
      </c>
      <c r="G1250" s="2" t="str">
        <f t="shared" ca="1" si="138"/>
        <v>Cliente_960</v>
      </c>
      <c r="H1250" s="3">
        <f t="shared" ca="1" si="139"/>
        <v>45018</v>
      </c>
      <c r="I1250" s="4" t="str">
        <f t="shared" ca="1" si="133"/>
        <v>PORTUGAL</v>
      </c>
      <c r="J1250" s="4" t="str">
        <f t="shared" ca="1" si="134"/>
        <v>TARJE.DEBITO</v>
      </c>
      <c r="K1250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250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50" s="1">
        <f t="shared" ca="1" si="135"/>
        <v>1</v>
      </c>
      <c r="N1250" s="6">
        <f t="shared" ca="1" si="136"/>
        <v>15</v>
      </c>
      <c r="O1250" s="4">
        <f t="shared" ca="1" si="137"/>
        <v>15</v>
      </c>
      <c r="P12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5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5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25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50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251" spans="1:20" x14ac:dyDescent="0.3">
      <c r="A1251">
        <v>507</v>
      </c>
      <c r="B1251">
        <v>18</v>
      </c>
      <c r="C1251" t="s">
        <v>17</v>
      </c>
      <c r="D1251" s="1">
        <v>20</v>
      </c>
      <c r="E1251" s="1">
        <v>34</v>
      </c>
      <c r="F1251" s="2">
        <v>3</v>
      </c>
      <c r="G1251" s="2" t="str">
        <f t="shared" ca="1" si="138"/>
        <v>Cliente_284</v>
      </c>
      <c r="H1251" s="3">
        <f t="shared" ca="1" si="139"/>
        <v>45018</v>
      </c>
      <c r="I1251" s="4" t="str">
        <f t="shared" ca="1" si="133"/>
        <v>PORTUGAL</v>
      </c>
      <c r="J1251" s="4" t="str">
        <f t="shared" ca="1" si="134"/>
        <v>EFECTIVO</v>
      </c>
      <c r="K125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25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251" s="1">
        <f t="shared" ca="1" si="135"/>
        <v>0</v>
      </c>
      <c r="N1251" s="6">
        <f t="shared" ca="1" si="136"/>
        <v>15</v>
      </c>
      <c r="O1251" s="4">
        <f t="shared" ca="1" si="137"/>
        <v>14</v>
      </c>
      <c r="P12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5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51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252" spans="1:20" x14ac:dyDescent="0.3">
      <c r="A1252">
        <v>507</v>
      </c>
      <c r="B1252">
        <v>18</v>
      </c>
      <c r="C1252" t="s">
        <v>9</v>
      </c>
      <c r="D1252" s="1">
        <v>22</v>
      </c>
      <c r="E1252" s="1">
        <v>36</v>
      </c>
      <c r="F1252" s="2">
        <v>3</v>
      </c>
      <c r="G1252" s="2" t="str">
        <f t="shared" ca="1" si="138"/>
        <v>Cliente_906</v>
      </c>
      <c r="H1252" s="3">
        <f t="shared" ca="1" si="139"/>
        <v>45021</v>
      </c>
      <c r="I1252" s="4" t="str">
        <f t="shared" ca="1" si="133"/>
        <v>ESPAÑA</v>
      </c>
      <c r="J1252" s="4" t="str">
        <f t="shared" ca="1" si="134"/>
        <v>EFECTIVO</v>
      </c>
      <c r="K125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25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252" s="1">
        <f t="shared" ca="1" si="135"/>
        <v>6</v>
      </c>
      <c r="N1252" s="6">
        <f t="shared" ca="1" si="136"/>
        <v>15</v>
      </c>
      <c r="O1252" s="4">
        <f t="shared" ca="1" si="137"/>
        <v>15</v>
      </c>
      <c r="P12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5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5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5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52" s="14">
        <f ca="1">spaces_3iWczBNnn5rbfoUlE0Jd_uploads_git_blob_d9e80ffbcef8a4adc6d29edd78618add5df[[#This Row],[MONTO TOTAL]]+spaces_3iWczBNnn5rbfoUlE0Jd_uploads_git_blob_d9e80ffbcef8a4adc6d29edd78618add5df[[#This Row],[PROPINA]]</f>
        <v>114</v>
      </c>
    </row>
    <row r="1253" spans="1:20" x14ac:dyDescent="0.3">
      <c r="A1253">
        <v>508</v>
      </c>
      <c r="B1253">
        <v>6</v>
      </c>
      <c r="C1253" t="s">
        <v>15</v>
      </c>
      <c r="D1253" s="1">
        <v>19</v>
      </c>
      <c r="E1253" s="1">
        <v>32</v>
      </c>
      <c r="F1253" s="2">
        <v>1</v>
      </c>
      <c r="G1253" s="2" t="str">
        <f t="shared" ca="1" si="138"/>
        <v>Cliente_570</v>
      </c>
      <c r="H1253" s="3">
        <f t="shared" ca="1" si="139"/>
        <v>45022</v>
      </c>
      <c r="I1253" s="4" t="str">
        <f t="shared" ca="1" si="133"/>
        <v>PORTUGAL</v>
      </c>
      <c r="J1253" s="4" t="str">
        <f t="shared" ca="1" si="134"/>
        <v>TARJE.DEBITO</v>
      </c>
      <c r="K1253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253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253" s="1">
        <f t="shared" ca="1" si="135"/>
        <v>5</v>
      </c>
      <c r="N1253" s="6">
        <f t="shared" ca="1" si="136"/>
        <v>14</v>
      </c>
      <c r="O1253" s="4">
        <f t="shared" ca="1" si="137"/>
        <v>15</v>
      </c>
      <c r="P12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5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5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53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254" spans="1:20" x14ac:dyDescent="0.3">
      <c r="A1254">
        <v>509</v>
      </c>
      <c r="B1254">
        <v>5</v>
      </c>
      <c r="C1254" t="s">
        <v>8</v>
      </c>
      <c r="D1254" s="1">
        <v>25</v>
      </c>
      <c r="E1254" s="1">
        <v>40</v>
      </c>
      <c r="F1254" s="2">
        <v>2</v>
      </c>
      <c r="G1254" s="2" t="str">
        <f t="shared" ca="1" si="138"/>
        <v>Cliente_879</v>
      </c>
      <c r="H1254" s="3">
        <f t="shared" ca="1" si="139"/>
        <v>45020</v>
      </c>
      <c r="I1254" s="4" t="str">
        <f t="shared" ca="1" si="133"/>
        <v>FRANCIA</v>
      </c>
      <c r="J1254" s="4" t="str">
        <f t="shared" ca="1" si="134"/>
        <v>EFECTIVO</v>
      </c>
      <c r="K1254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254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254" s="1">
        <f t="shared" ca="1" si="135"/>
        <v>5</v>
      </c>
      <c r="N1254" s="6">
        <f t="shared" ca="1" si="136"/>
        <v>13</v>
      </c>
      <c r="O1254" s="4">
        <f t="shared" ca="1" si="137"/>
        <v>15</v>
      </c>
      <c r="P12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5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2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54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1255" spans="1:20" x14ac:dyDescent="0.3">
      <c r="A1255">
        <v>510</v>
      </c>
      <c r="B1255">
        <v>6</v>
      </c>
      <c r="C1255" t="s">
        <v>9</v>
      </c>
      <c r="D1255" s="1">
        <v>22</v>
      </c>
      <c r="E1255" s="1">
        <v>36</v>
      </c>
      <c r="F1255" s="2">
        <v>1</v>
      </c>
      <c r="G1255" s="2" t="str">
        <f t="shared" ca="1" si="138"/>
        <v>Cliente_169</v>
      </c>
      <c r="H1255" s="3">
        <f t="shared" ca="1" si="139"/>
        <v>45022</v>
      </c>
      <c r="I1255" s="4" t="str">
        <f t="shared" ca="1" si="133"/>
        <v>ESPAÑA</v>
      </c>
      <c r="J1255" s="4" t="str">
        <f t="shared" ca="1" si="134"/>
        <v>TARJE.DEBITO</v>
      </c>
      <c r="K125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25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255" s="1">
        <f t="shared" ca="1" si="135"/>
        <v>4</v>
      </c>
      <c r="N1255" s="6">
        <f t="shared" ca="1" si="136"/>
        <v>15</v>
      </c>
      <c r="O1255" s="4">
        <f t="shared" ca="1" si="137"/>
        <v>15</v>
      </c>
      <c r="P12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5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25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55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256" spans="1:20" x14ac:dyDescent="0.3">
      <c r="A1256">
        <v>511</v>
      </c>
      <c r="B1256">
        <v>2</v>
      </c>
      <c r="C1256" t="s">
        <v>19</v>
      </c>
      <c r="D1256" s="1">
        <v>14</v>
      </c>
      <c r="E1256" s="1">
        <v>23</v>
      </c>
      <c r="F1256" s="2">
        <v>3</v>
      </c>
      <c r="G1256" s="2" t="str">
        <f t="shared" ca="1" si="138"/>
        <v>Cliente_151</v>
      </c>
      <c r="H1256" s="3">
        <f t="shared" ca="1" si="139"/>
        <v>45021</v>
      </c>
      <c r="I1256" s="4" t="str">
        <f t="shared" ca="1" si="133"/>
        <v>FRANCIA</v>
      </c>
      <c r="J1256" s="4" t="str">
        <f t="shared" ca="1" si="134"/>
        <v>EFECTIVO</v>
      </c>
      <c r="K1256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25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56" s="1">
        <f t="shared" ca="1" si="135"/>
        <v>4</v>
      </c>
      <c r="N1256" s="6">
        <f t="shared" ca="1" si="136"/>
        <v>15</v>
      </c>
      <c r="O1256" s="4">
        <f t="shared" ca="1" si="137"/>
        <v>15</v>
      </c>
      <c r="P12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5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5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2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56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257" spans="1:20" x14ac:dyDescent="0.3">
      <c r="A1257">
        <v>511</v>
      </c>
      <c r="B1257">
        <v>2</v>
      </c>
      <c r="C1257" t="s">
        <v>17</v>
      </c>
      <c r="D1257" s="1">
        <v>20</v>
      </c>
      <c r="E1257" s="1">
        <v>34</v>
      </c>
      <c r="F1257" s="2">
        <v>2</v>
      </c>
      <c r="G1257" s="2" t="str">
        <f t="shared" ca="1" si="138"/>
        <v>Cliente_959</v>
      </c>
      <c r="H1257" s="3">
        <f t="shared" ca="1" si="139"/>
        <v>45019</v>
      </c>
      <c r="I1257" s="4" t="str">
        <f t="shared" ca="1" si="133"/>
        <v>ITALIA</v>
      </c>
      <c r="J1257" s="4" t="str">
        <f t="shared" ca="1" si="134"/>
        <v>TARJETA</v>
      </c>
      <c r="K1257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257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257" s="1">
        <f t="shared" ca="1" si="135"/>
        <v>6</v>
      </c>
      <c r="N1257" s="6">
        <f t="shared" ca="1" si="136"/>
        <v>15</v>
      </c>
      <c r="O1257" s="4">
        <f t="shared" ca="1" si="137"/>
        <v>15</v>
      </c>
      <c r="P12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5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57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2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57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258" spans="1:20" x14ac:dyDescent="0.3">
      <c r="A1258">
        <v>512</v>
      </c>
      <c r="B1258">
        <v>2</v>
      </c>
      <c r="C1258" t="s">
        <v>18</v>
      </c>
      <c r="D1258" s="1">
        <v>12</v>
      </c>
      <c r="E1258" s="1">
        <v>20</v>
      </c>
      <c r="F1258" s="2">
        <v>1</v>
      </c>
      <c r="G1258" s="2" t="str">
        <f t="shared" ca="1" si="138"/>
        <v>Cliente_428</v>
      </c>
      <c r="H1258" s="3">
        <f t="shared" ca="1" si="139"/>
        <v>45019</v>
      </c>
      <c r="I1258" s="4" t="str">
        <f t="shared" ca="1" si="133"/>
        <v>FRANCIA</v>
      </c>
      <c r="J1258" s="4" t="str">
        <f t="shared" ca="1" si="134"/>
        <v>TARJETA</v>
      </c>
      <c r="K1258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258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258" s="1">
        <f t="shared" ca="1" si="135"/>
        <v>0</v>
      </c>
      <c r="N1258" s="6">
        <f t="shared" ca="1" si="136"/>
        <v>13</v>
      </c>
      <c r="O1258" s="4">
        <f t="shared" ca="1" si="137"/>
        <v>14</v>
      </c>
      <c r="P12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5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5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58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259" spans="1:20" x14ac:dyDescent="0.3">
      <c r="A1259">
        <v>512</v>
      </c>
      <c r="B1259">
        <v>2</v>
      </c>
      <c r="C1259" t="s">
        <v>9</v>
      </c>
      <c r="D1259" s="1">
        <v>22</v>
      </c>
      <c r="E1259" s="1">
        <v>36</v>
      </c>
      <c r="F1259" s="2">
        <v>3</v>
      </c>
      <c r="G1259" s="2" t="str">
        <f t="shared" ca="1" si="138"/>
        <v>Cliente_687</v>
      </c>
      <c r="H1259" s="3">
        <f t="shared" ca="1" si="139"/>
        <v>45023</v>
      </c>
      <c r="I1259" s="4" t="str">
        <f t="shared" ca="1" si="133"/>
        <v>ESPAÑA</v>
      </c>
      <c r="J1259" s="4" t="str">
        <f t="shared" ca="1" si="134"/>
        <v>TARJE.DEBITO</v>
      </c>
      <c r="K1259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259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259" s="1">
        <f t="shared" ca="1" si="135"/>
        <v>2</v>
      </c>
      <c r="N1259" s="6">
        <f t="shared" ca="1" si="136"/>
        <v>14</v>
      </c>
      <c r="O1259" s="4">
        <f t="shared" ca="1" si="137"/>
        <v>14</v>
      </c>
      <c r="P12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5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5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59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260" spans="1:20" x14ac:dyDescent="0.3">
      <c r="A1260">
        <v>513</v>
      </c>
      <c r="B1260">
        <v>8</v>
      </c>
      <c r="C1260" t="s">
        <v>21</v>
      </c>
      <c r="D1260" s="1">
        <v>10</v>
      </c>
      <c r="E1260" s="1">
        <v>18</v>
      </c>
      <c r="F1260" s="2">
        <v>3</v>
      </c>
      <c r="G1260" s="2" t="str">
        <f t="shared" ca="1" si="138"/>
        <v>Cliente_210</v>
      </c>
      <c r="H1260" s="3">
        <f t="shared" ca="1" si="139"/>
        <v>45017</v>
      </c>
      <c r="I1260" s="4" t="str">
        <f t="shared" ca="1" si="133"/>
        <v>ESPAÑA</v>
      </c>
      <c r="J1260" s="4" t="str">
        <f t="shared" ca="1" si="134"/>
        <v>TARJE.DEBITO</v>
      </c>
      <c r="K126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6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260" s="1">
        <f t="shared" ca="1" si="135"/>
        <v>1</v>
      </c>
      <c r="N1260" s="6">
        <f t="shared" ca="1" si="136"/>
        <v>15</v>
      </c>
      <c r="O1260" s="4">
        <f t="shared" ca="1" si="137"/>
        <v>14</v>
      </c>
      <c r="P12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60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261" spans="1:20" x14ac:dyDescent="0.3">
      <c r="A1261">
        <v>514</v>
      </c>
      <c r="B1261">
        <v>18</v>
      </c>
      <c r="C1261" t="s">
        <v>22</v>
      </c>
      <c r="D1261" s="1">
        <v>15</v>
      </c>
      <c r="E1261" s="1">
        <v>26</v>
      </c>
      <c r="F1261" s="2">
        <v>2</v>
      </c>
      <c r="G1261" s="2" t="str">
        <f t="shared" ca="1" si="138"/>
        <v>Cliente_359</v>
      </c>
      <c r="H1261" s="3">
        <f t="shared" ca="1" si="139"/>
        <v>45017</v>
      </c>
      <c r="I1261" s="4" t="str">
        <f t="shared" ca="1" si="133"/>
        <v>ITALIA</v>
      </c>
      <c r="J1261" s="4" t="str">
        <f t="shared" ca="1" si="134"/>
        <v>EFECTIVO</v>
      </c>
      <c r="K1261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26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261" s="1">
        <f t="shared" ca="1" si="135"/>
        <v>4</v>
      </c>
      <c r="N1261" s="6">
        <f t="shared" ca="1" si="136"/>
        <v>15</v>
      </c>
      <c r="O1261" s="4">
        <f t="shared" ca="1" si="137"/>
        <v>14</v>
      </c>
      <c r="P12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6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6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2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61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262" spans="1:20" x14ac:dyDescent="0.3">
      <c r="A1262">
        <v>514</v>
      </c>
      <c r="B1262">
        <v>18</v>
      </c>
      <c r="C1262" t="s">
        <v>13</v>
      </c>
      <c r="D1262" s="1">
        <v>11</v>
      </c>
      <c r="E1262" s="1">
        <v>19</v>
      </c>
      <c r="F1262" s="2">
        <v>2</v>
      </c>
      <c r="G1262" s="2" t="str">
        <f t="shared" ca="1" si="138"/>
        <v>Cliente_981</v>
      </c>
      <c r="H1262" s="3">
        <f t="shared" ca="1" si="139"/>
        <v>45019</v>
      </c>
      <c r="I1262" s="4" t="str">
        <f t="shared" ca="1" si="133"/>
        <v>ITALIA</v>
      </c>
      <c r="J1262" s="4" t="str">
        <f t="shared" ca="1" si="134"/>
        <v>TARJE.DEBITO</v>
      </c>
      <c r="K1262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262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262" s="1">
        <f t="shared" ca="1" si="135"/>
        <v>6</v>
      </c>
      <c r="N1262" s="6">
        <f t="shared" ca="1" si="136"/>
        <v>14</v>
      </c>
      <c r="O1262" s="4">
        <f t="shared" ca="1" si="137"/>
        <v>15</v>
      </c>
      <c r="P12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6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2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62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263" spans="1:20" x14ac:dyDescent="0.3">
      <c r="A1263">
        <v>514</v>
      </c>
      <c r="B1263">
        <v>18</v>
      </c>
      <c r="C1263" t="s">
        <v>18</v>
      </c>
      <c r="D1263" s="1">
        <v>12</v>
      </c>
      <c r="E1263" s="1">
        <v>20</v>
      </c>
      <c r="F1263" s="2">
        <v>1</v>
      </c>
      <c r="G1263" s="2" t="str">
        <f t="shared" ca="1" si="138"/>
        <v>Cliente_894</v>
      </c>
      <c r="H1263" s="3">
        <f t="shared" ca="1" si="139"/>
        <v>45023</v>
      </c>
      <c r="I1263" s="4" t="str">
        <f t="shared" ca="1" si="133"/>
        <v>ITALIA</v>
      </c>
      <c r="J1263" s="4" t="str">
        <f t="shared" ca="1" si="134"/>
        <v>TARJETA</v>
      </c>
      <c r="K1263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263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263" s="1">
        <f t="shared" ca="1" si="135"/>
        <v>6</v>
      </c>
      <c r="N1263" s="6">
        <f t="shared" ca="1" si="136"/>
        <v>15</v>
      </c>
      <c r="O1263" s="4">
        <f t="shared" ca="1" si="137"/>
        <v>14</v>
      </c>
      <c r="P12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6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6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6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63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264" spans="1:20" x14ac:dyDescent="0.3">
      <c r="A1264">
        <v>514</v>
      </c>
      <c r="B1264">
        <v>18</v>
      </c>
      <c r="C1264" t="s">
        <v>15</v>
      </c>
      <c r="D1264" s="1">
        <v>19</v>
      </c>
      <c r="E1264" s="1">
        <v>32</v>
      </c>
      <c r="F1264" s="2">
        <v>2</v>
      </c>
      <c r="G1264" s="2" t="str">
        <f t="shared" ca="1" si="138"/>
        <v>Cliente_537</v>
      </c>
      <c r="H1264" s="3">
        <f t="shared" ca="1" si="139"/>
        <v>45018</v>
      </c>
      <c r="I1264" s="4" t="str">
        <f t="shared" ca="1" si="133"/>
        <v>ESPAÑA</v>
      </c>
      <c r="J1264" s="4" t="str">
        <f t="shared" ca="1" si="134"/>
        <v>EFECTIVO</v>
      </c>
      <c r="K1264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26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264" s="1">
        <f t="shared" ca="1" si="135"/>
        <v>6</v>
      </c>
      <c r="N1264" s="6">
        <f t="shared" ca="1" si="136"/>
        <v>15</v>
      </c>
      <c r="O1264" s="4">
        <f t="shared" ca="1" si="137"/>
        <v>15</v>
      </c>
      <c r="P12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6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6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26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64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265" spans="1:20" x14ac:dyDescent="0.3">
      <c r="A1265">
        <v>515</v>
      </c>
      <c r="B1265">
        <v>19</v>
      </c>
      <c r="C1265" t="s">
        <v>21</v>
      </c>
      <c r="D1265" s="1">
        <v>10</v>
      </c>
      <c r="E1265" s="1">
        <v>18</v>
      </c>
      <c r="F1265" s="2">
        <v>1</v>
      </c>
      <c r="G1265" s="2" t="str">
        <f t="shared" ca="1" si="138"/>
        <v>Cliente_726</v>
      </c>
      <c r="H1265" s="3">
        <f t="shared" ca="1" si="139"/>
        <v>45020</v>
      </c>
      <c r="I1265" s="4" t="str">
        <f t="shared" ca="1" si="133"/>
        <v>PORTUGAL</v>
      </c>
      <c r="J1265" s="4" t="str">
        <f t="shared" ca="1" si="134"/>
        <v>TARJETA</v>
      </c>
      <c r="K1265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265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265" s="1">
        <f t="shared" ca="1" si="135"/>
        <v>2</v>
      </c>
      <c r="N1265" s="6">
        <f t="shared" ca="1" si="136"/>
        <v>15</v>
      </c>
      <c r="O1265" s="4">
        <f t="shared" ca="1" si="137"/>
        <v>14</v>
      </c>
      <c r="P12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6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6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6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65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266" spans="1:20" x14ac:dyDescent="0.3">
      <c r="A1266">
        <v>516</v>
      </c>
      <c r="B1266">
        <v>7</v>
      </c>
      <c r="C1266" t="s">
        <v>13</v>
      </c>
      <c r="D1266" s="1">
        <v>11</v>
      </c>
      <c r="E1266" s="1">
        <v>19</v>
      </c>
      <c r="F1266" s="2">
        <v>3</v>
      </c>
      <c r="G1266" s="2" t="str">
        <f t="shared" ca="1" si="138"/>
        <v>Cliente_362</v>
      </c>
      <c r="H1266" s="3">
        <f t="shared" ca="1" si="139"/>
        <v>45022</v>
      </c>
      <c r="I1266" s="4" t="str">
        <f t="shared" ca="1" si="133"/>
        <v>ITALIA</v>
      </c>
      <c r="J1266" s="4" t="str">
        <f t="shared" ca="1" si="134"/>
        <v>TARJE.DEBITO</v>
      </c>
      <c r="K1266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266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266" s="1">
        <f t="shared" ca="1" si="135"/>
        <v>3</v>
      </c>
      <c r="N1266" s="6">
        <f t="shared" ca="1" si="136"/>
        <v>13</v>
      </c>
      <c r="O1266" s="4">
        <f t="shared" ca="1" si="137"/>
        <v>15</v>
      </c>
      <c r="P12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6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6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66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267" spans="1:20" x14ac:dyDescent="0.3">
      <c r="A1267">
        <v>516</v>
      </c>
      <c r="B1267">
        <v>7</v>
      </c>
      <c r="C1267" t="s">
        <v>19</v>
      </c>
      <c r="D1267" s="1">
        <v>14</v>
      </c>
      <c r="E1267" s="1">
        <v>23</v>
      </c>
      <c r="F1267" s="2">
        <v>3</v>
      </c>
      <c r="G1267" s="2" t="str">
        <f t="shared" ca="1" si="138"/>
        <v>Cliente_306</v>
      </c>
      <c r="H1267" s="3">
        <f t="shared" ca="1" si="139"/>
        <v>45022</v>
      </c>
      <c r="I1267" s="4" t="str">
        <f t="shared" ca="1" si="133"/>
        <v>PORTUGAL</v>
      </c>
      <c r="J1267" s="4" t="str">
        <f t="shared" ca="1" si="134"/>
        <v>TARJE.DEBITO</v>
      </c>
      <c r="K1267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26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67" s="1">
        <f t="shared" ca="1" si="135"/>
        <v>1</v>
      </c>
      <c r="N1267" s="6">
        <f t="shared" ca="1" si="136"/>
        <v>15</v>
      </c>
      <c r="O1267" s="4">
        <f t="shared" ca="1" si="137"/>
        <v>15</v>
      </c>
      <c r="P12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6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6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2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67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268" spans="1:20" x14ac:dyDescent="0.3">
      <c r="A1268">
        <v>516</v>
      </c>
      <c r="B1268">
        <v>7</v>
      </c>
      <c r="C1268" t="s">
        <v>18</v>
      </c>
      <c r="D1268" s="1">
        <v>12</v>
      </c>
      <c r="E1268" s="1">
        <v>20</v>
      </c>
      <c r="F1268" s="2">
        <v>1</v>
      </c>
      <c r="G1268" s="2" t="str">
        <f t="shared" ca="1" si="138"/>
        <v>Cliente_166</v>
      </c>
      <c r="H1268" s="3">
        <f t="shared" ca="1" si="139"/>
        <v>45017</v>
      </c>
      <c r="I1268" s="4" t="str">
        <f t="shared" ca="1" si="133"/>
        <v>ITALIA</v>
      </c>
      <c r="J1268" s="4" t="str">
        <f t="shared" ca="1" si="134"/>
        <v>TARJETA</v>
      </c>
      <c r="K1268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268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268" s="1">
        <f t="shared" ca="1" si="135"/>
        <v>4</v>
      </c>
      <c r="N1268" s="6">
        <f t="shared" ca="1" si="136"/>
        <v>14</v>
      </c>
      <c r="O1268" s="4">
        <f t="shared" ca="1" si="137"/>
        <v>14</v>
      </c>
      <c r="P12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6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68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269" spans="1:20" x14ac:dyDescent="0.3">
      <c r="A1269">
        <v>517</v>
      </c>
      <c r="B1269">
        <v>4</v>
      </c>
      <c r="C1269" t="s">
        <v>4</v>
      </c>
      <c r="D1269" s="1">
        <v>14</v>
      </c>
      <c r="E1269" s="1">
        <v>24</v>
      </c>
      <c r="F1269" s="2">
        <v>1</v>
      </c>
      <c r="G1269" s="2" t="str">
        <f t="shared" ca="1" si="138"/>
        <v>Cliente_180</v>
      </c>
      <c r="H1269" s="3">
        <f t="shared" ca="1" si="139"/>
        <v>45018</v>
      </c>
      <c r="I1269" s="4" t="str">
        <f t="shared" ca="1" si="133"/>
        <v>ESPAÑA</v>
      </c>
      <c r="J1269" s="4" t="str">
        <f t="shared" ca="1" si="134"/>
        <v>EFECTIVO</v>
      </c>
      <c r="K1269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269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269" s="1">
        <f t="shared" ca="1" si="135"/>
        <v>4</v>
      </c>
      <c r="N1269" s="6">
        <f t="shared" ca="1" si="136"/>
        <v>15</v>
      </c>
      <c r="O1269" s="4">
        <f t="shared" ca="1" si="137"/>
        <v>14</v>
      </c>
      <c r="P12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6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69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2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69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270" spans="1:20" x14ac:dyDescent="0.3">
      <c r="A1270">
        <v>517</v>
      </c>
      <c r="B1270">
        <v>4</v>
      </c>
      <c r="C1270" t="s">
        <v>13</v>
      </c>
      <c r="D1270" s="1">
        <v>11</v>
      </c>
      <c r="E1270" s="1">
        <v>19</v>
      </c>
      <c r="F1270" s="2">
        <v>3</v>
      </c>
      <c r="G1270" s="2" t="str">
        <f t="shared" ca="1" si="138"/>
        <v>Cliente_358</v>
      </c>
      <c r="H1270" s="3">
        <f t="shared" ca="1" si="139"/>
        <v>45021</v>
      </c>
      <c r="I1270" s="4" t="str">
        <f t="shared" ca="1" si="133"/>
        <v>PORTUGAL</v>
      </c>
      <c r="J1270" s="4" t="str">
        <f t="shared" ca="1" si="134"/>
        <v>EFECTIVO</v>
      </c>
      <c r="K1270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270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270" s="1">
        <f t="shared" ca="1" si="135"/>
        <v>1</v>
      </c>
      <c r="N1270" s="6">
        <f t="shared" ca="1" si="136"/>
        <v>14</v>
      </c>
      <c r="O1270" s="4">
        <f t="shared" ca="1" si="137"/>
        <v>15</v>
      </c>
      <c r="P12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7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7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7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70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271" spans="1:20" x14ac:dyDescent="0.3">
      <c r="A1271">
        <v>517</v>
      </c>
      <c r="B1271">
        <v>4</v>
      </c>
      <c r="C1271" t="s">
        <v>16</v>
      </c>
      <c r="D1271" s="1">
        <v>13</v>
      </c>
      <c r="E1271" s="1">
        <v>22</v>
      </c>
      <c r="F1271" s="2">
        <v>1</v>
      </c>
      <c r="G1271" s="2" t="str">
        <f t="shared" ca="1" si="138"/>
        <v>Cliente_351</v>
      </c>
      <c r="H1271" s="3">
        <f t="shared" ca="1" si="139"/>
        <v>45022</v>
      </c>
      <c r="I1271" s="4" t="str">
        <f t="shared" ca="1" si="133"/>
        <v>PORTUGAL</v>
      </c>
      <c r="J1271" s="4" t="str">
        <f t="shared" ca="1" si="134"/>
        <v>EFECTIVO</v>
      </c>
      <c r="K1271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27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271" s="1">
        <f t="shared" ca="1" si="135"/>
        <v>5</v>
      </c>
      <c r="N1271" s="6">
        <f t="shared" ca="1" si="136"/>
        <v>13</v>
      </c>
      <c r="O1271" s="4">
        <f t="shared" ca="1" si="137"/>
        <v>14</v>
      </c>
      <c r="P12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7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71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27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71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272" spans="1:20" x14ac:dyDescent="0.3">
      <c r="A1272">
        <v>518</v>
      </c>
      <c r="B1272">
        <v>5</v>
      </c>
      <c r="C1272" t="s">
        <v>11</v>
      </c>
      <c r="D1272" s="1">
        <v>20</v>
      </c>
      <c r="E1272" s="1">
        <v>33</v>
      </c>
      <c r="F1272" s="2">
        <v>1</v>
      </c>
      <c r="G1272" s="2" t="str">
        <f t="shared" ca="1" si="138"/>
        <v>Cliente_132</v>
      </c>
      <c r="H1272" s="3">
        <f t="shared" ca="1" si="139"/>
        <v>45018</v>
      </c>
      <c r="I1272" s="4" t="str">
        <f t="shared" ca="1" si="133"/>
        <v>ESPAÑA</v>
      </c>
      <c r="J1272" s="4" t="str">
        <f t="shared" ca="1" si="134"/>
        <v>TARJE.DEBITO</v>
      </c>
      <c r="K1272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27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72" s="1">
        <f t="shared" ca="1" si="135"/>
        <v>0</v>
      </c>
      <c r="N1272" s="6">
        <f t="shared" ca="1" si="136"/>
        <v>15</v>
      </c>
      <c r="O1272" s="4">
        <f t="shared" ca="1" si="137"/>
        <v>15</v>
      </c>
      <c r="P12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7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72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7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72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273" spans="1:20" x14ac:dyDescent="0.3">
      <c r="A1273">
        <v>518</v>
      </c>
      <c r="B1273">
        <v>5</v>
      </c>
      <c r="C1273" t="s">
        <v>16</v>
      </c>
      <c r="D1273" s="1">
        <v>13</v>
      </c>
      <c r="E1273" s="1">
        <v>22</v>
      </c>
      <c r="F1273" s="2">
        <v>2</v>
      </c>
      <c r="G1273" s="2" t="str">
        <f t="shared" ca="1" si="138"/>
        <v>Cliente_359</v>
      </c>
      <c r="H1273" s="3">
        <f t="shared" ca="1" si="139"/>
        <v>45021</v>
      </c>
      <c r="I1273" s="4" t="str">
        <f t="shared" ca="1" si="133"/>
        <v>FRANCIA</v>
      </c>
      <c r="J1273" s="4" t="str">
        <f t="shared" ca="1" si="134"/>
        <v>TARJE.DEBITO</v>
      </c>
      <c r="K127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27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273" s="1">
        <f t="shared" ca="1" si="135"/>
        <v>2</v>
      </c>
      <c r="N1273" s="6">
        <f t="shared" ca="1" si="136"/>
        <v>14</v>
      </c>
      <c r="O1273" s="4">
        <f t="shared" ca="1" si="137"/>
        <v>15</v>
      </c>
      <c r="P12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7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7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27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73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274" spans="1:20" x14ac:dyDescent="0.3">
      <c r="A1274">
        <v>519</v>
      </c>
      <c r="B1274">
        <v>6</v>
      </c>
      <c r="C1274" t="s">
        <v>7</v>
      </c>
      <c r="D1274" s="1">
        <v>16</v>
      </c>
      <c r="E1274" s="1">
        <v>27</v>
      </c>
      <c r="F1274" s="2">
        <v>3</v>
      </c>
      <c r="G1274" s="2" t="str">
        <f t="shared" ca="1" si="138"/>
        <v>Cliente_239</v>
      </c>
      <c r="H1274" s="3">
        <f t="shared" ca="1" si="139"/>
        <v>45018</v>
      </c>
      <c r="I1274" s="4" t="str">
        <f t="shared" ca="1" si="133"/>
        <v>ITALIA</v>
      </c>
      <c r="J1274" s="4" t="str">
        <f t="shared" ca="1" si="134"/>
        <v>EFECTIVO</v>
      </c>
      <c r="K1274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27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274" s="1">
        <f t="shared" ca="1" si="135"/>
        <v>0</v>
      </c>
      <c r="N1274" s="6">
        <f t="shared" ca="1" si="136"/>
        <v>15</v>
      </c>
      <c r="O1274" s="4">
        <f t="shared" ca="1" si="137"/>
        <v>15</v>
      </c>
      <c r="P12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7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74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2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74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275" spans="1:20" x14ac:dyDescent="0.3">
      <c r="A1275">
        <v>519</v>
      </c>
      <c r="B1275">
        <v>6</v>
      </c>
      <c r="C1275" t="s">
        <v>8</v>
      </c>
      <c r="D1275" s="1">
        <v>25</v>
      </c>
      <c r="E1275" s="1">
        <v>40</v>
      </c>
      <c r="F1275" s="2">
        <v>3</v>
      </c>
      <c r="G1275" s="2" t="str">
        <f t="shared" ca="1" si="138"/>
        <v>Cliente_788</v>
      </c>
      <c r="H1275" s="3">
        <f t="shared" ca="1" si="139"/>
        <v>45021</v>
      </c>
      <c r="I1275" s="4" t="str">
        <f t="shared" ca="1" si="133"/>
        <v>FRANCIA</v>
      </c>
      <c r="J1275" s="4" t="str">
        <f t="shared" ca="1" si="134"/>
        <v>TARJE.DEBITO</v>
      </c>
      <c r="K1275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275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275" s="1">
        <f t="shared" ca="1" si="135"/>
        <v>1</v>
      </c>
      <c r="N1275" s="6">
        <f t="shared" ca="1" si="136"/>
        <v>15</v>
      </c>
      <c r="O1275" s="4">
        <f t="shared" ca="1" si="137"/>
        <v>14</v>
      </c>
      <c r="P12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7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75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2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75" s="14">
        <f ca="1">spaces_3iWczBNnn5rbfoUlE0Jd_uploads_git_blob_d9e80ffbcef8a4adc6d29edd78618add5df[[#This Row],[MONTO TOTAL]]+spaces_3iWczBNnn5rbfoUlE0Jd_uploads_git_blob_d9e80ffbcef8a4adc6d29edd78618add5df[[#This Row],[PROPINA]]</f>
        <v>121</v>
      </c>
    </row>
    <row r="1276" spans="1:20" x14ac:dyDescent="0.3">
      <c r="A1276">
        <v>519</v>
      </c>
      <c r="B1276">
        <v>6</v>
      </c>
      <c r="C1276" t="s">
        <v>16</v>
      </c>
      <c r="D1276" s="1">
        <v>13</v>
      </c>
      <c r="E1276" s="1">
        <v>22</v>
      </c>
      <c r="F1276" s="2">
        <v>2</v>
      </c>
      <c r="G1276" s="2" t="str">
        <f t="shared" ca="1" si="138"/>
        <v>Cliente_182</v>
      </c>
      <c r="H1276" s="3">
        <f t="shared" ca="1" si="139"/>
        <v>45019</v>
      </c>
      <c r="I1276" s="4" t="str">
        <f t="shared" ca="1" si="133"/>
        <v>ITALIA</v>
      </c>
      <c r="J1276" s="4" t="str">
        <f t="shared" ca="1" si="134"/>
        <v>TARJE.DEBITO</v>
      </c>
      <c r="K1276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27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276" s="1">
        <f t="shared" ca="1" si="135"/>
        <v>0</v>
      </c>
      <c r="N1276" s="6">
        <f t="shared" ca="1" si="136"/>
        <v>13</v>
      </c>
      <c r="O1276" s="4">
        <f t="shared" ca="1" si="137"/>
        <v>14</v>
      </c>
      <c r="P12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7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7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2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76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277" spans="1:20" x14ac:dyDescent="0.3">
      <c r="A1277">
        <v>520</v>
      </c>
      <c r="B1277">
        <v>4</v>
      </c>
      <c r="C1277" t="s">
        <v>10</v>
      </c>
      <c r="D1277" s="1">
        <v>17</v>
      </c>
      <c r="E1277" s="1">
        <v>29</v>
      </c>
      <c r="F1277" s="2">
        <v>1</v>
      </c>
      <c r="G1277" s="2" t="str">
        <f t="shared" ca="1" si="138"/>
        <v>Cliente_439</v>
      </c>
      <c r="H1277" s="3">
        <f t="shared" ca="1" si="139"/>
        <v>45022</v>
      </c>
      <c r="I1277" s="4" t="str">
        <f t="shared" ca="1" si="133"/>
        <v>ESPAÑA</v>
      </c>
      <c r="J1277" s="4" t="str">
        <f t="shared" ca="1" si="134"/>
        <v>TARJETA</v>
      </c>
      <c r="K1277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277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277" s="1">
        <f t="shared" ca="1" si="135"/>
        <v>4</v>
      </c>
      <c r="N1277" s="6">
        <f t="shared" ca="1" si="136"/>
        <v>13</v>
      </c>
      <c r="O1277" s="4">
        <f t="shared" ca="1" si="137"/>
        <v>15</v>
      </c>
      <c r="P12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7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7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2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77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278" spans="1:20" x14ac:dyDescent="0.3">
      <c r="A1278">
        <v>520</v>
      </c>
      <c r="B1278">
        <v>4</v>
      </c>
      <c r="C1278" t="s">
        <v>17</v>
      </c>
      <c r="D1278" s="1">
        <v>20</v>
      </c>
      <c r="E1278" s="1">
        <v>34</v>
      </c>
      <c r="F1278" s="2">
        <v>2</v>
      </c>
      <c r="G1278" s="2" t="str">
        <f t="shared" ca="1" si="138"/>
        <v>Cliente_9</v>
      </c>
      <c r="H1278" s="3">
        <f t="shared" ca="1" si="139"/>
        <v>45018</v>
      </c>
      <c r="I1278" s="4" t="str">
        <f t="shared" ca="1" si="133"/>
        <v>PORTUGAL</v>
      </c>
      <c r="J1278" s="4" t="str">
        <f t="shared" ca="1" si="134"/>
        <v>TARJE.DEBITO</v>
      </c>
      <c r="K1278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27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278" s="1">
        <f t="shared" ca="1" si="135"/>
        <v>4</v>
      </c>
      <c r="N1278" s="6">
        <f t="shared" ca="1" si="136"/>
        <v>15</v>
      </c>
      <c r="O1278" s="4">
        <f t="shared" ca="1" si="137"/>
        <v>15</v>
      </c>
      <c r="P12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7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7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2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78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279" spans="1:20" x14ac:dyDescent="0.3">
      <c r="A1279">
        <v>520</v>
      </c>
      <c r="B1279">
        <v>4</v>
      </c>
      <c r="C1279" t="s">
        <v>6</v>
      </c>
      <c r="D1279" s="1">
        <v>19</v>
      </c>
      <c r="E1279" s="1">
        <v>31</v>
      </c>
      <c r="F1279" s="2">
        <v>3</v>
      </c>
      <c r="G1279" s="2" t="str">
        <f t="shared" ca="1" si="138"/>
        <v>Cliente_683</v>
      </c>
      <c r="H1279" s="3">
        <f t="shared" ca="1" si="139"/>
        <v>45022</v>
      </c>
      <c r="I1279" s="4" t="str">
        <f t="shared" ca="1" si="133"/>
        <v>ITALIA</v>
      </c>
      <c r="J1279" s="4" t="str">
        <f t="shared" ca="1" si="134"/>
        <v>TARJETA</v>
      </c>
      <c r="K1279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27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279" s="1">
        <f t="shared" ca="1" si="135"/>
        <v>1</v>
      </c>
      <c r="N1279" s="6">
        <f t="shared" ca="1" si="136"/>
        <v>15</v>
      </c>
      <c r="O1279" s="4">
        <f t="shared" ca="1" si="137"/>
        <v>14</v>
      </c>
      <c r="P12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7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7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2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79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1280" spans="1:20" x14ac:dyDescent="0.3">
      <c r="A1280">
        <v>520</v>
      </c>
      <c r="B1280">
        <v>4</v>
      </c>
      <c r="C1280" t="s">
        <v>5</v>
      </c>
      <c r="D1280" s="1">
        <v>18</v>
      </c>
      <c r="E1280" s="1">
        <v>30</v>
      </c>
      <c r="F1280" s="2">
        <v>3</v>
      </c>
      <c r="G1280" s="2" t="str">
        <f t="shared" ca="1" si="138"/>
        <v>Cliente_988</v>
      </c>
      <c r="H1280" s="3">
        <f t="shared" ca="1" si="139"/>
        <v>45017</v>
      </c>
      <c r="I1280" s="4" t="str">
        <f t="shared" ca="1" si="133"/>
        <v>FRANCIA</v>
      </c>
      <c r="J1280" s="4" t="str">
        <f t="shared" ca="1" si="134"/>
        <v>EFECTIVO</v>
      </c>
      <c r="K1280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280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280" s="1">
        <f t="shared" ca="1" si="135"/>
        <v>2</v>
      </c>
      <c r="N1280" s="6">
        <f t="shared" ca="1" si="136"/>
        <v>15</v>
      </c>
      <c r="O1280" s="4">
        <f t="shared" ca="1" si="137"/>
        <v>15</v>
      </c>
      <c r="P12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80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28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80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1281" spans="1:20" x14ac:dyDescent="0.3">
      <c r="A1281">
        <v>521</v>
      </c>
      <c r="B1281">
        <v>18</v>
      </c>
      <c r="C1281" t="s">
        <v>23</v>
      </c>
      <c r="D1281" s="1">
        <v>15</v>
      </c>
      <c r="E1281" s="1">
        <v>25</v>
      </c>
      <c r="F1281" s="2">
        <v>2</v>
      </c>
      <c r="G1281" s="2" t="str">
        <f t="shared" ca="1" si="138"/>
        <v>Cliente_901</v>
      </c>
      <c r="H1281" s="3">
        <f t="shared" ca="1" si="139"/>
        <v>45021</v>
      </c>
      <c r="I1281" s="4" t="str">
        <f t="shared" ca="1" si="133"/>
        <v>FRANCIA</v>
      </c>
      <c r="J1281" s="4" t="str">
        <f t="shared" ca="1" si="134"/>
        <v>TARJE.DEBITO</v>
      </c>
      <c r="K128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28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281" s="1">
        <f t="shared" ca="1" si="135"/>
        <v>5</v>
      </c>
      <c r="N1281" s="6">
        <f t="shared" ca="1" si="136"/>
        <v>14</v>
      </c>
      <c r="O1281" s="4">
        <f t="shared" ca="1" si="137"/>
        <v>14</v>
      </c>
      <c r="P12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8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28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2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81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282" spans="1:20" x14ac:dyDescent="0.3">
      <c r="A1282">
        <v>521</v>
      </c>
      <c r="B1282">
        <v>18</v>
      </c>
      <c r="C1282" t="s">
        <v>10</v>
      </c>
      <c r="D1282" s="1">
        <v>17</v>
      </c>
      <c r="E1282" s="1">
        <v>29</v>
      </c>
      <c r="F1282" s="2">
        <v>2</v>
      </c>
      <c r="G1282" s="2" t="str">
        <f t="shared" ca="1" si="138"/>
        <v>Cliente_336</v>
      </c>
      <c r="H1282" s="3">
        <f t="shared" ca="1" si="139"/>
        <v>45020</v>
      </c>
      <c r="I1282" s="4" t="str">
        <f t="shared" ref="I1282:I1345" ca="1" si="140">INDEX(V$1:V$4, RANDBETWEEN(1, 4))</f>
        <v>FRANCIA</v>
      </c>
      <c r="J1282" s="4" t="str">
        <f t="shared" ref="J1282:J1345" ca="1" si="141">INDEX(W$1:W$3, RANDBETWEEN(1, 3))</f>
        <v>TARJE.DEBITO</v>
      </c>
      <c r="K1282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282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282" s="1">
        <f t="shared" ref="M1282:M1345" ca="1" si="142">RANDBETWEEN(0, 6)</f>
        <v>0</v>
      </c>
      <c r="N1282" s="6">
        <f t="shared" ref="N1282:N1345" ca="1" si="143">RANDBETWEEN(13, 15)</f>
        <v>14</v>
      </c>
      <c r="O1282" s="4">
        <f t="shared" ref="O1282:O1345" ca="1" si="144">RANDBETWEEN(14, 15)</f>
        <v>15</v>
      </c>
      <c r="P12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8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8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82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283" spans="1:20" x14ac:dyDescent="0.3">
      <c r="A1283">
        <v>521</v>
      </c>
      <c r="B1283">
        <v>18</v>
      </c>
      <c r="C1283" t="s">
        <v>17</v>
      </c>
      <c r="D1283" s="1">
        <v>20</v>
      </c>
      <c r="E1283" s="1">
        <v>34</v>
      </c>
      <c r="F1283" s="2">
        <v>3</v>
      </c>
      <c r="G1283" s="2" t="str">
        <f t="shared" ref="G1283:G1346" ca="1" si="145">CONCATENATE("Cliente_", RANDBETWEEN(1, 1000))</f>
        <v>Cliente_38</v>
      </c>
      <c r="H1283" s="3">
        <f t="shared" ca="1" si="139"/>
        <v>45023</v>
      </c>
      <c r="I1283" s="4" t="str">
        <f t="shared" ca="1" si="140"/>
        <v>ITALIA</v>
      </c>
      <c r="J1283" s="4" t="str">
        <f t="shared" ca="1" si="141"/>
        <v>TARJE.DEBITO</v>
      </c>
      <c r="K1283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283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283" s="1">
        <f t="shared" ca="1" si="142"/>
        <v>6</v>
      </c>
      <c r="N1283" s="6">
        <f t="shared" ca="1" si="143"/>
        <v>15</v>
      </c>
      <c r="O1283" s="4">
        <f t="shared" ca="1" si="144"/>
        <v>14</v>
      </c>
      <c r="P12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8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28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83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284" spans="1:20" x14ac:dyDescent="0.3">
      <c r="A1284">
        <v>522</v>
      </c>
      <c r="B1284">
        <v>2</v>
      </c>
      <c r="C1284" t="s">
        <v>12</v>
      </c>
      <c r="D1284" s="1">
        <v>16</v>
      </c>
      <c r="E1284" s="1">
        <v>28</v>
      </c>
      <c r="F1284" s="2">
        <v>3</v>
      </c>
      <c r="G1284" s="2" t="str">
        <f t="shared" ca="1" si="145"/>
        <v>Cliente_736</v>
      </c>
      <c r="H1284" s="3">
        <f t="shared" ca="1" si="139"/>
        <v>45021</v>
      </c>
      <c r="I1284" s="4" t="str">
        <f t="shared" ca="1" si="140"/>
        <v>ESPAÑA</v>
      </c>
      <c r="J1284" s="4" t="str">
        <f t="shared" ca="1" si="141"/>
        <v>EFECTIVO</v>
      </c>
      <c r="K1284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28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284" s="1">
        <f t="shared" ca="1" si="142"/>
        <v>2</v>
      </c>
      <c r="N1284" s="6">
        <f t="shared" ca="1" si="143"/>
        <v>14</v>
      </c>
      <c r="O1284" s="4">
        <f t="shared" ca="1" si="144"/>
        <v>15</v>
      </c>
      <c r="P12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8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2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84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285" spans="1:20" x14ac:dyDescent="0.3">
      <c r="A1285">
        <v>523</v>
      </c>
      <c r="B1285">
        <v>4</v>
      </c>
      <c r="C1285" t="s">
        <v>7</v>
      </c>
      <c r="D1285" s="1">
        <v>16</v>
      </c>
      <c r="E1285" s="1">
        <v>27</v>
      </c>
      <c r="F1285" s="2">
        <v>3</v>
      </c>
      <c r="G1285" s="2" t="str">
        <f t="shared" ca="1" si="145"/>
        <v>Cliente_525</v>
      </c>
      <c r="H1285" s="3">
        <f t="shared" ref="H1285:H1348" ca="1" si="146">RANDBETWEEN($H$2,$H$3)</f>
        <v>45018</v>
      </c>
      <c r="I1285" s="4" t="str">
        <f t="shared" ca="1" si="140"/>
        <v>ESPAÑA</v>
      </c>
      <c r="J1285" s="4" t="str">
        <f t="shared" ca="1" si="141"/>
        <v>TARJETA</v>
      </c>
      <c r="K1285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285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285" s="1">
        <f t="shared" ca="1" si="142"/>
        <v>6</v>
      </c>
      <c r="N1285" s="6">
        <f t="shared" ca="1" si="143"/>
        <v>15</v>
      </c>
      <c r="O1285" s="4">
        <f t="shared" ca="1" si="144"/>
        <v>15</v>
      </c>
      <c r="P12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8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8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28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85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286" spans="1:20" x14ac:dyDescent="0.3">
      <c r="A1286">
        <v>524</v>
      </c>
      <c r="B1286">
        <v>16</v>
      </c>
      <c r="C1286" t="s">
        <v>16</v>
      </c>
      <c r="D1286" s="1">
        <v>13</v>
      </c>
      <c r="E1286" s="1">
        <v>22</v>
      </c>
      <c r="F1286" s="2">
        <v>1</v>
      </c>
      <c r="G1286" s="2" t="str">
        <f t="shared" ca="1" si="145"/>
        <v>Cliente_541</v>
      </c>
      <c r="H1286" s="3">
        <f t="shared" ca="1" si="146"/>
        <v>45022</v>
      </c>
      <c r="I1286" s="4" t="str">
        <f t="shared" ca="1" si="140"/>
        <v>ESPAÑA</v>
      </c>
      <c r="J1286" s="4" t="str">
        <f t="shared" ca="1" si="141"/>
        <v>EFECTIVO</v>
      </c>
      <c r="K1286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28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286" s="1">
        <f t="shared" ca="1" si="142"/>
        <v>2</v>
      </c>
      <c r="N1286" s="6">
        <f t="shared" ca="1" si="143"/>
        <v>13</v>
      </c>
      <c r="O1286" s="4">
        <f t="shared" ca="1" si="144"/>
        <v>15</v>
      </c>
      <c r="P12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86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2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86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287" spans="1:20" x14ac:dyDescent="0.3">
      <c r="A1287">
        <v>524</v>
      </c>
      <c r="B1287">
        <v>16</v>
      </c>
      <c r="C1287" t="s">
        <v>7</v>
      </c>
      <c r="D1287" s="1">
        <v>16</v>
      </c>
      <c r="E1287" s="1">
        <v>27</v>
      </c>
      <c r="F1287" s="2">
        <v>2</v>
      </c>
      <c r="G1287" s="2" t="str">
        <f t="shared" ca="1" si="145"/>
        <v>Cliente_813</v>
      </c>
      <c r="H1287" s="3">
        <f t="shared" ca="1" si="146"/>
        <v>45023</v>
      </c>
      <c r="I1287" s="4" t="str">
        <f t="shared" ca="1" si="140"/>
        <v>ITALIA</v>
      </c>
      <c r="J1287" s="4" t="str">
        <f t="shared" ca="1" si="141"/>
        <v>TARJE.DEBITO</v>
      </c>
      <c r="K128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8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87" s="1">
        <f t="shared" ca="1" si="142"/>
        <v>5</v>
      </c>
      <c r="N1287" s="6">
        <f t="shared" ca="1" si="143"/>
        <v>15</v>
      </c>
      <c r="O1287" s="4">
        <f t="shared" ca="1" si="144"/>
        <v>14</v>
      </c>
      <c r="P12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8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8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2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87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288" spans="1:20" x14ac:dyDescent="0.3">
      <c r="A1288">
        <v>525</v>
      </c>
      <c r="B1288">
        <v>16</v>
      </c>
      <c r="C1288" t="s">
        <v>19</v>
      </c>
      <c r="D1288" s="1">
        <v>14</v>
      </c>
      <c r="E1288" s="1">
        <v>23</v>
      </c>
      <c r="F1288" s="2">
        <v>3</v>
      </c>
      <c r="G1288" s="2" t="str">
        <f t="shared" ca="1" si="145"/>
        <v>Cliente_466</v>
      </c>
      <c r="H1288" s="3">
        <f t="shared" ca="1" si="146"/>
        <v>45021</v>
      </c>
      <c r="I1288" s="4" t="str">
        <f t="shared" ca="1" si="140"/>
        <v>PORTUGAL</v>
      </c>
      <c r="J1288" s="4" t="str">
        <f t="shared" ca="1" si="141"/>
        <v>TARJE.DEBITO</v>
      </c>
      <c r="K1288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28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288" s="1">
        <f t="shared" ca="1" si="142"/>
        <v>2</v>
      </c>
      <c r="N1288" s="6">
        <f t="shared" ca="1" si="143"/>
        <v>15</v>
      </c>
      <c r="O1288" s="4">
        <f t="shared" ca="1" si="144"/>
        <v>15</v>
      </c>
      <c r="P12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8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88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28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88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289" spans="1:20" x14ac:dyDescent="0.3">
      <c r="A1289">
        <v>525</v>
      </c>
      <c r="B1289">
        <v>16</v>
      </c>
      <c r="C1289" t="s">
        <v>14</v>
      </c>
      <c r="D1289" s="1">
        <v>21</v>
      </c>
      <c r="E1289" s="1">
        <v>35</v>
      </c>
      <c r="F1289" s="2">
        <v>1</v>
      </c>
      <c r="G1289" s="2" t="str">
        <f t="shared" ca="1" si="145"/>
        <v>Cliente_891</v>
      </c>
      <c r="H1289" s="3">
        <f t="shared" ca="1" si="146"/>
        <v>45021</v>
      </c>
      <c r="I1289" s="4" t="str">
        <f t="shared" ca="1" si="140"/>
        <v>ITALIA</v>
      </c>
      <c r="J1289" s="4" t="str">
        <f t="shared" ca="1" si="141"/>
        <v>TARJETA</v>
      </c>
      <c r="K1289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289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289" s="1">
        <f t="shared" ca="1" si="142"/>
        <v>3</v>
      </c>
      <c r="N1289" s="6">
        <f t="shared" ca="1" si="143"/>
        <v>14</v>
      </c>
      <c r="O1289" s="4">
        <f t="shared" ca="1" si="144"/>
        <v>14</v>
      </c>
      <c r="P12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8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8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2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89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290" spans="1:20" x14ac:dyDescent="0.3">
      <c r="A1290">
        <v>525</v>
      </c>
      <c r="B1290">
        <v>16</v>
      </c>
      <c r="C1290" t="s">
        <v>6</v>
      </c>
      <c r="D1290" s="1">
        <v>19</v>
      </c>
      <c r="E1290" s="1">
        <v>31</v>
      </c>
      <c r="F1290" s="2">
        <v>3</v>
      </c>
      <c r="G1290" s="2" t="str">
        <f t="shared" ca="1" si="145"/>
        <v>Cliente_105</v>
      </c>
      <c r="H1290" s="3">
        <f t="shared" ca="1" si="146"/>
        <v>45019</v>
      </c>
      <c r="I1290" s="4" t="str">
        <f t="shared" ca="1" si="140"/>
        <v>FRANCIA</v>
      </c>
      <c r="J1290" s="4" t="str">
        <f t="shared" ca="1" si="141"/>
        <v>TARJETA</v>
      </c>
      <c r="K1290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29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290" s="1">
        <f t="shared" ca="1" si="142"/>
        <v>1</v>
      </c>
      <c r="N1290" s="6">
        <f t="shared" ca="1" si="143"/>
        <v>15</v>
      </c>
      <c r="O1290" s="4">
        <f t="shared" ca="1" si="144"/>
        <v>15</v>
      </c>
      <c r="P12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9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90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29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290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1291" spans="1:20" x14ac:dyDescent="0.3">
      <c r="A1291">
        <v>526</v>
      </c>
      <c r="B1291">
        <v>4</v>
      </c>
      <c r="C1291" t="s">
        <v>11</v>
      </c>
      <c r="D1291" s="1">
        <v>20</v>
      </c>
      <c r="E1291" s="1">
        <v>33</v>
      </c>
      <c r="F1291" s="2">
        <v>1</v>
      </c>
      <c r="G1291" s="2" t="str">
        <f t="shared" ca="1" si="145"/>
        <v>Cliente_391</v>
      </c>
      <c r="H1291" s="3">
        <f t="shared" ca="1" si="146"/>
        <v>45021</v>
      </c>
      <c r="I1291" s="4" t="str">
        <f t="shared" ca="1" si="140"/>
        <v>FRANCIA</v>
      </c>
      <c r="J1291" s="4" t="str">
        <f t="shared" ca="1" si="141"/>
        <v>TARJE.DEBITO</v>
      </c>
      <c r="K1291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29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91" s="1">
        <f t="shared" ca="1" si="142"/>
        <v>3</v>
      </c>
      <c r="N1291" s="6">
        <f t="shared" ca="1" si="143"/>
        <v>13</v>
      </c>
      <c r="O1291" s="4">
        <f t="shared" ca="1" si="144"/>
        <v>15</v>
      </c>
      <c r="P12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291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2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91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292" spans="1:20" x14ac:dyDescent="0.3">
      <c r="A1292">
        <v>527</v>
      </c>
      <c r="B1292">
        <v>19</v>
      </c>
      <c r="C1292" t="s">
        <v>7</v>
      </c>
      <c r="D1292" s="1">
        <v>16</v>
      </c>
      <c r="E1292" s="1">
        <v>27</v>
      </c>
      <c r="F1292" s="2">
        <v>2</v>
      </c>
      <c r="G1292" s="2" t="str">
        <f t="shared" ca="1" si="145"/>
        <v>Cliente_546</v>
      </c>
      <c r="H1292" s="3">
        <f t="shared" ca="1" si="146"/>
        <v>45022</v>
      </c>
      <c r="I1292" s="4" t="str">
        <f t="shared" ca="1" si="140"/>
        <v>ITALIA</v>
      </c>
      <c r="J1292" s="4" t="str">
        <f t="shared" ca="1" si="141"/>
        <v>TARJETA</v>
      </c>
      <c r="K129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292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92" s="1">
        <f t="shared" ca="1" si="142"/>
        <v>4</v>
      </c>
      <c r="N1292" s="6">
        <f t="shared" ca="1" si="143"/>
        <v>13</v>
      </c>
      <c r="O1292" s="4">
        <f t="shared" ca="1" si="144"/>
        <v>14</v>
      </c>
      <c r="P12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292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2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92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293" spans="1:20" x14ac:dyDescent="0.3">
      <c r="A1293">
        <v>528</v>
      </c>
      <c r="B1293">
        <v>14</v>
      </c>
      <c r="C1293" t="s">
        <v>18</v>
      </c>
      <c r="D1293" s="1">
        <v>12</v>
      </c>
      <c r="E1293" s="1">
        <v>20</v>
      </c>
      <c r="F1293" s="2">
        <v>1</v>
      </c>
      <c r="G1293" s="2" t="str">
        <f t="shared" ca="1" si="145"/>
        <v>Cliente_836</v>
      </c>
      <c r="H1293" s="3">
        <f t="shared" ca="1" si="146"/>
        <v>45021</v>
      </c>
      <c r="I1293" s="4" t="str">
        <f t="shared" ca="1" si="140"/>
        <v>FRANCIA</v>
      </c>
      <c r="J1293" s="4" t="str">
        <f t="shared" ca="1" si="141"/>
        <v>TARJE.DEBITO</v>
      </c>
      <c r="K1293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293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293" s="1">
        <f t="shared" ca="1" si="142"/>
        <v>4</v>
      </c>
      <c r="N1293" s="6">
        <f t="shared" ca="1" si="143"/>
        <v>15</v>
      </c>
      <c r="O1293" s="4">
        <f t="shared" ca="1" si="144"/>
        <v>14</v>
      </c>
      <c r="P12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9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9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93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294" spans="1:20" x14ac:dyDescent="0.3">
      <c r="A1294">
        <v>528</v>
      </c>
      <c r="B1294">
        <v>14</v>
      </c>
      <c r="C1294" t="s">
        <v>8</v>
      </c>
      <c r="D1294" s="1">
        <v>25</v>
      </c>
      <c r="E1294" s="1">
        <v>40</v>
      </c>
      <c r="F1294" s="2">
        <v>1</v>
      </c>
      <c r="G1294" s="2" t="str">
        <f t="shared" ca="1" si="145"/>
        <v>Cliente_247</v>
      </c>
      <c r="H1294" s="3">
        <f t="shared" ca="1" si="146"/>
        <v>45020</v>
      </c>
      <c r="I1294" s="4" t="str">
        <f t="shared" ca="1" si="140"/>
        <v>PORTUGAL</v>
      </c>
      <c r="J1294" s="4" t="str">
        <f t="shared" ca="1" si="141"/>
        <v>EFECTIVO</v>
      </c>
      <c r="K1294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294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294" s="1">
        <f t="shared" ca="1" si="142"/>
        <v>5</v>
      </c>
      <c r="N1294" s="6">
        <f t="shared" ca="1" si="143"/>
        <v>13</v>
      </c>
      <c r="O1294" s="4">
        <f t="shared" ca="1" si="144"/>
        <v>15</v>
      </c>
      <c r="P12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294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29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94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295" spans="1:20" x14ac:dyDescent="0.3">
      <c r="A1295">
        <v>528</v>
      </c>
      <c r="B1295">
        <v>14</v>
      </c>
      <c r="C1295" t="s">
        <v>21</v>
      </c>
      <c r="D1295" s="1">
        <v>10</v>
      </c>
      <c r="E1295" s="1">
        <v>18</v>
      </c>
      <c r="F1295" s="2">
        <v>1</v>
      </c>
      <c r="G1295" s="2" t="str">
        <f t="shared" ca="1" si="145"/>
        <v>Cliente_407</v>
      </c>
      <c r="H1295" s="3">
        <f t="shared" ca="1" si="146"/>
        <v>45019</v>
      </c>
      <c r="I1295" s="4" t="str">
        <f t="shared" ca="1" si="140"/>
        <v>FRANCIA</v>
      </c>
      <c r="J1295" s="4" t="str">
        <f t="shared" ca="1" si="141"/>
        <v>EFECTIVO</v>
      </c>
      <c r="K1295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295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295" s="1">
        <f t="shared" ca="1" si="142"/>
        <v>1</v>
      </c>
      <c r="N1295" s="6">
        <f t="shared" ca="1" si="143"/>
        <v>14</v>
      </c>
      <c r="O1295" s="4">
        <f t="shared" ca="1" si="144"/>
        <v>14</v>
      </c>
      <c r="P12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9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29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29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95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1296" spans="1:20" x14ac:dyDescent="0.3">
      <c r="A1296">
        <v>529</v>
      </c>
      <c r="B1296">
        <v>1</v>
      </c>
      <c r="C1296" t="s">
        <v>17</v>
      </c>
      <c r="D1296" s="1">
        <v>20</v>
      </c>
      <c r="E1296" s="1">
        <v>34</v>
      </c>
      <c r="F1296" s="2">
        <v>1</v>
      </c>
      <c r="G1296" s="2" t="str">
        <f t="shared" ca="1" si="145"/>
        <v>Cliente_47</v>
      </c>
      <c r="H1296" s="3">
        <f t="shared" ca="1" si="146"/>
        <v>45021</v>
      </c>
      <c r="I1296" s="4" t="str">
        <f t="shared" ca="1" si="140"/>
        <v>ITALIA</v>
      </c>
      <c r="J1296" s="4" t="str">
        <f t="shared" ca="1" si="141"/>
        <v>TARJETA</v>
      </c>
      <c r="K1296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29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296" s="1">
        <f t="shared" ca="1" si="142"/>
        <v>6</v>
      </c>
      <c r="N1296" s="6">
        <f t="shared" ca="1" si="143"/>
        <v>13</v>
      </c>
      <c r="O1296" s="4">
        <f t="shared" ca="1" si="144"/>
        <v>14</v>
      </c>
      <c r="P12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96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29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296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297" spans="1:20" x14ac:dyDescent="0.3">
      <c r="A1297">
        <v>529</v>
      </c>
      <c r="B1297">
        <v>1</v>
      </c>
      <c r="C1297" t="s">
        <v>9</v>
      </c>
      <c r="D1297" s="1">
        <v>22</v>
      </c>
      <c r="E1297" s="1">
        <v>36</v>
      </c>
      <c r="F1297" s="2">
        <v>2</v>
      </c>
      <c r="G1297" s="2" t="str">
        <f t="shared" ca="1" si="145"/>
        <v>Cliente_158</v>
      </c>
      <c r="H1297" s="3">
        <f t="shared" ca="1" si="146"/>
        <v>45017</v>
      </c>
      <c r="I1297" s="4" t="str">
        <f t="shared" ca="1" si="140"/>
        <v>ITALIA</v>
      </c>
      <c r="J1297" s="4" t="str">
        <f t="shared" ca="1" si="141"/>
        <v>TARJETA</v>
      </c>
      <c r="K1297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297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297" s="1">
        <f t="shared" ca="1" si="142"/>
        <v>5</v>
      </c>
      <c r="N1297" s="6">
        <f t="shared" ca="1" si="143"/>
        <v>14</v>
      </c>
      <c r="O1297" s="4">
        <f t="shared" ca="1" si="144"/>
        <v>15</v>
      </c>
      <c r="P12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297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2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97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298" spans="1:20" x14ac:dyDescent="0.3">
      <c r="A1298">
        <v>529</v>
      </c>
      <c r="B1298">
        <v>1</v>
      </c>
      <c r="C1298" t="s">
        <v>19</v>
      </c>
      <c r="D1298" s="1">
        <v>14</v>
      </c>
      <c r="E1298" s="1">
        <v>23</v>
      </c>
      <c r="F1298" s="2">
        <v>2</v>
      </c>
      <c r="G1298" s="2" t="str">
        <f t="shared" ca="1" si="145"/>
        <v>Cliente_428</v>
      </c>
      <c r="H1298" s="3">
        <f t="shared" ca="1" si="146"/>
        <v>45019</v>
      </c>
      <c r="I1298" s="4" t="str">
        <f t="shared" ca="1" si="140"/>
        <v>PORTUGAL</v>
      </c>
      <c r="J1298" s="4" t="str">
        <f t="shared" ca="1" si="141"/>
        <v>TARJE.DEBITO</v>
      </c>
      <c r="K1298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29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298" s="1">
        <f t="shared" ca="1" si="142"/>
        <v>4</v>
      </c>
      <c r="N1298" s="6">
        <f t="shared" ca="1" si="143"/>
        <v>13</v>
      </c>
      <c r="O1298" s="4">
        <f t="shared" ca="1" si="144"/>
        <v>14</v>
      </c>
      <c r="P12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29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29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29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98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299" spans="1:20" x14ac:dyDescent="0.3">
      <c r="A1299">
        <v>529</v>
      </c>
      <c r="B1299">
        <v>1</v>
      </c>
      <c r="C1299" t="s">
        <v>12</v>
      </c>
      <c r="D1299" s="1">
        <v>16</v>
      </c>
      <c r="E1299" s="1">
        <v>28</v>
      </c>
      <c r="F1299" s="2">
        <v>2</v>
      </c>
      <c r="G1299" s="2" t="str">
        <f t="shared" ca="1" si="145"/>
        <v>Cliente_320</v>
      </c>
      <c r="H1299" s="3">
        <f t="shared" ca="1" si="146"/>
        <v>45023</v>
      </c>
      <c r="I1299" s="4" t="str">
        <f t="shared" ca="1" si="140"/>
        <v>ESPAÑA</v>
      </c>
      <c r="J1299" s="4" t="str">
        <f t="shared" ca="1" si="141"/>
        <v>TARJETA</v>
      </c>
      <c r="K1299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29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299" s="1">
        <f t="shared" ca="1" si="142"/>
        <v>2</v>
      </c>
      <c r="N1299" s="6">
        <f t="shared" ca="1" si="143"/>
        <v>14</v>
      </c>
      <c r="O1299" s="4">
        <f t="shared" ca="1" si="144"/>
        <v>14</v>
      </c>
      <c r="P12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29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29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2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299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300" spans="1:20" x14ac:dyDescent="0.3">
      <c r="A1300">
        <v>530</v>
      </c>
      <c r="B1300">
        <v>7</v>
      </c>
      <c r="C1300" t="s">
        <v>21</v>
      </c>
      <c r="D1300" s="1">
        <v>10</v>
      </c>
      <c r="E1300" s="1">
        <v>18</v>
      </c>
      <c r="F1300" s="2">
        <v>3</v>
      </c>
      <c r="G1300" s="2" t="str">
        <f t="shared" ca="1" si="145"/>
        <v>Cliente_953</v>
      </c>
      <c r="H1300" s="3">
        <f t="shared" ca="1" si="146"/>
        <v>45020</v>
      </c>
      <c r="I1300" s="4" t="str">
        <f t="shared" ca="1" si="140"/>
        <v>ESPAÑA</v>
      </c>
      <c r="J1300" s="4" t="str">
        <f t="shared" ca="1" si="141"/>
        <v>TARJE.DEBITO</v>
      </c>
      <c r="K130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0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00" s="1">
        <f t="shared" ca="1" si="142"/>
        <v>3</v>
      </c>
      <c r="N1300" s="6">
        <f t="shared" ca="1" si="143"/>
        <v>14</v>
      </c>
      <c r="O1300" s="4">
        <f t="shared" ca="1" si="144"/>
        <v>15</v>
      </c>
      <c r="P13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0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0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00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301" spans="1:20" x14ac:dyDescent="0.3">
      <c r="A1301">
        <v>530</v>
      </c>
      <c r="B1301">
        <v>7</v>
      </c>
      <c r="C1301" t="s">
        <v>12</v>
      </c>
      <c r="D1301" s="1">
        <v>16</v>
      </c>
      <c r="E1301" s="1">
        <v>28</v>
      </c>
      <c r="F1301" s="2">
        <v>2</v>
      </c>
      <c r="G1301" s="2" t="str">
        <f t="shared" ca="1" si="145"/>
        <v>Cliente_445</v>
      </c>
      <c r="H1301" s="3">
        <f t="shared" ca="1" si="146"/>
        <v>45018</v>
      </c>
      <c r="I1301" s="4" t="str">
        <f t="shared" ca="1" si="140"/>
        <v>FRANCIA</v>
      </c>
      <c r="J1301" s="4" t="str">
        <f t="shared" ca="1" si="141"/>
        <v>TARJETA</v>
      </c>
      <c r="K1301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30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301" s="1">
        <f t="shared" ca="1" si="142"/>
        <v>6</v>
      </c>
      <c r="N1301" s="6">
        <f t="shared" ca="1" si="143"/>
        <v>14</v>
      </c>
      <c r="O1301" s="4">
        <f t="shared" ca="1" si="144"/>
        <v>15</v>
      </c>
      <c r="P13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0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01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302" spans="1:20" x14ac:dyDescent="0.3">
      <c r="A1302">
        <v>530</v>
      </c>
      <c r="B1302">
        <v>7</v>
      </c>
      <c r="C1302" t="s">
        <v>23</v>
      </c>
      <c r="D1302" s="1">
        <v>15</v>
      </c>
      <c r="E1302" s="1">
        <v>25</v>
      </c>
      <c r="F1302" s="2">
        <v>2</v>
      </c>
      <c r="G1302" s="2" t="str">
        <f t="shared" ca="1" si="145"/>
        <v>Cliente_3</v>
      </c>
      <c r="H1302" s="3">
        <f t="shared" ca="1" si="146"/>
        <v>45017</v>
      </c>
      <c r="I1302" s="4" t="str">
        <f t="shared" ca="1" si="140"/>
        <v>ITALIA</v>
      </c>
      <c r="J1302" s="4" t="str">
        <f t="shared" ca="1" si="141"/>
        <v>TARJE.DEBITO</v>
      </c>
      <c r="K1302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30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02" s="1">
        <f t="shared" ca="1" si="142"/>
        <v>1</v>
      </c>
      <c r="N1302" s="6">
        <f t="shared" ca="1" si="143"/>
        <v>13</v>
      </c>
      <c r="O1302" s="4">
        <f t="shared" ca="1" si="144"/>
        <v>14</v>
      </c>
      <c r="P13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02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02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303" spans="1:20" x14ac:dyDescent="0.3">
      <c r="A1303">
        <v>531</v>
      </c>
      <c r="B1303">
        <v>9</v>
      </c>
      <c r="C1303" t="s">
        <v>20</v>
      </c>
      <c r="D1303" s="1">
        <v>13</v>
      </c>
      <c r="E1303" s="1">
        <v>21</v>
      </c>
      <c r="F1303" s="2">
        <v>3</v>
      </c>
      <c r="G1303" s="2" t="str">
        <f t="shared" ca="1" si="145"/>
        <v>Cliente_94</v>
      </c>
      <c r="H1303" s="3">
        <f t="shared" ca="1" si="146"/>
        <v>45020</v>
      </c>
      <c r="I1303" s="4" t="str">
        <f t="shared" ca="1" si="140"/>
        <v>FRANCIA</v>
      </c>
      <c r="J1303" s="4" t="str">
        <f t="shared" ca="1" si="141"/>
        <v>TARJETA</v>
      </c>
      <c r="K130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30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303" s="1">
        <f t="shared" ca="1" si="142"/>
        <v>1</v>
      </c>
      <c r="N1303" s="6">
        <f t="shared" ca="1" si="143"/>
        <v>14</v>
      </c>
      <c r="O1303" s="4">
        <f t="shared" ca="1" si="144"/>
        <v>14</v>
      </c>
      <c r="P13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0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0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0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304" spans="1:20" x14ac:dyDescent="0.3">
      <c r="A1304">
        <v>531</v>
      </c>
      <c r="B1304">
        <v>9</v>
      </c>
      <c r="C1304" t="s">
        <v>8</v>
      </c>
      <c r="D1304" s="1">
        <v>25</v>
      </c>
      <c r="E1304" s="1">
        <v>40</v>
      </c>
      <c r="F1304" s="2">
        <v>1</v>
      </c>
      <c r="G1304" s="2" t="str">
        <f t="shared" ca="1" si="145"/>
        <v>Cliente_449</v>
      </c>
      <c r="H1304" s="3">
        <f t="shared" ca="1" si="146"/>
        <v>45018</v>
      </c>
      <c r="I1304" s="4" t="str">
        <f t="shared" ca="1" si="140"/>
        <v>FRANCIA</v>
      </c>
      <c r="J1304" s="4" t="str">
        <f t="shared" ca="1" si="141"/>
        <v>TARJETA</v>
      </c>
      <c r="K1304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304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304" s="1">
        <f t="shared" ca="1" si="142"/>
        <v>2</v>
      </c>
      <c r="N1304" s="6">
        <f t="shared" ca="1" si="143"/>
        <v>13</v>
      </c>
      <c r="O1304" s="4">
        <f t="shared" ca="1" si="144"/>
        <v>14</v>
      </c>
      <c r="P13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304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30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04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305" spans="1:20" x14ac:dyDescent="0.3">
      <c r="A1305">
        <v>531</v>
      </c>
      <c r="B1305">
        <v>9</v>
      </c>
      <c r="C1305" t="s">
        <v>21</v>
      </c>
      <c r="D1305" s="1">
        <v>10</v>
      </c>
      <c r="E1305" s="1">
        <v>18</v>
      </c>
      <c r="F1305" s="2">
        <v>3</v>
      </c>
      <c r="G1305" s="2" t="str">
        <f t="shared" ca="1" si="145"/>
        <v>Cliente_31</v>
      </c>
      <c r="H1305" s="3">
        <f t="shared" ca="1" si="146"/>
        <v>45022</v>
      </c>
      <c r="I1305" s="4" t="str">
        <f t="shared" ca="1" si="140"/>
        <v>FRANCIA</v>
      </c>
      <c r="J1305" s="4" t="str">
        <f t="shared" ca="1" si="141"/>
        <v>TARJE.DEBITO</v>
      </c>
      <c r="K130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0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05" s="1">
        <f t="shared" ca="1" si="142"/>
        <v>0</v>
      </c>
      <c r="N1305" s="6">
        <f t="shared" ca="1" si="143"/>
        <v>14</v>
      </c>
      <c r="O1305" s="4">
        <f t="shared" ca="1" si="144"/>
        <v>15</v>
      </c>
      <c r="P13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0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05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306" spans="1:20" x14ac:dyDescent="0.3">
      <c r="A1306">
        <v>531</v>
      </c>
      <c r="B1306">
        <v>9</v>
      </c>
      <c r="C1306" t="s">
        <v>10</v>
      </c>
      <c r="D1306" s="1">
        <v>17</v>
      </c>
      <c r="E1306" s="1">
        <v>29</v>
      </c>
      <c r="F1306" s="2">
        <v>3</v>
      </c>
      <c r="G1306" s="2" t="str">
        <f t="shared" ca="1" si="145"/>
        <v>Cliente_727</v>
      </c>
      <c r="H1306" s="3">
        <f t="shared" ca="1" si="146"/>
        <v>45022</v>
      </c>
      <c r="I1306" s="4" t="str">
        <f t="shared" ca="1" si="140"/>
        <v>ESPAÑA</v>
      </c>
      <c r="J1306" s="4" t="str">
        <f t="shared" ca="1" si="141"/>
        <v>TARJETA</v>
      </c>
      <c r="K1306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306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306" s="1">
        <f t="shared" ca="1" si="142"/>
        <v>5</v>
      </c>
      <c r="N1306" s="6">
        <f t="shared" ca="1" si="143"/>
        <v>15</v>
      </c>
      <c r="O1306" s="4">
        <f t="shared" ca="1" si="144"/>
        <v>15</v>
      </c>
      <c r="P13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0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06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1307" spans="1:20" x14ac:dyDescent="0.3">
      <c r="A1307">
        <v>532</v>
      </c>
      <c r="B1307">
        <v>13</v>
      </c>
      <c r="C1307" t="s">
        <v>20</v>
      </c>
      <c r="D1307" s="1">
        <v>13</v>
      </c>
      <c r="E1307" s="1">
        <v>21</v>
      </c>
      <c r="F1307" s="2">
        <v>1</v>
      </c>
      <c r="G1307" s="2" t="str">
        <f t="shared" ca="1" si="145"/>
        <v>Cliente_218</v>
      </c>
      <c r="H1307" s="3">
        <f t="shared" ca="1" si="146"/>
        <v>45018</v>
      </c>
      <c r="I1307" s="4" t="str">
        <f t="shared" ca="1" si="140"/>
        <v>FRANCIA</v>
      </c>
      <c r="J1307" s="4" t="str">
        <f t="shared" ca="1" si="141"/>
        <v>TARJETA</v>
      </c>
      <c r="K1307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30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307" s="1">
        <f t="shared" ca="1" si="142"/>
        <v>4</v>
      </c>
      <c r="N1307" s="6">
        <f t="shared" ca="1" si="143"/>
        <v>13</v>
      </c>
      <c r="O1307" s="4">
        <f t="shared" ca="1" si="144"/>
        <v>14</v>
      </c>
      <c r="P13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0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07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308" spans="1:20" x14ac:dyDescent="0.3">
      <c r="A1308">
        <v>532</v>
      </c>
      <c r="B1308">
        <v>13</v>
      </c>
      <c r="C1308" t="s">
        <v>22</v>
      </c>
      <c r="D1308" s="1">
        <v>15</v>
      </c>
      <c r="E1308" s="1">
        <v>26</v>
      </c>
      <c r="F1308" s="2">
        <v>2</v>
      </c>
      <c r="G1308" s="2" t="str">
        <f t="shared" ca="1" si="145"/>
        <v>Cliente_967</v>
      </c>
      <c r="H1308" s="3">
        <f t="shared" ca="1" si="146"/>
        <v>45017</v>
      </c>
      <c r="I1308" s="4" t="str">
        <f t="shared" ca="1" si="140"/>
        <v>ESPAÑA</v>
      </c>
      <c r="J1308" s="4" t="str">
        <f t="shared" ca="1" si="141"/>
        <v>EFECTIVO</v>
      </c>
      <c r="K1308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30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08" s="1">
        <f t="shared" ca="1" si="142"/>
        <v>5</v>
      </c>
      <c r="N1308" s="6">
        <f t="shared" ca="1" si="143"/>
        <v>13</v>
      </c>
      <c r="O1308" s="4">
        <f t="shared" ca="1" si="144"/>
        <v>14</v>
      </c>
      <c r="P13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08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3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08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309" spans="1:20" x14ac:dyDescent="0.3">
      <c r="A1309">
        <v>532</v>
      </c>
      <c r="B1309">
        <v>13</v>
      </c>
      <c r="C1309" t="s">
        <v>15</v>
      </c>
      <c r="D1309" s="1">
        <v>19</v>
      </c>
      <c r="E1309" s="1">
        <v>32</v>
      </c>
      <c r="F1309" s="2">
        <v>2</v>
      </c>
      <c r="G1309" s="2" t="str">
        <f t="shared" ca="1" si="145"/>
        <v>Cliente_964</v>
      </c>
      <c r="H1309" s="3">
        <f t="shared" ca="1" si="146"/>
        <v>45021</v>
      </c>
      <c r="I1309" s="4" t="str">
        <f t="shared" ca="1" si="140"/>
        <v>FRANCIA</v>
      </c>
      <c r="J1309" s="4" t="str">
        <f t="shared" ca="1" si="141"/>
        <v>TARJE.DEBITO</v>
      </c>
      <c r="K1309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309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309" s="1">
        <f t="shared" ca="1" si="142"/>
        <v>6</v>
      </c>
      <c r="N1309" s="6">
        <f t="shared" ca="1" si="143"/>
        <v>14</v>
      </c>
      <c r="O1309" s="4">
        <f t="shared" ca="1" si="144"/>
        <v>15</v>
      </c>
      <c r="P13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0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09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3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09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310" spans="1:20" x14ac:dyDescent="0.3">
      <c r="A1310">
        <v>533</v>
      </c>
      <c r="B1310">
        <v>1</v>
      </c>
      <c r="C1310" t="s">
        <v>18</v>
      </c>
      <c r="D1310" s="1">
        <v>12</v>
      </c>
      <c r="E1310" s="1">
        <v>20</v>
      </c>
      <c r="F1310" s="2">
        <v>1</v>
      </c>
      <c r="G1310" s="2" t="str">
        <f t="shared" ca="1" si="145"/>
        <v>Cliente_58</v>
      </c>
      <c r="H1310" s="3">
        <f t="shared" ca="1" si="146"/>
        <v>45019</v>
      </c>
      <c r="I1310" s="4" t="str">
        <f t="shared" ca="1" si="140"/>
        <v>PORTUGAL</v>
      </c>
      <c r="J1310" s="4" t="str">
        <f t="shared" ca="1" si="141"/>
        <v>TARJE.DEBITO</v>
      </c>
      <c r="K1310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310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310" s="1">
        <f t="shared" ca="1" si="142"/>
        <v>3</v>
      </c>
      <c r="N1310" s="6">
        <f t="shared" ca="1" si="143"/>
        <v>14</v>
      </c>
      <c r="O1310" s="4">
        <f t="shared" ca="1" si="144"/>
        <v>14</v>
      </c>
      <c r="P13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1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1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1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10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311" spans="1:20" x14ac:dyDescent="0.3">
      <c r="A1311">
        <v>533</v>
      </c>
      <c r="B1311">
        <v>1</v>
      </c>
      <c r="C1311" t="s">
        <v>20</v>
      </c>
      <c r="D1311" s="1">
        <v>13</v>
      </c>
      <c r="E1311" s="1">
        <v>21</v>
      </c>
      <c r="F1311" s="2">
        <v>1</v>
      </c>
      <c r="G1311" s="2" t="str">
        <f t="shared" ca="1" si="145"/>
        <v>Cliente_75</v>
      </c>
      <c r="H1311" s="3">
        <f t="shared" ca="1" si="146"/>
        <v>45023</v>
      </c>
      <c r="I1311" s="4" t="str">
        <f t="shared" ca="1" si="140"/>
        <v>ITALIA</v>
      </c>
      <c r="J1311" s="4" t="str">
        <f t="shared" ca="1" si="141"/>
        <v>TARJETA</v>
      </c>
      <c r="K1311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31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311" s="1">
        <f t="shared" ca="1" si="142"/>
        <v>6</v>
      </c>
      <c r="N1311" s="6">
        <f t="shared" ca="1" si="143"/>
        <v>13</v>
      </c>
      <c r="O1311" s="4">
        <f t="shared" ca="1" si="144"/>
        <v>14</v>
      </c>
      <c r="P13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1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11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312" spans="1:20" x14ac:dyDescent="0.3">
      <c r="A1312">
        <v>534</v>
      </c>
      <c r="B1312">
        <v>1</v>
      </c>
      <c r="C1312" t="s">
        <v>4</v>
      </c>
      <c r="D1312" s="1">
        <v>14</v>
      </c>
      <c r="E1312" s="1">
        <v>24</v>
      </c>
      <c r="F1312" s="2">
        <v>2</v>
      </c>
      <c r="G1312" s="2" t="str">
        <f t="shared" ca="1" si="145"/>
        <v>Cliente_395</v>
      </c>
      <c r="H1312" s="3">
        <f t="shared" ca="1" si="146"/>
        <v>45017</v>
      </c>
      <c r="I1312" s="4" t="str">
        <f t="shared" ca="1" si="140"/>
        <v>FRANCIA</v>
      </c>
      <c r="J1312" s="4" t="str">
        <f t="shared" ca="1" si="141"/>
        <v>EFECTIVO</v>
      </c>
      <c r="K1312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312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12" s="1">
        <f t="shared" ca="1" si="142"/>
        <v>1</v>
      </c>
      <c r="N1312" s="6">
        <f t="shared" ca="1" si="143"/>
        <v>13</v>
      </c>
      <c r="O1312" s="4">
        <f t="shared" ca="1" si="144"/>
        <v>14</v>
      </c>
      <c r="P13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12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1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12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313" spans="1:20" x14ac:dyDescent="0.3">
      <c r="A1313">
        <v>534</v>
      </c>
      <c r="B1313">
        <v>1</v>
      </c>
      <c r="C1313" t="s">
        <v>10</v>
      </c>
      <c r="D1313" s="1">
        <v>17</v>
      </c>
      <c r="E1313" s="1">
        <v>29</v>
      </c>
      <c r="F1313" s="2">
        <v>1</v>
      </c>
      <c r="G1313" s="2" t="str">
        <f t="shared" ca="1" si="145"/>
        <v>Cliente_448</v>
      </c>
      <c r="H1313" s="3">
        <f t="shared" ca="1" si="146"/>
        <v>45018</v>
      </c>
      <c r="I1313" s="4" t="str">
        <f t="shared" ca="1" si="140"/>
        <v>ITALIA</v>
      </c>
      <c r="J1313" s="4" t="str">
        <f t="shared" ca="1" si="141"/>
        <v>TARJE.DEBITO</v>
      </c>
      <c r="K1313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313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313" s="1">
        <f t="shared" ca="1" si="142"/>
        <v>1</v>
      </c>
      <c r="N1313" s="6">
        <f t="shared" ca="1" si="143"/>
        <v>14</v>
      </c>
      <c r="O1313" s="4">
        <f t="shared" ca="1" si="144"/>
        <v>14</v>
      </c>
      <c r="P13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1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13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13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314" spans="1:20" x14ac:dyDescent="0.3">
      <c r="A1314">
        <v>534</v>
      </c>
      <c r="B1314">
        <v>1</v>
      </c>
      <c r="C1314" t="s">
        <v>14</v>
      </c>
      <c r="D1314" s="1">
        <v>21</v>
      </c>
      <c r="E1314" s="1">
        <v>35</v>
      </c>
      <c r="F1314" s="2">
        <v>2</v>
      </c>
      <c r="G1314" s="2" t="str">
        <f t="shared" ca="1" si="145"/>
        <v>Cliente_605</v>
      </c>
      <c r="H1314" s="3">
        <f t="shared" ca="1" si="146"/>
        <v>45020</v>
      </c>
      <c r="I1314" s="4" t="str">
        <f t="shared" ca="1" si="140"/>
        <v>FRANCIA</v>
      </c>
      <c r="J1314" s="4" t="str">
        <f t="shared" ca="1" si="141"/>
        <v>EFECTIVO</v>
      </c>
      <c r="K131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31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314" s="1">
        <f t="shared" ca="1" si="142"/>
        <v>2</v>
      </c>
      <c r="N1314" s="6">
        <f t="shared" ca="1" si="143"/>
        <v>13</v>
      </c>
      <c r="O1314" s="4">
        <f t="shared" ca="1" si="144"/>
        <v>15</v>
      </c>
      <c r="P13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1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3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14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315" spans="1:20" x14ac:dyDescent="0.3">
      <c r="A1315">
        <v>535</v>
      </c>
      <c r="B1315">
        <v>15</v>
      </c>
      <c r="C1315" t="s">
        <v>8</v>
      </c>
      <c r="D1315" s="1">
        <v>25</v>
      </c>
      <c r="E1315" s="1">
        <v>40</v>
      </c>
      <c r="F1315" s="2">
        <v>3</v>
      </c>
      <c r="G1315" s="2" t="str">
        <f t="shared" ca="1" si="145"/>
        <v>Cliente_881</v>
      </c>
      <c r="H1315" s="3">
        <f t="shared" ca="1" si="146"/>
        <v>45017</v>
      </c>
      <c r="I1315" s="4" t="str">
        <f t="shared" ca="1" si="140"/>
        <v>FRANCIA</v>
      </c>
      <c r="J1315" s="4" t="str">
        <f t="shared" ca="1" si="141"/>
        <v>EFECTIVO</v>
      </c>
      <c r="K1315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315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315" s="1">
        <f t="shared" ca="1" si="142"/>
        <v>4</v>
      </c>
      <c r="N1315" s="6">
        <f t="shared" ca="1" si="143"/>
        <v>14</v>
      </c>
      <c r="O1315" s="4">
        <f t="shared" ca="1" si="144"/>
        <v>14</v>
      </c>
      <c r="P13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1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315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3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15" s="14">
        <f ca="1">spaces_3iWczBNnn5rbfoUlE0Jd_uploads_git_blob_d9e80ffbcef8a4adc6d29edd78618add5df[[#This Row],[MONTO TOTAL]]+spaces_3iWczBNnn5rbfoUlE0Jd_uploads_git_blob_d9e80ffbcef8a4adc6d29edd78618add5df[[#This Row],[PROPINA]]</f>
        <v>124</v>
      </c>
    </row>
    <row r="1316" spans="1:20" x14ac:dyDescent="0.3">
      <c r="A1316">
        <v>535</v>
      </c>
      <c r="B1316">
        <v>15</v>
      </c>
      <c r="C1316" t="s">
        <v>10</v>
      </c>
      <c r="D1316" s="1">
        <v>17</v>
      </c>
      <c r="E1316" s="1">
        <v>29</v>
      </c>
      <c r="F1316" s="2">
        <v>3</v>
      </c>
      <c r="G1316" s="2" t="str">
        <f t="shared" ca="1" si="145"/>
        <v>Cliente_797</v>
      </c>
      <c r="H1316" s="3">
        <f t="shared" ca="1" si="146"/>
        <v>45019</v>
      </c>
      <c r="I1316" s="4" t="str">
        <f t="shared" ca="1" si="140"/>
        <v>PORTUGAL</v>
      </c>
      <c r="J1316" s="4" t="str">
        <f t="shared" ca="1" si="141"/>
        <v>EFECTIVO</v>
      </c>
      <c r="K1316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316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316" s="1">
        <f t="shared" ca="1" si="142"/>
        <v>1</v>
      </c>
      <c r="N1316" s="6">
        <f t="shared" ca="1" si="143"/>
        <v>15</v>
      </c>
      <c r="O1316" s="4">
        <f t="shared" ca="1" si="144"/>
        <v>14</v>
      </c>
      <c r="P13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1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16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1317" spans="1:20" x14ac:dyDescent="0.3">
      <c r="A1317">
        <v>535</v>
      </c>
      <c r="B1317">
        <v>15</v>
      </c>
      <c r="C1317" t="s">
        <v>4</v>
      </c>
      <c r="D1317" s="1">
        <v>14</v>
      </c>
      <c r="E1317" s="1">
        <v>24</v>
      </c>
      <c r="F1317" s="2">
        <v>2</v>
      </c>
      <c r="G1317" s="2" t="str">
        <f t="shared" ca="1" si="145"/>
        <v>Cliente_791</v>
      </c>
      <c r="H1317" s="3">
        <f t="shared" ca="1" si="146"/>
        <v>45022</v>
      </c>
      <c r="I1317" s="4" t="str">
        <f t="shared" ca="1" si="140"/>
        <v>FRANCIA</v>
      </c>
      <c r="J1317" s="4" t="str">
        <f t="shared" ca="1" si="141"/>
        <v>EFECTIVO</v>
      </c>
      <c r="K1317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31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17" s="1">
        <f t="shared" ca="1" si="142"/>
        <v>0</v>
      </c>
      <c r="N1317" s="6">
        <f t="shared" ca="1" si="143"/>
        <v>15</v>
      </c>
      <c r="O1317" s="4">
        <f t="shared" ca="1" si="144"/>
        <v>15</v>
      </c>
      <c r="P13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1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1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17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318" spans="1:20" x14ac:dyDescent="0.3">
      <c r="A1318">
        <v>535</v>
      </c>
      <c r="B1318">
        <v>15</v>
      </c>
      <c r="C1318" t="s">
        <v>20</v>
      </c>
      <c r="D1318" s="1">
        <v>13</v>
      </c>
      <c r="E1318" s="1">
        <v>21</v>
      </c>
      <c r="F1318" s="2">
        <v>1</v>
      </c>
      <c r="G1318" s="2" t="str">
        <f t="shared" ca="1" si="145"/>
        <v>Cliente_397</v>
      </c>
      <c r="H1318" s="3">
        <f t="shared" ca="1" si="146"/>
        <v>45021</v>
      </c>
      <c r="I1318" s="4" t="str">
        <f t="shared" ca="1" si="140"/>
        <v>ITALIA</v>
      </c>
      <c r="J1318" s="4" t="str">
        <f t="shared" ca="1" si="141"/>
        <v>EFECTIVO</v>
      </c>
      <c r="K1318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31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318" s="1">
        <f t="shared" ca="1" si="142"/>
        <v>3</v>
      </c>
      <c r="N1318" s="6">
        <f t="shared" ca="1" si="143"/>
        <v>13</v>
      </c>
      <c r="O1318" s="4">
        <f t="shared" ca="1" si="144"/>
        <v>15</v>
      </c>
      <c r="P13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1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1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18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319" spans="1:20" x14ac:dyDescent="0.3">
      <c r="A1319">
        <v>536</v>
      </c>
      <c r="B1319">
        <v>9</v>
      </c>
      <c r="C1319" t="s">
        <v>21</v>
      </c>
      <c r="D1319" s="1">
        <v>10</v>
      </c>
      <c r="E1319" s="1">
        <v>18</v>
      </c>
      <c r="F1319" s="2">
        <v>1</v>
      </c>
      <c r="G1319" s="2" t="str">
        <f t="shared" ca="1" si="145"/>
        <v>Cliente_567</v>
      </c>
      <c r="H1319" s="3">
        <f t="shared" ca="1" si="146"/>
        <v>45021</v>
      </c>
      <c r="I1319" s="4" t="str">
        <f t="shared" ca="1" si="140"/>
        <v>ITALIA</v>
      </c>
      <c r="J1319" s="4" t="str">
        <f t="shared" ca="1" si="141"/>
        <v>TARJE.DEBITO</v>
      </c>
      <c r="K1319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319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319" s="1">
        <f t="shared" ca="1" si="142"/>
        <v>0</v>
      </c>
      <c r="N1319" s="6">
        <f t="shared" ca="1" si="143"/>
        <v>15</v>
      </c>
      <c r="O1319" s="4">
        <f t="shared" ca="1" si="144"/>
        <v>15</v>
      </c>
      <c r="P13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1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1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19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1320" spans="1:20" x14ac:dyDescent="0.3">
      <c r="A1320">
        <v>536</v>
      </c>
      <c r="B1320">
        <v>9</v>
      </c>
      <c r="C1320" t="s">
        <v>10</v>
      </c>
      <c r="D1320" s="1">
        <v>17</v>
      </c>
      <c r="E1320" s="1">
        <v>29</v>
      </c>
      <c r="F1320" s="2">
        <v>2</v>
      </c>
      <c r="G1320" s="2" t="str">
        <f t="shared" ca="1" si="145"/>
        <v>Cliente_966</v>
      </c>
      <c r="H1320" s="3">
        <f t="shared" ca="1" si="146"/>
        <v>45021</v>
      </c>
      <c r="I1320" s="4" t="str">
        <f t="shared" ca="1" si="140"/>
        <v>PORTUGAL</v>
      </c>
      <c r="J1320" s="4" t="str">
        <f t="shared" ca="1" si="141"/>
        <v>EFECTIVO</v>
      </c>
      <c r="K1320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320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320" s="1">
        <f t="shared" ca="1" si="142"/>
        <v>5</v>
      </c>
      <c r="N1320" s="6">
        <f t="shared" ca="1" si="143"/>
        <v>14</v>
      </c>
      <c r="O1320" s="4">
        <f t="shared" ca="1" si="144"/>
        <v>14</v>
      </c>
      <c r="P13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2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2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20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321" spans="1:20" x14ac:dyDescent="0.3">
      <c r="A1321">
        <v>536</v>
      </c>
      <c r="B1321">
        <v>9</v>
      </c>
      <c r="C1321" t="s">
        <v>19</v>
      </c>
      <c r="D1321" s="1">
        <v>14</v>
      </c>
      <c r="E1321" s="1">
        <v>23</v>
      </c>
      <c r="F1321" s="2">
        <v>2</v>
      </c>
      <c r="G1321" s="2" t="str">
        <f t="shared" ca="1" si="145"/>
        <v>Cliente_76</v>
      </c>
      <c r="H1321" s="3">
        <f t="shared" ca="1" si="146"/>
        <v>45018</v>
      </c>
      <c r="I1321" s="4" t="str">
        <f t="shared" ca="1" si="140"/>
        <v>PORTUGAL</v>
      </c>
      <c r="J1321" s="4" t="str">
        <f t="shared" ca="1" si="141"/>
        <v>TARJE.DEBITO</v>
      </c>
      <c r="K1321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321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21" s="1">
        <f t="shared" ca="1" si="142"/>
        <v>0</v>
      </c>
      <c r="N1321" s="6">
        <f t="shared" ca="1" si="143"/>
        <v>13</v>
      </c>
      <c r="O1321" s="4">
        <f t="shared" ca="1" si="144"/>
        <v>14</v>
      </c>
      <c r="P13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2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2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21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322" spans="1:20" x14ac:dyDescent="0.3">
      <c r="A1322">
        <v>536</v>
      </c>
      <c r="B1322">
        <v>9</v>
      </c>
      <c r="C1322" t="s">
        <v>5</v>
      </c>
      <c r="D1322" s="1">
        <v>18</v>
      </c>
      <c r="E1322" s="1">
        <v>30</v>
      </c>
      <c r="F1322" s="2">
        <v>3</v>
      </c>
      <c r="G1322" s="2" t="str">
        <f t="shared" ca="1" si="145"/>
        <v>Cliente_211</v>
      </c>
      <c r="H1322" s="3">
        <f t="shared" ca="1" si="146"/>
        <v>45019</v>
      </c>
      <c r="I1322" s="4" t="str">
        <f t="shared" ca="1" si="140"/>
        <v>ITALIA</v>
      </c>
      <c r="J1322" s="4" t="str">
        <f t="shared" ca="1" si="141"/>
        <v>EFECTIVO</v>
      </c>
      <c r="K1322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322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322" s="1">
        <f t="shared" ca="1" si="142"/>
        <v>1</v>
      </c>
      <c r="N1322" s="6">
        <f t="shared" ca="1" si="143"/>
        <v>14</v>
      </c>
      <c r="O1322" s="4">
        <f t="shared" ca="1" si="144"/>
        <v>14</v>
      </c>
      <c r="P13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2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2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22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1323" spans="1:20" x14ac:dyDescent="0.3">
      <c r="A1323">
        <v>537</v>
      </c>
      <c r="B1323">
        <v>18</v>
      </c>
      <c r="C1323" t="s">
        <v>20</v>
      </c>
      <c r="D1323" s="1">
        <v>13</v>
      </c>
      <c r="E1323" s="1">
        <v>21</v>
      </c>
      <c r="F1323" s="2">
        <v>3</v>
      </c>
      <c r="G1323" s="2" t="str">
        <f t="shared" ca="1" si="145"/>
        <v>Cliente_45</v>
      </c>
      <c r="H1323" s="3">
        <f t="shared" ca="1" si="146"/>
        <v>45020</v>
      </c>
      <c r="I1323" s="4" t="str">
        <f t="shared" ca="1" si="140"/>
        <v>ESPAÑA</v>
      </c>
      <c r="J1323" s="4" t="str">
        <f t="shared" ca="1" si="141"/>
        <v>TARJETA</v>
      </c>
      <c r="K132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32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323" s="1">
        <f t="shared" ca="1" si="142"/>
        <v>0</v>
      </c>
      <c r="N1323" s="6">
        <f t="shared" ca="1" si="143"/>
        <v>15</v>
      </c>
      <c r="O1323" s="4">
        <f t="shared" ca="1" si="144"/>
        <v>15</v>
      </c>
      <c r="P13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2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2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2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23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324" spans="1:20" x14ac:dyDescent="0.3">
      <c r="A1324">
        <v>538</v>
      </c>
      <c r="B1324">
        <v>14</v>
      </c>
      <c r="C1324" t="s">
        <v>5</v>
      </c>
      <c r="D1324" s="1">
        <v>18</v>
      </c>
      <c r="E1324" s="1">
        <v>30</v>
      </c>
      <c r="F1324" s="2">
        <v>1</v>
      </c>
      <c r="G1324" s="2" t="str">
        <f t="shared" ca="1" si="145"/>
        <v>Cliente_772</v>
      </c>
      <c r="H1324" s="3">
        <f t="shared" ca="1" si="146"/>
        <v>45021</v>
      </c>
      <c r="I1324" s="4" t="str">
        <f t="shared" ca="1" si="140"/>
        <v>ESPAÑA</v>
      </c>
      <c r="J1324" s="4" t="str">
        <f t="shared" ca="1" si="141"/>
        <v>EFECTIVO</v>
      </c>
      <c r="K1324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324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324" s="1">
        <f t="shared" ca="1" si="142"/>
        <v>5</v>
      </c>
      <c r="N1324" s="6">
        <f t="shared" ca="1" si="143"/>
        <v>14</v>
      </c>
      <c r="O1324" s="4">
        <f t="shared" ca="1" si="144"/>
        <v>14</v>
      </c>
      <c r="P13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2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2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2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24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325" spans="1:20" x14ac:dyDescent="0.3">
      <c r="A1325">
        <v>538</v>
      </c>
      <c r="B1325">
        <v>14</v>
      </c>
      <c r="C1325" t="s">
        <v>19</v>
      </c>
      <c r="D1325" s="1">
        <v>14</v>
      </c>
      <c r="E1325" s="1">
        <v>23</v>
      </c>
      <c r="F1325" s="2">
        <v>1</v>
      </c>
      <c r="G1325" s="2" t="str">
        <f t="shared" ca="1" si="145"/>
        <v>Cliente_408</v>
      </c>
      <c r="H1325" s="3">
        <f t="shared" ca="1" si="146"/>
        <v>45017</v>
      </c>
      <c r="I1325" s="4" t="str">
        <f t="shared" ca="1" si="140"/>
        <v>FRANCIA</v>
      </c>
      <c r="J1325" s="4" t="str">
        <f t="shared" ca="1" si="141"/>
        <v>TARJE.DEBITO</v>
      </c>
      <c r="K1325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325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325" s="1">
        <f t="shared" ca="1" si="142"/>
        <v>2</v>
      </c>
      <c r="N1325" s="6">
        <f t="shared" ca="1" si="143"/>
        <v>13</v>
      </c>
      <c r="O1325" s="4">
        <f t="shared" ca="1" si="144"/>
        <v>15</v>
      </c>
      <c r="P13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2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25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32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25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326" spans="1:20" x14ac:dyDescent="0.3">
      <c r="A1326">
        <v>538</v>
      </c>
      <c r="B1326">
        <v>14</v>
      </c>
      <c r="C1326" t="s">
        <v>11</v>
      </c>
      <c r="D1326" s="1">
        <v>20</v>
      </c>
      <c r="E1326" s="1">
        <v>33</v>
      </c>
      <c r="F1326" s="2">
        <v>1</v>
      </c>
      <c r="G1326" s="2" t="str">
        <f t="shared" ca="1" si="145"/>
        <v>Cliente_424</v>
      </c>
      <c r="H1326" s="3">
        <f t="shared" ca="1" si="146"/>
        <v>45021</v>
      </c>
      <c r="I1326" s="4" t="str">
        <f t="shared" ca="1" si="140"/>
        <v>ESPAÑA</v>
      </c>
      <c r="J1326" s="4" t="str">
        <f t="shared" ca="1" si="141"/>
        <v>TARJE.DEBITO</v>
      </c>
      <c r="K1326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32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326" s="1">
        <f t="shared" ca="1" si="142"/>
        <v>5</v>
      </c>
      <c r="N1326" s="6">
        <f t="shared" ca="1" si="143"/>
        <v>13</v>
      </c>
      <c r="O1326" s="4">
        <f t="shared" ca="1" si="144"/>
        <v>15</v>
      </c>
      <c r="P13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2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2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3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26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327" spans="1:20" x14ac:dyDescent="0.3">
      <c r="A1327">
        <v>538</v>
      </c>
      <c r="B1327">
        <v>14</v>
      </c>
      <c r="C1327" t="s">
        <v>12</v>
      </c>
      <c r="D1327" s="1">
        <v>16</v>
      </c>
      <c r="E1327" s="1">
        <v>28</v>
      </c>
      <c r="F1327" s="2">
        <v>2</v>
      </c>
      <c r="G1327" s="2" t="str">
        <f t="shared" ca="1" si="145"/>
        <v>Cliente_740</v>
      </c>
      <c r="H1327" s="3">
        <f t="shared" ca="1" si="146"/>
        <v>45018</v>
      </c>
      <c r="I1327" s="4" t="str">
        <f t="shared" ca="1" si="140"/>
        <v>ITALIA</v>
      </c>
      <c r="J1327" s="4" t="str">
        <f t="shared" ca="1" si="141"/>
        <v>TARJETA</v>
      </c>
      <c r="K1327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32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327" s="1">
        <f t="shared" ca="1" si="142"/>
        <v>0</v>
      </c>
      <c r="N1327" s="6">
        <f t="shared" ca="1" si="143"/>
        <v>13</v>
      </c>
      <c r="O1327" s="4">
        <f t="shared" ca="1" si="144"/>
        <v>15</v>
      </c>
      <c r="P13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2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2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27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328" spans="1:20" x14ac:dyDescent="0.3">
      <c r="A1328">
        <v>539</v>
      </c>
      <c r="B1328">
        <v>18</v>
      </c>
      <c r="C1328" t="s">
        <v>5</v>
      </c>
      <c r="D1328" s="1">
        <v>18</v>
      </c>
      <c r="E1328" s="1">
        <v>30</v>
      </c>
      <c r="F1328" s="2">
        <v>3</v>
      </c>
      <c r="G1328" s="2" t="str">
        <f t="shared" ca="1" si="145"/>
        <v>Cliente_164</v>
      </c>
      <c r="H1328" s="3">
        <f t="shared" ca="1" si="146"/>
        <v>45022</v>
      </c>
      <c r="I1328" s="4" t="str">
        <f t="shared" ca="1" si="140"/>
        <v>ITALIA</v>
      </c>
      <c r="J1328" s="4" t="str">
        <f t="shared" ca="1" si="141"/>
        <v>TARJE.DEBITO</v>
      </c>
      <c r="K1328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328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328" s="1">
        <f t="shared" ca="1" si="142"/>
        <v>1</v>
      </c>
      <c r="N1328" s="6">
        <f t="shared" ca="1" si="143"/>
        <v>14</v>
      </c>
      <c r="O1328" s="4">
        <f t="shared" ca="1" si="144"/>
        <v>15</v>
      </c>
      <c r="P13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2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2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2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28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1329" spans="1:20" x14ac:dyDescent="0.3">
      <c r="A1329">
        <v>539</v>
      </c>
      <c r="B1329">
        <v>18</v>
      </c>
      <c r="C1329" t="s">
        <v>7</v>
      </c>
      <c r="D1329" s="1">
        <v>16</v>
      </c>
      <c r="E1329" s="1">
        <v>27</v>
      </c>
      <c r="F1329" s="2">
        <v>1</v>
      </c>
      <c r="G1329" s="2" t="str">
        <f t="shared" ca="1" si="145"/>
        <v>Cliente_365</v>
      </c>
      <c r="H1329" s="3">
        <f t="shared" ca="1" si="146"/>
        <v>45020</v>
      </c>
      <c r="I1329" s="4" t="str">
        <f t="shared" ca="1" si="140"/>
        <v>PORTUGAL</v>
      </c>
      <c r="J1329" s="4" t="str">
        <f t="shared" ca="1" si="141"/>
        <v>TARJETA</v>
      </c>
      <c r="K1329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32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329" s="1">
        <f t="shared" ca="1" si="142"/>
        <v>6</v>
      </c>
      <c r="N1329" s="6">
        <f t="shared" ca="1" si="143"/>
        <v>13</v>
      </c>
      <c r="O1329" s="4">
        <f t="shared" ca="1" si="144"/>
        <v>15</v>
      </c>
      <c r="P13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2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29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32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29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330" spans="1:20" x14ac:dyDescent="0.3">
      <c r="A1330">
        <v>539</v>
      </c>
      <c r="B1330">
        <v>18</v>
      </c>
      <c r="C1330" t="s">
        <v>10</v>
      </c>
      <c r="D1330" s="1">
        <v>17</v>
      </c>
      <c r="E1330" s="1">
        <v>29</v>
      </c>
      <c r="F1330" s="2">
        <v>3</v>
      </c>
      <c r="G1330" s="2" t="str">
        <f t="shared" ca="1" si="145"/>
        <v>Cliente_583</v>
      </c>
      <c r="H1330" s="3">
        <f t="shared" ca="1" si="146"/>
        <v>45018</v>
      </c>
      <c r="I1330" s="4" t="str">
        <f t="shared" ca="1" si="140"/>
        <v>ITALIA</v>
      </c>
      <c r="J1330" s="4" t="str">
        <f t="shared" ca="1" si="141"/>
        <v>TARJETA</v>
      </c>
      <c r="K1330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330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330" s="1">
        <f t="shared" ca="1" si="142"/>
        <v>5</v>
      </c>
      <c r="N1330" s="6">
        <f t="shared" ca="1" si="143"/>
        <v>13</v>
      </c>
      <c r="O1330" s="4">
        <f t="shared" ca="1" si="144"/>
        <v>14</v>
      </c>
      <c r="P13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30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3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30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1331" spans="1:20" x14ac:dyDescent="0.3">
      <c r="A1331">
        <v>539</v>
      </c>
      <c r="B1331">
        <v>18</v>
      </c>
      <c r="C1331" t="s">
        <v>21</v>
      </c>
      <c r="D1331" s="1">
        <v>10</v>
      </c>
      <c r="E1331" s="1">
        <v>18</v>
      </c>
      <c r="F1331" s="2">
        <v>2</v>
      </c>
      <c r="G1331" s="2" t="str">
        <f t="shared" ca="1" si="145"/>
        <v>Cliente_28</v>
      </c>
      <c r="H1331" s="3">
        <f t="shared" ca="1" si="146"/>
        <v>45021</v>
      </c>
      <c r="I1331" s="4" t="str">
        <f t="shared" ca="1" si="140"/>
        <v>PORTUGAL</v>
      </c>
      <c r="J1331" s="4" t="str">
        <f t="shared" ca="1" si="141"/>
        <v>TARJE.DEBITO</v>
      </c>
      <c r="K133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33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331" s="1">
        <f t="shared" ca="1" si="142"/>
        <v>6</v>
      </c>
      <c r="N1331" s="6">
        <f t="shared" ca="1" si="143"/>
        <v>15</v>
      </c>
      <c r="O1331" s="4">
        <f t="shared" ca="1" si="144"/>
        <v>14</v>
      </c>
      <c r="P13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3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33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31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332" spans="1:20" x14ac:dyDescent="0.3">
      <c r="A1332">
        <v>540</v>
      </c>
      <c r="B1332">
        <v>6</v>
      </c>
      <c r="C1332" t="s">
        <v>21</v>
      </c>
      <c r="D1332" s="1">
        <v>10</v>
      </c>
      <c r="E1332" s="1">
        <v>18</v>
      </c>
      <c r="F1332" s="2">
        <v>3</v>
      </c>
      <c r="G1332" s="2" t="str">
        <f t="shared" ca="1" si="145"/>
        <v>Cliente_259</v>
      </c>
      <c r="H1332" s="3">
        <f t="shared" ca="1" si="146"/>
        <v>45019</v>
      </c>
      <c r="I1332" s="4" t="str">
        <f t="shared" ca="1" si="140"/>
        <v>ESPAÑA</v>
      </c>
      <c r="J1332" s="4" t="str">
        <f t="shared" ca="1" si="141"/>
        <v>TARJETA</v>
      </c>
      <c r="K133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3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32" s="1">
        <f t="shared" ca="1" si="142"/>
        <v>1</v>
      </c>
      <c r="N1332" s="6">
        <f t="shared" ca="1" si="143"/>
        <v>13</v>
      </c>
      <c r="O1332" s="4">
        <f t="shared" ca="1" si="144"/>
        <v>15</v>
      </c>
      <c r="P13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3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32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333" spans="1:20" x14ac:dyDescent="0.3">
      <c r="A1333">
        <v>540</v>
      </c>
      <c r="B1333">
        <v>6</v>
      </c>
      <c r="C1333" t="s">
        <v>14</v>
      </c>
      <c r="D1333" s="1">
        <v>21</v>
      </c>
      <c r="E1333" s="1">
        <v>35</v>
      </c>
      <c r="F1333" s="2">
        <v>2</v>
      </c>
      <c r="G1333" s="2" t="str">
        <f t="shared" ca="1" si="145"/>
        <v>Cliente_109</v>
      </c>
      <c r="H1333" s="3">
        <f t="shared" ca="1" si="146"/>
        <v>45022</v>
      </c>
      <c r="I1333" s="4" t="str">
        <f t="shared" ca="1" si="140"/>
        <v>ESPAÑA</v>
      </c>
      <c r="J1333" s="4" t="str">
        <f t="shared" ca="1" si="141"/>
        <v>TARJE.DEBITO</v>
      </c>
      <c r="K133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33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333" s="1">
        <f t="shared" ca="1" si="142"/>
        <v>2</v>
      </c>
      <c r="N1333" s="6">
        <f t="shared" ca="1" si="143"/>
        <v>15</v>
      </c>
      <c r="O1333" s="4">
        <f t="shared" ca="1" si="144"/>
        <v>15</v>
      </c>
      <c r="P13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3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3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3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33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334" spans="1:20" x14ac:dyDescent="0.3">
      <c r="A1334">
        <v>541</v>
      </c>
      <c r="B1334">
        <v>19</v>
      </c>
      <c r="C1334" t="s">
        <v>13</v>
      </c>
      <c r="D1334" s="1">
        <v>11</v>
      </c>
      <c r="E1334" s="1">
        <v>19</v>
      </c>
      <c r="F1334" s="2">
        <v>2</v>
      </c>
      <c r="G1334" s="2" t="str">
        <f t="shared" ca="1" si="145"/>
        <v>Cliente_234</v>
      </c>
      <c r="H1334" s="3">
        <f t="shared" ca="1" si="146"/>
        <v>45021</v>
      </c>
      <c r="I1334" s="4" t="str">
        <f t="shared" ca="1" si="140"/>
        <v>ESPAÑA</v>
      </c>
      <c r="J1334" s="4" t="str">
        <f t="shared" ca="1" si="141"/>
        <v>TARJETA</v>
      </c>
      <c r="K1334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334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334" s="1">
        <f t="shared" ca="1" si="142"/>
        <v>1</v>
      </c>
      <c r="N1334" s="6">
        <f t="shared" ca="1" si="143"/>
        <v>14</v>
      </c>
      <c r="O1334" s="4">
        <f t="shared" ca="1" si="144"/>
        <v>14</v>
      </c>
      <c r="P13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3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3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3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34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335" spans="1:20" x14ac:dyDescent="0.3">
      <c r="A1335">
        <v>541</v>
      </c>
      <c r="B1335">
        <v>19</v>
      </c>
      <c r="C1335" t="s">
        <v>11</v>
      </c>
      <c r="D1335" s="1">
        <v>20</v>
      </c>
      <c r="E1335" s="1">
        <v>33</v>
      </c>
      <c r="F1335" s="2">
        <v>2</v>
      </c>
      <c r="G1335" s="2" t="str">
        <f t="shared" ca="1" si="145"/>
        <v>Cliente_336</v>
      </c>
      <c r="H1335" s="3">
        <f t="shared" ca="1" si="146"/>
        <v>45022</v>
      </c>
      <c r="I1335" s="4" t="str">
        <f t="shared" ca="1" si="140"/>
        <v>ESPAÑA</v>
      </c>
      <c r="J1335" s="4" t="str">
        <f t="shared" ca="1" si="141"/>
        <v>TARJE.DEBITO</v>
      </c>
      <c r="K1335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33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335" s="1">
        <f t="shared" ca="1" si="142"/>
        <v>5</v>
      </c>
      <c r="N1335" s="6">
        <f t="shared" ca="1" si="143"/>
        <v>14</v>
      </c>
      <c r="O1335" s="4">
        <f t="shared" ca="1" si="144"/>
        <v>14</v>
      </c>
      <c r="P13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3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3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33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35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336" spans="1:20" x14ac:dyDescent="0.3">
      <c r="A1336">
        <v>541</v>
      </c>
      <c r="B1336">
        <v>19</v>
      </c>
      <c r="C1336" t="s">
        <v>10</v>
      </c>
      <c r="D1336" s="1">
        <v>17</v>
      </c>
      <c r="E1336" s="1">
        <v>29</v>
      </c>
      <c r="F1336" s="2">
        <v>1</v>
      </c>
      <c r="G1336" s="2" t="str">
        <f t="shared" ca="1" si="145"/>
        <v>Cliente_640</v>
      </c>
      <c r="H1336" s="3">
        <f t="shared" ca="1" si="146"/>
        <v>45021</v>
      </c>
      <c r="I1336" s="4" t="str">
        <f t="shared" ca="1" si="140"/>
        <v>ITALIA</v>
      </c>
      <c r="J1336" s="4" t="str">
        <f t="shared" ca="1" si="141"/>
        <v>TARJE.DEBITO</v>
      </c>
      <c r="K1336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336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336" s="1">
        <f t="shared" ca="1" si="142"/>
        <v>2</v>
      </c>
      <c r="N1336" s="6">
        <f t="shared" ca="1" si="143"/>
        <v>15</v>
      </c>
      <c r="O1336" s="4">
        <f t="shared" ca="1" si="144"/>
        <v>14</v>
      </c>
      <c r="P13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3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3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36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337" spans="1:20" x14ac:dyDescent="0.3">
      <c r="A1337">
        <v>541</v>
      </c>
      <c r="B1337">
        <v>19</v>
      </c>
      <c r="C1337" t="s">
        <v>19</v>
      </c>
      <c r="D1337" s="1">
        <v>14</v>
      </c>
      <c r="E1337" s="1">
        <v>23</v>
      </c>
      <c r="F1337" s="2">
        <v>3</v>
      </c>
      <c r="G1337" s="2" t="str">
        <f t="shared" ca="1" si="145"/>
        <v>Cliente_199</v>
      </c>
      <c r="H1337" s="3">
        <f t="shared" ca="1" si="146"/>
        <v>45017</v>
      </c>
      <c r="I1337" s="4" t="str">
        <f t="shared" ca="1" si="140"/>
        <v>PORTUGAL</v>
      </c>
      <c r="J1337" s="4" t="str">
        <f t="shared" ca="1" si="141"/>
        <v>TARJE.DEBITO</v>
      </c>
      <c r="K1337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33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337" s="1">
        <f t="shared" ca="1" si="142"/>
        <v>1</v>
      </c>
      <c r="N1337" s="6">
        <f t="shared" ca="1" si="143"/>
        <v>13</v>
      </c>
      <c r="O1337" s="4">
        <f t="shared" ca="1" si="144"/>
        <v>15</v>
      </c>
      <c r="P13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3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33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37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338" spans="1:20" x14ac:dyDescent="0.3">
      <c r="A1338">
        <v>542</v>
      </c>
      <c r="B1338">
        <v>9</v>
      </c>
      <c r="C1338" t="s">
        <v>17</v>
      </c>
      <c r="D1338" s="1">
        <v>20</v>
      </c>
      <c r="E1338" s="1">
        <v>34</v>
      </c>
      <c r="F1338" s="2">
        <v>2</v>
      </c>
      <c r="G1338" s="2" t="str">
        <f t="shared" ca="1" si="145"/>
        <v>Cliente_439</v>
      </c>
      <c r="H1338" s="3">
        <f t="shared" ca="1" si="146"/>
        <v>45017</v>
      </c>
      <c r="I1338" s="4" t="str">
        <f t="shared" ca="1" si="140"/>
        <v>PORTUGAL</v>
      </c>
      <c r="J1338" s="4" t="str">
        <f t="shared" ca="1" si="141"/>
        <v>TARJETA</v>
      </c>
      <c r="K1338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33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338" s="1">
        <f t="shared" ca="1" si="142"/>
        <v>2</v>
      </c>
      <c r="N1338" s="6">
        <f t="shared" ca="1" si="143"/>
        <v>13</v>
      </c>
      <c r="O1338" s="4">
        <f t="shared" ca="1" si="144"/>
        <v>14</v>
      </c>
      <c r="P13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3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33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38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339" spans="1:20" x14ac:dyDescent="0.3">
      <c r="A1339">
        <v>542</v>
      </c>
      <c r="B1339">
        <v>9</v>
      </c>
      <c r="C1339" t="s">
        <v>22</v>
      </c>
      <c r="D1339" s="1">
        <v>15</v>
      </c>
      <c r="E1339" s="1">
        <v>26</v>
      </c>
      <c r="F1339" s="2">
        <v>1</v>
      </c>
      <c r="G1339" s="2" t="str">
        <f t="shared" ca="1" si="145"/>
        <v>Cliente_102</v>
      </c>
      <c r="H1339" s="3">
        <f t="shared" ca="1" si="146"/>
        <v>45021</v>
      </c>
      <c r="I1339" s="4" t="str">
        <f t="shared" ca="1" si="140"/>
        <v>ITALIA</v>
      </c>
      <c r="J1339" s="4" t="str">
        <f t="shared" ca="1" si="141"/>
        <v>EFECTIVO</v>
      </c>
      <c r="K1339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339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339" s="1">
        <f t="shared" ca="1" si="142"/>
        <v>0</v>
      </c>
      <c r="N1339" s="6">
        <f t="shared" ca="1" si="143"/>
        <v>15</v>
      </c>
      <c r="O1339" s="4">
        <f t="shared" ca="1" si="144"/>
        <v>14</v>
      </c>
      <c r="P13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3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39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3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39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340" spans="1:20" x14ac:dyDescent="0.3">
      <c r="A1340">
        <v>542</v>
      </c>
      <c r="B1340">
        <v>9</v>
      </c>
      <c r="C1340" t="s">
        <v>7</v>
      </c>
      <c r="D1340" s="1">
        <v>16</v>
      </c>
      <c r="E1340" s="1">
        <v>27</v>
      </c>
      <c r="F1340" s="2">
        <v>2</v>
      </c>
      <c r="G1340" s="2" t="str">
        <f t="shared" ca="1" si="145"/>
        <v>Cliente_998</v>
      </c>
      <c r="H1340" s="3">
        <f t="shared" ca="1" si="146"/>
        <v>45023</v>
      </c>
      <c r="I1340" s="4" t="str">
        <f t="shared" ca="1" si="140"/>
        <v>ESPAÑA</v>
      </c>
      <c r="J1340" s="4" t="str">
        <f t="shared" ca="1" si="141"/>
        <v>EFECTIVO</v>
      </c>
      <c r="K134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4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340" s="1">
        <f t="shared" ca="1" si="142"/>
        <v>5</v>
      </c>
      <c r="N1340" s="6">
        <f t="shared" ca="1" si="143"/>
        <v>14</v>
      </c>
      <c r="O1340" s="4">
        <f t="shared" ca="1" si="144"/>
        <v>14</v>
      </c>
      <c r="P13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4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4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3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40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341" spans="1:20" x14ac:dyDescent="0.3">
      <c r="A1341">
        <v>543</v>
      </c>
      <c r="B1341">
        <v>19</v>
      </c>
      <c r="C1341" t="s">
        <v>12</v>
      </c>
      <c r="D1341" s="1">
        <v>16</v>
      </c>
      <c r="E1341" s="1">
        <v>28</v>
      </c>
      <c r="F1341" s="2">
        <v>2</v>
      </c>
      <c r="G1341" s="2" t="str">
        <f t="shared" ca="1" si="145"/>
        <v>Cliente_33</v>
      </c>
      <c r="H1341" s="3">
        <f t="shared" ca="1" si="146"/>
        <v>45018</v>
      </c>
      <c r="I1341" s="4" t="str">
        <f t="shared" ca="1" si="140"/>
        <v>ITALIA</v>
      </c>
      <c r="J1341" s="4" t="str">
        <f t="shared" ca="1" si="141"/>
        <v>EFECTIVO</v>
      </c>
      <c r="K1341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34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341" s="1">
        <f t="shared" ca="1" si="142"/>
        <v>4</v>
      </c>
      <c r="N1341" s="6">
        <f t="shared" ca="1" si="143"/>
        <v>15</v>
      </c>
      <c r="O1341" s="4">
        <f t="shared" ca="1" si="144"/>
        <v>14</v>
      </c>
      <c r="P13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4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4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41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342" spans="1:20" x14ac:dyDescent="0.3">
      <c r="A1342">
        <v>543</v>
      </c>
      <c r="B1342">
        <v>19</v>
      </c>
      <c r="C1342" t="s">
        <v>7</v>
      </c>
      <c r="D1342" s="1">
        <v>16</v>
      </c>
      <c r="E1342" s="1">
        <v>27</v>
      </c>
      <c r="F1342" s="2">
        <v>2</v>
      </c>
      <c r="G1342" s="2" t="str">
        <f t="shared" ca="1" si="145"/>
        <v>Cliente_169</v>
      </c>
      <c r="H1342" s="3">
        <f t="shared" ca="1" si="146"/>
        <v>45020</v>
      </c>
      <c r="I1342" s="4" t="str">
        <f t="shared" ca="1" si="140"/>
        <v>ITALIA</v>
      </c>
      <c r="J1342" s="4" t="str">
        <f t="shared" ca="1" si="141"/>
        <v>TARJETA</v>
      </c>
      <c r="K134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42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342" s="1">
        <f t="shared" ca="1" si="142"/>
        <v>6</v>
      </c>
      <c r="N1342" s="6">
        <f t="shared" ca="1" si="143"/>
        <v>13</v>
      </c>
      <c r="O1342" s="4">
        <f t="shared" ca="1" si="144"/>
        <v>14</v>
      </c>
      <c r="P13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4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42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3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42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343" spans="1:20" x14ac:dyDescent="0.3">
      <c r="A1343">
        <v>543</v>
      </c>
      <c r="B1343">
        <v>19</v>
      </c>
      <c r="C1343" t="s">
        <v>15</v>
      </c>
      <c r="D1343" s="1">
        <v>19</v>
      </c>
      <c r="E1343" s="1">
        <v>32</v>
      </c>
      <c r="F1343" s="2">
        <v>3</v>
      </c>
      <c r="G1343" s="2" t="str">
        <f t="shared" ca="1" si="145"/>
        <v>Cliente_754</v>
      </c>
      <c r="H1343" s="3">
        <f t="shared" ca="1" si="146"/>
        <v>45023</v>
      </c>
      <c r="I1343" s="4" t="str">
        <f t="shared" ca="1" si="140"/>
        <v>FRANCIA</v>
      </c>
      <c r="J1343" s="4" t="str">
        <f t="shared" ca="1" si="141"/>
        <v>TARJETA</v>
      </c>
      <c r="K1343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34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343" s="1">
        <f t="shared" ca="1" si="142"/>
        <v>0</v>
      </c>
      <c r="N1343" s="6">
        <f t="shared" ca="1" si="143"/>
        <v>15</v>
      </c>
      <c r="O1343" s="4">
        <f t="shared" ca="1" si="144"/>
        <v>15</v>
      </c>
      <c r="P13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4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43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43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344" spans="1:20" x14ac:dyDescent="0.3">
      <c r="A1344">
        <v>544</v>
      </c>
      <c r="B1344">
        <v>7</v>
      </c>
      <c r="C1344" t="s">
        <v>14</v>
      </c>
      <c r="D1344" s="1">
        <v>21</v>
      </c>
      <c r="E1344" s="1">
        <v>35</v>
      </c>
      <c r="F1344" s="2">
        <v>2</v>
      </c>
      <c r="G1344" s="2" t="str">
        <f t="shared" ca="1" si="145"/>
        <v>Cliente_199</v>
      </c>
      <c r="H1344" s="3">
        <f t="shared" ca="1" si="146"/>
        <v>45019</v>
      </c>
      <c r="I1344" s="4" t="str">
        <f t="shared" ca="1" si="140"/>
        <v>ESPAÑA</v>
      </c>
      <c r="J1344" s="4" t="str">
        <f t="shared" ca="1" si="141"/>
        <v>EFECTIVO</v>
      </c>
      <c r="K134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34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344" s="1">
        <f t="shared" ca="1" si="142"/>
        <v>0</v>
      </c>
      <c r="N1344" s="6">
        <f t="shared" ca="1" si="143"/>
        <v>15</v>
      </c>
      <c r="O1344" s="4">
        <f t="shared" ca="1" si="144"/>
        <v>14</v>
      </c>
      <c r="P13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4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4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3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44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345" spans="1:20" x14ac:dyDescent="0.3">
      <c r="A1345">
        <v>545</v>
      </c>
      <c r="B1345">
        <v>20</v>
      </c>
      <c r="C1345" t="s">
        <v>11</v>
      </c>
      <c r="D1345" s="1">
        <v>20</v>
      </c>
      <c r="E1345" s="1">
        <v>33</v>
      </c>
      <c r="F1345" s="2">
        <v>3</v>
      </c>
      <c r="G1345" s="2" t="str">
        <f t="shared" ca="1" si="145"/>
        <v>Cliente_937</v>
      </c>
      <c r="H1345" s="3">
        <f t="shared" ca="1" si="146"/>
        <v>45022</v>
      </c>
      <c r="I1345" s="4" t="str">
        <f t="shared" ca="1" si="140"/>
        <v>PORTUGAL</v>
      </c>
      <c r="J1345" s="4" t="str">
        <f t="shared" ca="1" si="141"/>
        <v>EFECTIVO</v>
      </c>
      <c r="K1345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34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45" s="1">
        <f t="shared" ca="1" si="142"/>
        <v>0</v>
      </c>
      <c r="N1345" s="6">
        <f t="shared" ca="1" si="143"/>
        <v>14</v>
      </c>
      <c r="O1345" s="4">
        <f t="shared" ca="1" si="144"/>
        <v>14</v>
      </c>
      <c r="P13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4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4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45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346" spans="1:20" x14ac:dyDescent="0.3">
      <c r="A1346">
        <v>545</v>
      </c>
      <c r="B1346">
        <v>20</v>
      </c>
      <c r="C1346" t="s">
        <v>6</v>
      </c>
      <c r="D1346" s="1">
        <v>19</v>
      </c>
      <c r="E1346" s="1">
        <v>31</v>
      </c>
      <c r="F1346" s="2">
        <v>1</v>
      </c>
      <c r="G1346" s="2" t="str">
        <f t="shared" ca="1" si="145"/>
        <v>Cliente_713</v>
      </c>
      <c r="H1346" s="3">
        <f t="shared" ca="1" si="146"/>
        <v>45020</v>
      </c>
      <c r="I1346" s="4" t="str">
        <f t="shared" ref="I1346:I1409" ca="1" si="147">INDEX(V$1:V$4, RANDBETWEEN(1, 4))</f>
        <v>ESPAÑA</v>
      </c>
      <c r="J1346" s="4" t="str">
        <f t="shared" ref="J1346:J1409" ca="1" si="148">INDEX(W$1:W$3, RANDBETWEEN(1, 3))</f>
        <v>TARJETA</v>
      </c>
      <c r="K1346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34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346" s="1">
        <f t="shared" ref="M1346:M1409" ca="1" si="149">RANDBETWEEN(0, 6)</f>
        <v>2</v>
      </c>
      <c r="N1346" s="6">
        <f t="shared" ref="N1346:N1409" ca="1" si="150">RANDBETWEEN(13, 15)</f>
        <v>15</v>
      </c>
      <c r="O1346" s="4">
        <f t="shared" ref="O1346:O1409" ca="1" si="151">RANDBETWEEN(14, 15)</f>
        <v>15</v>
      </c>
      <c r="P13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4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4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46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347" spans="1:20" x14ac:dyDescent="0.3">
      <c r="A1347">
        <v>546</v>
      </c>
      <c r="B1347">
        <v>5</v>
      </c>
      <c r="C1347" t="s">
        <v>15</v>
      </c>
      <c r="D1347" s="1">
        <v>19</v>
      </c>
      <c r="E1347" s="1">
        <v>32</v>
      </c>
      <c r="F1347" s="2">
        <v>2</v>
      </c>
      <c r="G1347" s="2" t="str">
        <f t="shared" ref="G1347:G1410" ca="1" si="152">CONCATENATE("Cliente_", RANDBETWEEN(1, 1000))</f>
        <v>Cliente_651</v>
      </c>
      <c r="H1347" s="3">
        <f t="shared" ca="1" si="146"/>
        <v>45017</v>
      </c>
      <c r="I1347" s="4" t="str">
        <f t="shared" ca="1" si="147"/>
        <v>ITALIA</v>
      </c>
      <c r="J1347" s="4" t="str">
        <f t="shared" ca="1" si="148"/>
        <v>TARJE.DEBITO</v>
      </c>
      <c r="K1347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347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347" s="1">
        <f t="shared" ca="1" si="149"/>
        <v>4</v>
      </c>
      <c r="N1347" s="6">
        <f t="shared" ca="1" si="150"/>
        <v>15</v>
      </c>
      <c r="O1347" s="4">
        <f t="shared" ca="1" si="151"/>
        <v>15</v>
      </c>
      <c r="P13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4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47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3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47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348" spans="1:20" x14ac:dyDescent="0.3">
      <c r="A1348">
        <v>546</v>
      </c>
      <c r="B1348">
        <v>5</v>
      </c>
      <c r="C1348" t="s">
        <v>12</v>
      </c>
      <c r="D1348" s="1">
        <v>16</v>
      </c>
      <c r="E1348" s="1">
        <v>28</v>
      </c>
      <c r="F1348" s="2">
        <v>1</v>
      </c>
      <c r="G1348" s="2" t="str">
        <f t="shared" ca="1" si="152"/>
        <v>Cliente_892</v>
      </c>
      <c r="H1348" s="3">
        <f t="shared" ca="1" si="146"/>
        <v>45023</v>
      </c>
      <c r="I1348" s="4" t="str">
        <f t="shared" ca="1" si="147"/>
        <v>FRANCIA</v>
      </c>
      <c r="J1348" s="4" t="str">
        <f t="shared" ca="1" si="148"/>
        <v>TARJE.DEBITO</v>
      </c>
      <c r="K1348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348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348" s="1">
        <f t="shared" ca="1" si="149"/>
        <v>2</v>
      </c>
      <c r="N1348" s="6">
        <f t="shared" ca="1" si="150"/>
        <v>14</v>
      </c>
      <c r="O1348" s="4">
        <f t="shared" ca="1" si="151"/>
        <v>14</v>
      </c>
      <c r="P13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4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4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4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48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349" spans="1:20" x14ac:dyDescent="0.3">
      <c r="A1349">
        <v>547</v>
      </c>
      <c r="B1349">
        <v>9</v>
      </c>
      <c r="C1349" t="s">
        <v>6</v>
      </c>
      <c r="D1349" s="1">
        <v>19</v>
      </c>
      <c r="E1349" s="1">
        <v>31</v>
      </c>
      <c r="F1349" s="2">
        <v>3</v>
      </c>
      <c r="G1349" s="2" t="str">
        <f t="shared" ca="1" si="152"/>
        <v>Cliente_277</v>
      </c>
      <c r="H1349" s="3">
        <f t="shared" ref="H1349:H1412" ca="1" si="153">RANDBETWEEN($H$2,$H$3)</f>
        <v>45023</v>
      </c>
      <c r="I1349" s="4" t="str">
        <f t="shared" ca="1" si="147"/>
        <v>PORTUGAL</v>
      </c>
      <c r="J1349" s="4" t="str">
        <f t="shared" ca="1" si="148"/>
        <v>EFECTIVO</v>
      </c>
      <c r="K1349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34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349" s="1">
        <f t="shared" ca="1" si="149"/>
        <v>5</v>
      </c>
      <c r="N1349" s="6">
        <f t="shared" ca="1" si="150"/>
        <v>15</v>
      </c>
      <c r="O1349" s="4">
        <f t="shared" ca="1" si="151"/>
        <v>14</v>
      </c>
      <c r="P13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4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4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49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350" spans="1:20" x14ac:dyDescent="0.3">
      <c r="A1350">
        <v>547</v>
      </c>
      <c r="B1350">
        <v>9</v>
      </c>
      <c r="C1350" t="s">
        <v>11</v>
      </c>
      <c r="D1350" s="1">
        <v>20</v>
      </c>
      <c r="E1350" s="1">
        <v>33</v>
      </c>
      <c r="F1350" s="2">
        <v>3</v>
      </c>
      <c r="G1350" s="2" t="str">
        <f t="shared" ca="1" si="152"/>
        <v>Cliente_145</v>
      </c>
      <c r="H1350" s="3">
        <f t="shared" ca="1" si="153"/>
        <v>45018</v>
      </c>
      <c r="I1350" s="4" t="str">
        <f t="shared" ca="1" si="147"/>
        <v>PORTUGAL</v>
      </c>
      <c r="J1350" s="4" t="str">
        <f t="shared" ca="1" si="148"/>
        <v>TARJETA</v>
      </c>
      <c r="K1350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350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50" s="1">
        <f t="shared" ca="1" si="149"/>
        <v>6</v>
      </c>
      <c r="N1350" s="6">
        <f t="shared" ca="1" si="150"/>
        <v>15</v>
      </c>
      <c r="O1350" s="4">
        <f t="shared" ca="1" si="151"/>
        <v>15</v>
      </c>
      <c r="P13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5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5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50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1351" spans="1:20" x14ac:dyDescent="0.3">
      <c r="A1351">
        <v>547</v>
      </c>
      <c r="B1351">
        <v>9</v>
      </c>
      <c r="C1351" t="s">
        <v>14</v>
      </c>
      <c r="D1351" s="1">
        <v>21</v>
      </c>
      <c r="E1351" s="1">
        <v>35</v>
      </c>
      <c r="F1351" s="2">
        <v>1</v>
      </c>
      <c r="G1351" s="2" t="str">
        <f t="shared" ca="1" si="152"/>
        <v>Cliente_438</v>
      </c>
      <c r="H1351" s="3">
        <f t="shared" ca="1" si="153"/>
        <v>45020</v>
      </c>
      <c r="I1351" s="4" t="str">
        <f t="shared" ca="1" si="147"/>
        <v>ESPAÑA</v>
      </c>
      <c r="J1351" s="4" t="str">
        <f t="shared" ca="1" si="148"/>
        <v>TARJE.DEBITO</v>
      </c>
      <c r="K1351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351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351" s="1">
        <f t="shared" ca="1" si="149"/>
        <v>1</v>
      </c>
      <c r="N1351" s="6">
        <f t="shared" ca="1" si="150"/>
        <v>13</v>
      </c>
      <c r="O1351" s="4">
        <f t="shared" ca="1" si="151"/>
        <v>15</v>
      </c>
      <c r="P13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5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35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51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352" spans="1:20" x14ac:dyDescent="0.3">
      <c r="A1352">
        <v>548</v>
      </c>
      <c r="B1352">
        <v>4</v>
      </c>
      <c r="C1352" t="s">
        <v>17</v>
      </c>
      <c r="D1352" s="1">
        <v>20</v>
      </c>
      <c r="E1352" s="1">
        <v>34</v>
      </c>
      <c r="F1352" s="2">
        <v>1</v>
      </c>
      <c r="G1352" s="2" t="str">
        <f t="shared" ca="1" si="152"/>
        <v>Cliente_668</v>
      </c>
      <c r="H1352" s="3">
        <f t="shared" ca="1" si="153"/>
        <v>45022</v>
      </c>
      <c r="I1352" s="4" t="str">
        <f t="shared" ca="1" si="147"/>
        <v>PORTUGAL</v>
      </c>
      <c r="J1352" s="4" t="str">
        <f t="shared" ca="1" si="148"/>
        <v>TARJETA</v>
      </c>
      <c r="K1352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35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352" s="1">
        <f t="shared" ca="1" si="149"/>
        <v>5</v>
      </c>
      <c r="N1352" s="6">
        <f t="shared" ca="1" si="150"/>
        <v>15</v>
      </c>
      <c r="O1352" s="4">
        <f t="shared" ca="1" si="151"/>
        <v>15</v>
      </c>
      <c r="P13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5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5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3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52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353" spans="1:20" x14ac:dyDescent="0.3">
      <c r="A1353">
        <v>548</v>
      </c>
      <c r="B1353">
        <v>4</v>
      </c>
      <c r="C1353" t="s">
        <v>6</v>
      </c>
      <c r="D1353" s="1">
        <v>19</v>
      </c>
      <c r="E1353" s="1">
        <v>31</v>
      </c>
      <c r="F1353" s="2">
        <v>2</v>
      </c>
      <c r="G1353" s="2" t="str">
        <f t="shared" ca="1" si="152"/>
        <v>Cliente_161</v>
      </c>
      <c r="H1353" s="3">
        <f t="shared" ca="1" si="153"/>
        <v>45019</v>
      </c>
      <c r="I1353" s="4" t="str">
        <f t="shared" ca="1" si="147"/>
        <v>FRANCIA</v>
      </c>
      <c r="J1353" s="4" t="str">
        <f t="shared" ca="1" si="148"/>
        <v>TARJETA</v>
      </c>
      <c r="K1353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353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353" s="1">
        <f t="shared" ca="1" si="149"/>
        <v>4</v>
      </c>
      <c r="N1353" s="6">
        <f t="shared" ca="1" si="150"/>
        <v>14</v>
      </c>
      <c r="O1353" s="4">
        <f t="shared" ca="1" si="151"/>
        <v>14</v>
      </c>
      <c r="P13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5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5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5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53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354" spans="1:20" x14ac:dyDescent="0.3">
      <c r="A1354">
        <v>549</v>
      </c>
      <c r="B1354">
        <v>12</v>
      </c>
      <c r="C1354" t="s">
        <v>23</v>
      </c>
      <c r="D1354" s="1">
        <v>15</v>
      </c>
      <c r="E1354" s="1">
        <v>25</v>
      </c>
      <c r="F1354" s="2">
        <v>1</v>
      </c>
      <c r="G1354" s="2" t="str">
        <f t="shared" ca="1" si="152"/>
        <v>Cliente_515</v>
      </c>
      <c r="H1354" s="3">
        <f t="shared" ca="1" si="153"/>
        <v>45020</v>
      </c>
      <c r="I1354" s="4" t="str">
        <f t="shared" ca="1" si="147"/>
        <v>ITALIA</v>
      </c>
      <c r="J1354" s="4" t="str">
        <f t="shared" ca="1" si="148"/>
        <v>TARJE.DEBITO</v>
      </c>
      <c r="K1354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354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354" s="1">
        <f t="shared" ca="1" si="149"/>
        <v>5</v>
      </c>
      <c r="N1354" s="6">
        <f t="shared" ca="1" si="150"/>
        <v>13</v>
      </c>
      <c r="O1354" s="4">
        <f t="shared" ca="1" si="151"/>
        <v>15</v>
      </c>
      <c r="P13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54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35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54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355" spans="1:20" x14ac:dyDescent="0.3">
      <c r="A1355">
        <v>549</v>
      </c>
      <c r="B1355">
        <v>12</v>
      </c>
      <c r="C1355" t="s">
        <v>14</v>
      </c>
      <c r="D1355" s="1">
        <v>21</v>
      </c>
      <c r="E1355" s="1">
        <v>35</v>
      </c>
      <c r="F1355" s="2">
        <v>1</v>
      </c>
      <c r="G1355" s="2" t="str">
        <f t="shared" ca="1" si="152"/>
        <v>Cliente_898</v>
      </c>
      <c r="H1355" s="3">
        <f t="shared" ca="1" si="153"/>
        <v>45023</v>
      </c>
      <c r="I1355" s="4" t="str">
        <f t="shared" ca="1" si="147"/>
        <v>ITALIA</v>
      </c>
      <c r="J1355" s="4" t="str">
        <f t="shared" ca="1" si="148"/>
        <v>TARJE.DEBITO</v>
      </c>
      <c r="K1355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355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355" s="1">
        <f t="shared" ca="1" si="149"/>
        <v>0</v>
      </c>
      <c r="N1355" s="6">
        <f t="shared" ca="1" si="150"/>
        <v>13</v>
      </c>
      <c r="O1355" s="4">
        <f t="shared" ca="1" si="151"/>
        <v>14</v>
      </c>
      <c r="P13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5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35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55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356" spans="1:20" x14ac:dyDescent="0.3">
      <c r="A1356">
        <v>549</v>
      </c>
      <c r="B1356">
        <v>12</v>
      </c>
      <c r="C1356" t="s">
        <v>17</v>
      </c>
      <c r="D1356" s="1">
        <v>20</v>
      </c>
      <c r="E1356" s="1">
        <v>34</v>
      </c>
      <c r="F1356" s="2">
        <v>3</v>
      </c>
      <c r="G1356" s="2" t="str">
        <f t="shared" ca="1" si="152"/>
        <v>Cliente_449</v>
      </c>
      <c r="H1356" s="3">
        <f t="shared" ca="1" si="153"/>
        <v>45021</v>
      </c>
      <c r="I1356" s="4" t="str">
        <f t="shared" ca="1" si="147"/>
        <v>FRANCIA</v>
      </c>
      <c r="J1356" s="4" t="str">
        <f t="shared" ca="1" si="148"/>
        <v>TARJETA</v>
      </c>
      <c r="K1356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356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56" s="1">
        <f t="shared" ca="1" si="149"/>
        <v>1</v>
      </c>
      <c r="N1356" s="6">
        <f t="shared" ca="1" si="150"/>
        <v>15</v>
      </c>
      <c r="O1356" s="4">
        <f t="shared" ca="1" si="151"/>
        <v>15</v>
      </c>
      <c r="P13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5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5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3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56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1357" spans="1:20" x14ac:dyDescent="0.3">
      <c r="A1357">
        <v>550</v>
      </c>
      <c r="B1357">
        <v>1</v>
      </c>
      <c r="C1357" t="s">
        <v>5</v>
      </c>
      <c r="D1357" s="1">
        <v>18</v>
      </c>
      <c r="E1357" s="1">
        <v>30</v>
      </c>
      <c r="F1357" s="2">
        <v>2</v>
      </c>
      <c r="G1357" s="2" t="str">
        <f t="shared" ca="1" si="152"/>
        <v>Cliente_29</v>
      </c>
      <c r="H1357" s="3">
        <f t="shared" ca="1" si="153"/>
        <v>45022</v>
      </c>
      <c r="I1357" s="4" t="str">
        <f t="shared" ca="1" si="147"/>
        <v>PORTUGAL</v>
      </c>
      <c r="J1357" s="4" t="str">
        <f t="shared" ca="1" si="148"/>
        <v>TARJETA</v>
      </c>
      <c r="K135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35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357" s="1">
        <f t="shared" ca="1" si="149"/>
        <v>3</v>
      </c>
      <c r="N1357" s="6">
        <f t="shared" ca="1" si="150"/>
        <v>14</v>
      </c>
      <c r="O1357" s="4">
        <f t="shared" ca="1" si="151"/>
        <v>15</v>
      </c>
      <c r="P13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5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57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358" spans="1:20" x14ac:dyDescent="0.3">
      <c r="A1358">
        <v>550</v>
      </c>
      <c r="B1358">
        <v>1</v>
      </c>
      <c r="C1358" t="s">
        <v>4</v>
      </c>
      <c r="D1358" s="1">
        <v>14</v>
      </c>
      <c r="E1358" s="1">
        <v>24</v>
      </c>
      <c r="F1358" s="2">
        <v>1</v>
      </c>
      <c r="G1358" s="2" t="str">
        <f t="shared" ca="1" si="152"/>
        <v>Cliente_133</v>
      </c>
      <c r="H1358" s="3">
        <f t="shared" ca="1" si="153"/>
        <v>45017</v>
      </c>
      <c r="I1358" s="4" t="str">
        <f t="shared" ca="1" si="147"/>
        <v>FRANCIA</v>
      </c>
      <c r="J1358" s="4" t="str">
        <f t="shared" ca="1" si="148"/>
        <v>TARJE.DEBITO</v>
      </c>
      <c r="K1358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35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358" s="1">
        <f t="shared" ca="1" si="149"/>
        <v>4</v>
      </c>
      <c r="N1358" s="6">
        <f t="shared" ca="1" si="150"/>
        <v>13</v>
      </c>
      <c r="O1358" s="4">
        <f t="shared" ca="1" si="151"/>
        <v>14</v>
      </c>
      <c r="P13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5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3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58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359" spans="1:20" x14ac:dyDescent="0.3">
      <c r="A1359">
        <v>550</v>
      </c>
      <c r="B1359">
        <v>1</v>
      </c>
      <c r="C1359" t="s">
        <v>18</v>
      </c>
      <c r="D1359" s="1">
        <v>12</v>
      </c>
      <c r="E1359" s="1">
        <v>20</v>
      </c>
      <c r="F1359" s="2">
        <v>2</v>
      </c>
      <c r="G1359" s="2" t="str">
        <f t="shared" ca="1" si="152"/>
        <v>Cliente_159</v>
      </c>
      <c r="H1359" s="3">
        <f t="shared" ca="1" si="153"/>
        <v>45017</v>
      </c>
      <c r="I1359" s="4" t="str">
        <f t="shared" ca="1" si="147"/>
        <v>ESPAÑA</v>
      </c>
      <c r="J1359" s="4" t="str">
        <f t="shared" ca="1" si="148"/>
        <v>TARJE.DEBITO</v>
      </c>
      <c r="K1359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359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359" s="1">
        <f t="shared" ca="1" si="149"/>
        <v>0</v>
      </c>
      <c r="N1359" s="6">
        <f t="shared" ca="1" si="150"/>
        <v>13</v>
      </c>
      <c r="O1359" s="4">
        <f t="shared" ca="1" si="151"/>
        <v>14</v>
      </c>
      <c r="P13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5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5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3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59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360" spans="1:20" x14ac:dyDescent="0.3">
      <c r="A1360">
        <v>551</v>
      </c>
      <c r="B1360">
        <v>4</v>
      </c>
      <c r="C1360" t="s">
        <v>5</v>
      </c>
      <c r="D1360" s="1">
        <v>18</v>
      </c>
      <c r="E1360" s="1">
        <v>30</v>
      </c>
      <c r="F1360" s="2">
        <v>1</v>
      </c>
      <c r="G1360" s="2" t="str">
        <f t="shared" ca="1" si="152"/>
        <v>Cliente_112</v>
      </c>
      <c r="H1360" s="3">
        <f t="shared" ca="1" si="153"/>
        <v>45017</v>
      </c>
      <c r="I1360" s="4" t="str">
        <f t="shared" ca="1" si="147"/>
        <v>FRANCIA</v>
      </c>
      <c r="J1360" s="4" t="str">
        <f t="shared" ca="1" si="148"/>
        <v>EFECTIVO</v>
      </c>
      <c r="K1360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360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360" s="1">
        <f t="shared" ca="1" si="149"/>
        <v>6</v>
      </c>
      <c r="N1360" s="6">
        <f t="shared" ca="1" si="150"/>
        <v>15</v>
      </c>
      <c r="O1360" s="4">
        <f t="shared" ca="1" si="151"/>
        <v>15</v>
      </c>
      <c r="P13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6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6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60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361" spans="1:20" x14ac:dyDescent="0.3">
      <c r="A1361">
        <v>551</v>
      </c>
      <c r="B1361">
        <v>4</v>
      </c>
      <c r="C1361" t="s">
        <v>18</v>
      </c>
      <c r="D1361" s="1">
        <v>12</v>
      </c>
      <c r="E1361" s="1">
        <v>20</v>
      </c>
      <c r="F1361" s="2">
        <v>3</v>
      </c>
      <c r="G1361" s="2" t="str">
        <f t="shared" ca="1" si="152"/>
        <v>Cliente_551</v>
      </c>
      <c r="H1361" s="3">
        <f t="shared" ca="1" si="153"/>
        <v>45022</v>
      </c>
      <c r="I1361" s="4" t="str">
        <f t="shared" ca="1" si="147"/>
        <v>PORTUGAL</v>
      </c>
      <c r="J1361" s="4" t="str">
        <f t="shared" ca="1" si="148"/>
        <v>TARJE.DEBITO</v>
      </c>
      <c r="K136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36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361" s="1">
        <f t="shared" ca="1" si="149"/>
        <v>3</v>
      </c>
      <c r="N1361" s="6">
        <f t="shared" ca="1" si="150"/>
        <v>15</v>
      </c>
      <c r="O1361" s="4">
        <f t="shared" ca="1" si="151"/>
        <v>14</v>
      </c>
      <c r="P13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6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6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61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362" spans="1:20" x14ac:dyDescent="0.3">
      <c r="A1362">
        <v>551</v>
      </c>
      <c r="B1362">
        <v>4</v>
      </c>
      <c r="C1362" t="s">
        <v>21</v>
      </c>
      <c r="D1362" s="1">
        <v>10</v>
      </c>
      <c r="E1362" s="1">
        <v>18</v>
      </c>
      <c r="F1362" s="2">
        <v>1</v>
      </c>
      <c r="G1362" s="2" t="str">
        <f t="shared" ca="1" si="152"/>
        <v>Cliente_427</v>
      </c>
      <c r="H1362" s="3">
        <f t="shared" ca="1" si="153"/>
        <v>45017</v>
      </c>
      <c r="I1362" s="4" t="str">
        <f t="shared" ca="1" si="147"/>
        <v>ITALIA</v>
      </c>
      <c r="J1362" s="4" t="str">
        <f t="shared" ca="1" si="148"/>
        <v>TARJETA</v>
      </c>
      <c r="K1362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362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362" s="1">
        <f t="shared" ca="1" si="149"/>
        <v>2</v>
      </c>
      <c r="N1362" s="6">
        <f t="shared" ca="1" si="150"/>
        <v>14</v>
      </c>
      <c r="O1362" s="4">
        <f t="shared" ca="1" si="151"/>
        <v>14</v>
      </c>
      <c r="P13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6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6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62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363" spans="1:20" x14ac:dyDescent="0.3">
      <c r="A1363">
        <v>551</v>
      </c>
      <c r="B1363">
        <v>4</v>
      </c>
      <c r="C1363" t="s">
        <v>20</v>
      </c>
      <c r="D1363" s="1">
        <v>13</v>
      </c>
      <c r="E1363" s="1">
        <v>21</v>
      </c>
      <c r="F1363" s="2">
        <v>3</v>
      </c>
      <c r="G1363" s="2" t="str">
        <f t="shared" ca="1" si="152"/>
        <v>Cliente_795</v>
      </c>
      <c r="H1363" s="3">
        <f t="shared" ca="1" si="153"/>
        <v>45017</v>
      </c>
      <c r="I1363" s="4" t="str">
        <f t="shared" ca="1" si="147"/>
        <v>FRANCIA</v>
      </c>
      <c r="J1363" s="4" t="str">
        <f t="shared" ca="1" si="148"/>
        <v>TARJETA</v>
      </c>
      <c r="K136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36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363" s="1">
        <f t="shared" ca="1" si="149"/>
        <v>1</v>
      </c>
      <c r="N1363" s="6">
        <f t="shared" ca="1" si="150"/>
        <v>15</v>
      </c>
      <c r="O1363" s="4">
        <f t="shared" ca="1" si="151"/>
        <v>15</v>
      </c>
      <c r="P13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6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6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6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6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364" spans="1:20" x14ac:dyDescent="0.3">
      <c r="A1364">
        <v>552</v>
      </c>
      <c r="B1364">
        <v>11</v>
      </c>
      <c r="C1364" t="s">
        <v>8</v>
      </c>
      <c r="D1364" s="1">
        <v>25</v>
      </c>
      <c r="E1364" s="1">
        <v>40</v>
      </c>
      <c r="F1364" s="2">
        <v>3</v>
      </c>
      <c r="G1364" s="2" t="str">
        <f t="shared" ca="1" si="152"/>
        <v>Cliente_297</v>
      </c>
      <c r="H1364" s="3">
        <f t="shared" ca="1" si="153"/>
        <v>45021</v>
      </c>
      <c r="I1364" s="4" t="str">
        <f t="shared" ca="1" si="147"/>
        <v>ITALIA</v>
      </c>
      <c r="J1364" s="4" t="str">
        <f t="shared" ca="1" si="148"/>
        <v>TARJETA</v>
      </c>
      <c r="K1364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364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364" s="1">
        <f t="shared" ca="1" si="149"/>
        <v>1</v>
      </c>
      <c r="N1364" s="6">
        <f t="shared" ca="1" si="150"/>
        <v>13</v>
      </c>
      <c r="O1364" s="4">
        <f t="shared" ca="1" si="151"/>
        <v>15</v>
      </c>
      <c r="P13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6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364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3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64" s="14">
        <f ca="1">spaces_3iWczBNnn5rbfoUlE0Jd_uploads_git_blob_d9e80ffbcef8a4adc6d29edd78618add5df[[#This Row],[MONTO TOTAL]]+spaces_3iWczBNnn5rbfoUlE0Jd_uploads_git_blob_d9e80ffbcef8a4adc6d29edd78618add5df[[#This Row],[PROPINA]]</f>
        <v>121</v>
      </c>
    </row>
    <row r="1365" spans="1:20" x14ac:dyDescent="0.3">
      <c r="A1365">
        <v>552</v>
      </c>
      <c r="B1365">
        <v>11</v>
      </c>
      <c r="C1365" t="s">
        <v>20</v>
      </c>
      <c r="D1365" s="1">
        <v>13</v>
      </c>
      <c r="E1365" s="1">
        <v>21</v>
      </c>
      <c r="F1365" s="2">
        <v>3</v>
      </c>
      <c r="G1365" s="2" t="str">
        <f t="shared" ca="1" si="152"/>
        <v>Cliente_688</v>
      </c>
      <c r="H1365" s="3">
        <f t="shared" ca="1" si="153"/>
        <v>45021</v>
      </c>
      <c r="I1365" s="4" t="str">
        <f t="shared" ca="1" si="147"/>
        <v>ESPAÑA</v>
      </c>
      <c r="J1365" s="4" t="str">
        <f t="shared" ca="1" si="148"/>
        <v>TARJETA</v>
      </c>
      <c r="K1365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365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365" s="1">
        <f t="shared" ca="1" si="149"/>
        <v>4</v>
      </c>
      <c r="N1365" s="6">
        <f t="shared" ca="1" si="150"/>
        <v>14</v>
      </c>
      <c r="O1365" s="4">
        <f t="shared" ca="1" si="151"/>
        <v>14</v>
      </c>
      <c r="P13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6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6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65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366" spans="1:20" x14ac:dyDescent="0.3">
      <c r="A1366">
        <v>552</v>
      </c>
      <c r="B1366">
        <v>11</v>
      </c>
      <c r="C1366" t="s">
        <v>18</v>
      </c>
      <c r="D1366" s="1">
        <v>12</v>
      </c>
      <c r="E1366" s="1">
        <v>20</v>
      </c>
      <c r="F1366" s="2">
        <v>3</v>
      </c>
      <c r="G1366" s="2" t="str">
        <f t="shared" ca="1" si="152"/>
        <v>Cliente_623</v>
      </c>
      <c r="H1366" s="3">
        <f t="shared" ca="1" si="153"/>
        <v>45018</v>
      </c>
      <c r="I1366" s="4" t="str">
        <f t="shared" ca="1" si="147"/>
        <v>FRANCIA</v>
      </c>
      <c r="J1366" s="4" t="str">
        <f t="shared" ca="1" si="148"/>
        <v>EFECTIVO</v>
      </c>
      <c r="K136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36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366" s="1">
        <f t="shared" ca="1" si="149"/>
        <v>0</v>
      </c>
      <c r="N1366" s="6">
        <f t="shared" ca="1" si="150"/>
        <v>14</v>
      </c>
      <c r="O1366" s="4">
        <f t="shared" ca="1" si="151"/>
        <v>14</v>
      </c>
      <c r="P13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6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6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66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367" spans="1:20" x14ac:dyDescent="0.3">
      <c r="A1367">
        <v>553</v>
      </c>
      <c r="B1367">
        <v>14</v>
      </c>
      <c r="C1367" t="s">
        <v>5</v>
      </c>
      <c r="D1367" s="1">
        <v>18</v>
      </c>
      <c r="E1367" s="1">
        <v>30</v>
      </c>
      <c r="F1367" s="2">
        <v>3</v>
      </c>
      <c r="G1367" s="2" t="str">
        <f t="shared" ca="1" si="152"/>
        <v>Cliente_545</v>
      </c>
      <c r="H1367" s="3">
        <f t="shared" ca="1" si="153"/>
        <v>45023</v>
      </c>
      <c r="I1367" s="4" t="str">
        <f t="shared" ca="1" si="147"/>
        <v>ITALIA</v>
      </c>
      <c r="J1367" s="4" t="str">
        <f t="shared" ca="1" si="148"/>
        <v>TARJETA</v>
      </c>
      <c r="K136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36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367" s="1">
        <f t="shared" ca="1" si="149"/>
        <v>6</v>
      </c>
      <c r="N1367" s="6">
        <f t="shared" ca="1" si="150"/>
        <v>14</v>
      </c>
      <c r="O1367" s="4">
        <f t="shared" ca="1" si="151"/>
        <v>15</v>
      </c>
      <c r="P13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6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3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67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368" spans="1:20" x14ac:dyDescent="0.3">
      <c r="A1368">
        <v>553</v>
      </c>
      <c r="B1368">
        <v>14</v>
      </c>
      <c r="C1368" t="s">
        <v>23</v>
      </c>
      <c r="D1368" s="1">
        <v>15</v>
      </c>
      <c r="E1368" s="1">
        <v>25</v>
      </c>
      <c r="F1368" s="2">
        <v>2</v>
      </c>
      <c r="G1368" s="2" t="str">
        <f t="shared" ca="1" si="152"/>
        <v>Cliente_431</v>
      </c>
      <c r="H1368" s="3">
        <f t="shared" ca="1" si="153"/>
        <v>45017</v>
      </c>
      <c r="I1368" s="4" t="str">
        <f t="shared" ca="1" si="147"/>
        <v>PORTUGAL</v>
      </c>
      <c r="J1368" s="4" t="str">
        <f t="shared" ca="1" si="148"/>
        <v>TARJE.DEBITO</v>
      </c>
      <c r="K1368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36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68" s="1">
        <f t="shared" ca="1" si="149"/>
        <v>3</v>
      </c>
      <c r="N1368" s="6">
        <f t="shared" ca="1" si="150"/>
        <v>15</v>
      </c>
      <c r="O1368" s="4">
        <f t="shared" ca="1" si="151"/>
        <v>15</v>
      </c>
      <c r="P13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6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6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6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68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369" spans="1:20" x14ac:dyDescent="0.3">
      <c r="A1369">
        <v>553</v>
      </c>
      <c r="B1369">
        <v>14</v>
      </c>
      <c r="C1369" t="s">
        <v>16</v>
      </c>
      <c r="D1369" s="1">
        <v>13</v>
      </c>
      <c r="E1369" s="1">
        <v>22</v>
      </c>
      <c r="F1369" s="2">
        <v>2</v>
      </c>
      <c r="G1369" s="2" t="str">
        <f t="shared" ca="1" si="152"/>
        <v>Cliente_430</v>
      </c>
      <c r="H1369" s="3">
        <f t="shared" ca="1" si="153"/>
        <v>45021</v>
      </c>
      <c r="I1369" s="4" t="str">
        <f t="shared" ca="1" si="147"/>
        <v>PORTUGAL</v>
      </c>
      <c r="J1369" s="4" t="str">
        <f t="shared" ca="1" si="148"/>
        <v>EFECTIVO</v>
      </c>
      <c r="K1369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36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369" s="1">
        <f t="shared" ca="1" si="149"/>
        <v>3</v>
      </c>
      <c r="N1369" s="6">
        <f t="shared" ca="1" si="150"/>
        <v>14</v>
      </c>
      <c r="O1369" s="4">
        <f t="shared" ca="1" si="151"/>
        <v>14</v>
      </c>
      <c r="P13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6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6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6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69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370" spans="1:20" x14ac:dyDescent="0.3">
      <c r="A1370">
        <v>553</v>
      </c>
      <c r="B1370">
        <v>14</v>
      </c>
      <c r="C1370" t="s">
        <v>13</v>
      </c>
      <c r="D1370" s="1">
        <v>11</v>
      </c>
      <c r="E1370" s="1">
        <v>19</v>
      </c>
      <c r="F1370" s="2">
        <v>1</v>
      </c>
      <c r="G1370" s="2" t="str">
        <f t="shared" ca="1" si="152"/>
        <v>Cliente_629</v>
      </c>
      <c r="H1370" s="3">
        <f t="shared" ca="1" si="153"/>
        <v>45022</v>
      </c>
      <c r="I1370" s="4" t="str">
        <f t="shared" ca="1" si="147"/>
        <v>FRANCIA</v>
      </c>
      <c r="J1370" s="4" t="str">
        <f t="shared" ca="1" si="148"/>
        <v>EFECTIVO</v>
      </c>
      <c r="K1370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370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370" s="1">
        <f t="shared" ca="1" si="149"/>
        <v>0</v>
      </c>
      <c r="N1370" s="6">
        <f t="shared" ca="1" si="150"/>
        <v>15</v>
      </c>
      <c r="O1370" s="4">
        <f t="shared" ca="1" si="151"/>
        <v>14</v>
      </c>
      <c r="P13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7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7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70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1371" spans="1:20" x14ac:dyDescent="0.3">
      <c r="A1371">
        <v>554</v>
      </c>
      <c r="B1371">
        <v>10</v>
      </c>
      <c r="C1371" t="s">
        <v>19</v>
      </c>
      <c r="D1371" s="1">
        <v>14</v>
      </c>
      <c r="E1371" s="1">
        <v>23</v>
      </c>
      <c r="F1371" s="2">
        <v>2</v>
      </c>
      <c r="G1371" s="2" t="str">
        <f t="shared" ca="1" si="152"/>
        <v>Cliente_282</v>
      </c>
      <c r="H1371" s="3">
        <f t="shared" ca="1" si="153"/>
        <v>45017</v>
      </c>
      <c r="I1371" s="4" t="str">
        <f t="shared" ca="1" si="147"/>
        <v>ESPAÑA</v>
      </c>
      <c r="J1371" s="4" t="str">
        <f t="shared" ca="1" si="148"/>
        <v>TARJE.DEBITO</v>
      </c>
      <c r="K1371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371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71" s="1">
        <f t="shared" ca="1" si="149"/>
        <v>0</v>
      </c>
      <c r="N1371" s="6">
        <f t="shared" ca="1" si="150"/>
        <v>15</v>
      </c>
      <c r="O1371" s="4">
        <f t="shared" ca="1" si="151"/>
        <v>14</v>
      </c>
      <c r="P13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7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7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71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372" spans="1:20" x14ac:dyDescent="0.3">
      <c r="A1372">
        <v>554</v>
      </c>
      <c r="B1372">
        <v>10</v>
      </c>
      <c r="C1372" t="s">
        <v>8</v>
      </c>
      <c r="D1372" s="1">
        <v>25</v>
      </c>
      <c r="E1372" s="1">
        <v>40</v>
      </c>
      <c r="F1372" s="2">
        <v>3</v>
      </c>
      <c r="G1372" s="2" t="str">
        <f t="shared" ca="1" si="152"/>
        <v>Cliente_107</v>
      </c>
      <c r="H1372" s="3">
        <f t="shared" ca="1" si="153"/>
        <v>45017</v>
      </c>
      <c r="I1372" s="4" t="str">
        <f t="shared" ca="1" si="147"/>
        <v>ITALIA</v>
      </c>
      <c r="J1372" s="4" t="str">
        <f t="shared" ca="1" si="148"/>
        <v>EFECTIVO</v>
      </c>
      <c r="K1372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372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372" s="1">
        <f t="shared" ca="1" si="149"/>
        <v>0</v>
      </c>
      <c r="N1372" s="6">
        <f t="shared" ca="1" si="150"/>
        <v>13</v>
      </c>
      <c r="O1372" s="4">
        <f t="shared" ca="1" si="151"/>
        <v>15</v>
      </c>
      <c r="P13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7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372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37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72" s="14">
        <f ca="1">spaces_3iWczBNnn5rbfoUlE0Jd_uploads_git_blob_d9e80ffbcef8a4adc6d29edd78618add5df[[#This Row],[MONTO TOTAL]]+spaces_3iWczBNnn5rbfoUlE0Jd_uploads_git_blob_d9e80ffbcef8a4adc6d29edd78618add5df[[#This Row],[PROPINA]]</f>
        <v>120</v>
      </c>
    </row>
    <row r="1373" spans="1:20" x14ac:dyDescent="0.3">
      <c r="A1373">
        <v>555</v>
      </c>
      <c r="B1373">
        <v>20</v>
      </c>
      <c r="C1373" t="s">
        <v>5</v>
      </c>
      <c r="D1373" s="1">
        <v>18</v>
      </c>
      <c r="E1373" s="1">
        <v>30</v>
      </c>
      <c r="F1373" s="2">
        <v>1</v>
      </c>
      <c r="G1373" s="2" t="str">
        <f t="shared" ca="1" si="152"/>
        <v>Cliente_323</v>
      </c>
      <c r="H1373" s="3">
        <f t="shared" ca="1" si="153"/>
        <v>45022</v>
      </c>
      <c r="I1373" s="4" t="str">
        <f t="shared" ca="1" si="147"/>
        <v>ITALIA</v>
      </c>
      <c r="J1373" s="4" t="str">
        <f t="shared" ca="1" si="148"/>
        <v>EFECTIVO</v>
      </c>
      <c r="K1373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373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373" s="1">
        <f t="shared" ca="1" si="149"/>
        <v>4</v>
      </c>
      <c r="N1373" s="6">
        <f t="shared" ca="1" si="150"/>
        <v>15</v>
      </c>
      <c r="O1373" s="4">
        <f t="shared" ca="1" si="151"/>
        <v>15</v>
      </c>
      <c r="P13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7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73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3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73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374" spans="1:20" x14ac:dyDescent="0.3">
      <c r="A1374">
        <v>556</v>
      </c>
      <c r="B1374">
        <v>9</v>
      </c>
      <c r="C1374" t="s">
        <v>16</v>
      </c>
      <c r="D1374" s="1">
        <v>13</v>
      </c>
      <c r="E1374" s="1">
        <v>22</v>
      </c>
      <c r="F1374" s="2">
        <v>1</v>
      </c>
      <c r="G1374" s="2" t="str">
        <f t="shared" ca="1" si="152"/>
        <v>Cliente_122</v>
      </c>
      <c r="H1374" s="3">
        <f t="shared" ca="1" si="153"/>
        <v>45018</v>
      </c>
      <c r="I1374" s="4" t="str">
        <f t="shared" ca="1" si="147"/>
        <v>ESPAÑA</v>
      </c>
      <c r="J1374" s="4" t="str">
        <f t="shared" ca="1" si="148"/>
        <v>TARJE.DEBITO</v>
      </c>
      <c r="K1374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374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374" s="1">
        <f t="shared" ca="1" si="149"/>
        <v>4</v>
      </c>
      <c r="N1374" s="6">
        <f t="shared" ca="1" si="150"/>
        <v>14</v>
      </c>
      <c r="O1374" s="4">
        <f t="shared" ca="1" si="151"/>
        <v>14</v>
      </c>
      <c r="P13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7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74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37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74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375" spans="1:20" x14ac:dyDescent="0.3">
      <c r="A1375">
        <v>556</v>
      </c>
      <c r="B1375">
        <v>9</v>
      </c>
      <c r="C1375" t="s">
        <v>21</v>
      </c>
      <c r="D1375" s="1">
        <v>10</v>
      </c>
      <c r="E1375" s="1">
        <v>18</v>
      </c>
      <c r="F1375" s="2">
        <v>3</v>
      </c>
      <c r="G1375" s="2" t="str">
        <f t="shared" ca="1" si="152"/>
        <v>Cliente_448</v>
      </c>
      <c r="H1375" s="3">
        <f t="shared" ca="1" si="153"/>
        <v>45018</v>
      </c>
      <c r="I1375" s="4" t="str">
        <f t="shared" ca="1" si="147"/>
        <v>PORTUGAL</v>
      </c>
      <c r="J1375" s="4" t="str">
        <f t="shared" ca="1" si="148"/>
        <v>TARJETA</v>
      </c>
      <c r="K137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7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75" s="1">
        <f t="shared" ca="1" si="149"/>
        <v>4</v>
      </c>
      <c r="N1375" s="6">
        <f t="shared" ca="1" si="150"/>
        <v>14</v>
      </c>
      <c r="O1375" s="4">
        <f t="shared" ca="1" si="151"/>
        <v>14</v>
      </c>
      <c r="P13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7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7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75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376" spans="1:20" x14ac:dyDescent="0.3">
      <c r="A1376">
        <v>557</v>
      </c>
      <c r="B1376">
        <v>7</v>
      </c>
      <c r="C1376" t="s">
        <v>15</v>
      </c>
      <c r="D1376" s="1">
        <v>19</v>
      </c>
      <c r="E1376" s="1">
        <v>32</v>
      </c>
      <c r="F1376" s="2">
        <v>2</v>
      </c>
      <c r="G1376" s="2" t="str">
        <f t="shared" ca="1" si="152"/>
        <v>Cliente_283</v>
      </c>
      <c r="H1376" s="3">
        <f t="shared" ca="1" si="153"/>
        <v>45019</v>
      </c>
      <c r="I1376" s="4" t="str">
        <f t="shared" ca="1" si="147"/>
        <v>ESPAÑA</v>
      </c>
      <c r="J1376" s="4" t="str">
        <f t="shared" ca="1" si="148"/>
        <v>EFECTIVO</v>
      </c>
      <c r="K1376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37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376" s="1">
        <f t="shared" ca="1" si="149"/>
        <v>3</v>
      </c>
      <c r="N1376" s="6">
        <f t="shared" ca="1" si="150"/>
        <v>15</v>
      </c>
      <c r="O1376" s="4">
        <f t="shared" ca="1" si="151"/>
        <v>15</v>
      </c>
      <c r="P13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7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76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3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76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377" spans="1:20" x14ac:dyDescent="0.3">
      <c r="A1377">
        <v>557</v>
      </c>
      <c r="B1377">
        <v>7</v>
      </c>
      <c r="C1377" t="s">
        <v>20</v>
      </c>
      <c r="D1377" s="1">
        <v>13</v>
      </c>
      <c r="E1377" s="1">
        <v>21</v>
      </c>
      <c r="F1377" s="2">
        <v>3</v>
      </c>
      <c r="G1377" s="2" t="str">
        <f t="shared" ca="1" si="152"/>
        <v>Cliente_275</v>
      </c>
      <c r="H1377" s="3">
        <f t="shared" ca="1" si="153"/>
        <v>45017</v>
      </c>
      <c r="I1377" s="4" t="str">
        <f t="shared" ca="1" si="147"/>
        <v>ESPAÑA</v>
      </c>
      <c r="J1377" s="4" t="str">
        <f t="shared" ca="1" si="148"/>
        <v>TARJE.DEBITO</v>
      </c>
      <c r="K1377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377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377" s="1">
        <f t="shared" ca="1" si="149"/>
        <v>2</v>
      </c>
      <c r="N1377" s="6">
        <f t="shared" ca="1" si="150"/>
        <v>13</v>
      </c>
      <c r="O1377" s="4">
        <f t="shared" ca="1" si="151"/>
        <v>15</v>
      </c>
      <c r="P13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7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7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7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77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378" spans="1:20" x14ac:dyDescent="0.3">
      <c r="A1378">
        <v>557</v>
      </c>
      <c r="B1378">
        <v>7</v>
      </c>
      <c r="C1378" t="s">
        <v>23</v>
      </c>
      <c r="D1378" s="1">
        <v>15</v>
      </c>
      <c r="E1378" s="1">
        <v>25</v>
      </c>
      <c r="F1378" s="2">
        <v>2</v>
      </c>
      <c r="G1378" s="2" t="str">
        <f t="shared" ca="1" si="152"/>
        <v>Cliente_193</v>
      </c>
      <c r="H1378" s="3">
        <f t="shared" ca="1" si="153"/>
        <v>45021</v>
      </c>
      <c r="I1378" s="4" t="str">
        <f t="shared" ca="1" si="147"/>
        <v>PORTUGAL</v>
      </c>
      <c r="J1378" s="4" t="str">
        <f t="shared" ca="1" si="148"/>
        <v>TARJETA</v>
      </c>
      <c r="K1378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37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78" s="1">
        <f t="shared" ca="1" si="149"/>
        <v>3</v>
      </c>
      <c r="N1378" s="6">
        <f t="shared" ca="1" si="150"/>
        <v>15</v>
      </c>
      <c r="O1378" s="4">
        <f t="shared" ca="1" si="151"/>
        <v>15</v>
      </c>
      <c r="P13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7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7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78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379" spans="1:20" x14ac:dyDescent="0.3">
      <c r="A1379">
        <v>558</v>
      </c>
      <c r="B1379">
        <v>6</v>
      </c>
      <c r="C1379" t="s">
        <v>15</v>
      </c>
      <c r="D1379" s="1">
        <v>19</v>
      </c>
      <c r="E1379" s="1">
        <v>32</v>
      </c>
      <c r="F1379" s="2">
        <v>3</v>
      </c>
      <c r="G1379" s="2" t="str">
        <f t="shared" ca="1" si="152"/>
        <v>Cliente_455</v>
      </c>
      <c r="H1379" s="3">
        <f t="shared" ca="1" si="153"/>
        <v>45021</v>
      </c>
      <c r="I1379" s="4" t="str">
        <f t="shared" ca="1" si="147"/>
        <v>ESPAÑA</v>
      </c>
      <c r="J1379" s="4" t="str">
        <f t="shared" ca="1" si="148"/>
        <v>EFECTIVO</v>
      </c>
      <c r="K1379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37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379" s="1">
        <f t="shared" ca="1" si="149"/>
        <v>3</v>
      </c>
      <c r="N1379" s="6">
        <f t="shared" ca="1" si="150"/>
        <v>14</v>
      </c>
      <c r="O1379" s="4">
        <f t="shared" ca="1" si="151"/>
        <v>15</v>
      </c>
      <c r="P13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7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7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79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380" spans="1:20" x14ac:dyDescent="0.3">
      <c r="A1380">
        <v>558</v>
      </c>
      <c r="B1380">
        <v>6</v>
      </c>
      <c r="C1380" t="s">
        <v>23</v>
      </c>
      <c r="D1380" s="1">
        <v>15</v>
      </c>
      <c r="E1380" s="1">
        <v>25</v>
      </c>
      <c r="F1380" s="2">
        <v>2</v>
      </c>
      <c r="G1380" s="2" t="str">
        <f t="shared" ca="1" si="152"/>
        <v>Cliente_439</v>
      </c>
      <c r="H1380" s="3">
        <f t="shared" ca="1" si="153"/>
        <v>45017</v>
      </c>
      <c r="I1380" s="4" t="str">
        <f t="shared" ca="1" si="147"/>
        <v>PORTUGAL</v>
      </c>
      <c r="J1380" s="4" t="str">
        <f t="shared" ca="1" si="148"/>
        <v>EFECTIVO</v>
      </c>
      <c r="K1380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38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80" s="1">
        <f t="shared" ca="1" si="149"/>
        <v>3</v>
      </c>
      <c r="N1380" s="6">
        <f t="shared" ca="1" si="150"/>
        <v>15</v>
      </c>
      <c r="O1380" s="4">
        <f t="shared" ca="1" si="151"/>
        <v>15</v>
      </c>
      <c r="P13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8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8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80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381" spans="1:20" x14ac:dyDescent="0.3">
      <c r="A1381">
        <v>558</v>
      </c>
      <c r="B1381">
        <v>6</v>
      </c>
      <c r="C1381" t="s">
        <v>11</v>
      </c>
      <c r="D1381" s="1">
        <v>20</v>
      </c>
      <c r="E1381" s="1">
        <v>33</v>
      </c>
      <c r="F1381" s="2">
        <v>1</v>
      </c>
      <c r="G1381" s="2" t="str">
        <f t="shared" ca="1" si="152"/>
        <v>Cliente_405</v>
      </c>
      <c r="H1381" s="3">
        <f t="shared" ca="1" si="153"/>
        <v>45018</v>
      </c>
      <c r="I1381" s="4" t="str">
        <f t="shared" ca="1" si="147"/>
        <v>PORTUGAL</v>
      </c>
      <c r="J1381" s="4" t="str">
        <f t="shared" ca="1" si="148"/>
        <v>EFECTIVO</v>
      </c>
      <c r="K1381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38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381" s="1">
        <f t="shared" ca="1" si="149"/>
        <v>1</v>
      </c>
      <c r="N1381" s="6">
        <f t="shared" ca="1" si="150"/>
        <v>13</v>
      </c>
      <c r="O1381" s="4">
        <f t="shared" ca="1" si="151"/>
        <v>15</v>
      </c>
      <c r="P13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81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38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81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382" spans="1:20" x14ac:dyDescent="0.3">
      <c r="A1382">
        <v>559</v>
      </c>
      <c r="B1382">
        <v>11</v>
      </c>
      <c r="C1382" t="s">
        <v>11</v>
      </c>
      <c r="D1382" s="1">
        <v>20</v>
      </c>
      <c r="E1382" s="1">
        <v>33</v>
      </c>
      <c r="F1382" s="2">
        <v>3</v>
      </c>
      <c r="G1382" s="2" t="str">
        <f t="shared" ca="1" si="152"/>
        <v>Cliente_663</v>
      </c>
      <c r="H1382" s="3">
        <f t="shared" ca="1" si="153"/>
        <v>45020</v>
      </c>
      <c r="I1382" s="4" t="str">
        <f t="shared" ca="1" si="147"/>
        <v>PORTUGAL</v>
      </c>
      <c r="J1382" s="4" t="str">
        <f t="shared" ca="1" si="148"/>
        <v>EFECTIVO</v>
      </c>
      <c r="K1382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38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382" s="1">
        <f t="shared" ca="1" si="149"/>
        <v>3</v>
      </c>
      <c r="N1382" s="6">
        <f t="shared" ca="1" si="150"/>
        <v>14</v>
      </c>
      <c r="O1382" s="4">
        <f t="shared" ca="1" si="151"/>
        <v>15</v>
      </c>
      <c r="P13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8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82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383" spans="1:20" x14ac:dyDescent="0.3">
      <c r="A1383">
        <v>560</v>
      </c>
      <c r="B1383">
        <v>6</v>
      </c>
      <c r="C1383" t="s">
        <v>21</v>
      </c>
      <c r="D1383" s="1">
        <v>10</v>
      </c>
      <c r="E1383" s="1">
        <v>18</v>
      </c>
      <c r="F1383" s="2">
        <v>2</v>
      </c>
      <c r="G1383" s="2" t="str">
        <f t="shared" ca="1" si="152"/>
        <v>Cliente_964</v>
      </c>
      <c r="H1383" s="3">
        <f t="shared" ca="1" si="153"/>
        <v>45017</v>
      </c>
      <c r="I1383" s="4" t="str">
        <f t="shared" ca="1" si="147"/>
        <v>ESPAÑA</v>
      </c>
      <c r="J1383" s="4" t="str">
        <f t="shared" ca="1" si="148"/>
        <v>EFECTIVO</v>
      </c>
      <c r="K1383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383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383" s="1">
        <f t="shared" ca="1" si="149"/>
        <v>4</v>
      </c>
      <c r="N1383" s="6">
        <f t="shared" ca="1" si="150"/>
        <v>15</v>
      </c>
      <c r="O1383" s="4">
        <f t="shared" ca="1" si="151"/>
        <v>15</v>
      </c>
      <c r="P13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8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8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3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83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384" spans="1:20" x14ac:dyDescent="0.3">
      <c r="A1384">
        <v>560</v>
      </c>
      <c r="B1384">
        <v>6</v>
      </c>
      <c r="C1384" t="s">
        <v>23</v>
      </c>
      <c r="D1384" s="1">
        <v>15</v>
      </c>
      <c r="E1384" s="1">
        <v>25</v>
      </c>
      <c r="F1384" s="2">
        <v>3</v>
      </c>
      <c r="G1384" s="2" t="str">
        <f t="shared" ca="1" si="152"/>
        <v>Cliente_865</v>
      </c>
      <c r="H1384" s="3">
        <f t="shared" ca="1" si="153"/>
        <v>45021</v>
      </c>
      <c r="I1384" s="4" t="str">
        <f t="shared" ca="1" si="147"/>
        <v>ESPAÑA</v>
      </c>
      <c r="J1384" s="4" t="str">
        <f t="shared" ca="1" si="148"/>
        <v>TARJETA</v>
      </c>
      <c r="K1384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38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384" s="1">
        <f t="shared" ca="1" si="149"/>
        <v>0</v>
      </c>
      <c r="N1384" s="6">
        <f t="shared" ca="1" si="150"/>
        <v>15</v>
      </c>
      <c r="O1384" s="4">
        <f t="shared" ca="1" si="151"/>
        <v>14</v>
      </c>
      <c r="P13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8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3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84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385" spans="1:20" x14ac:dyDescent="0.3">
      <c r="A1385">
        <v>561</v>
      </c>
      <c r="B1385">
        <v>4</v>
      </c>
      <c r="C1385" t="s">
        <v>21</v>
      </c>
      <c r="D1385" s="1">
        <v>10</v>
      </c>
      <c r="E1385" s="1">
        <v>18</v>
      </c>
      <c r="F1385" s="2">
        <v>1</v>
      </c>
      <c r="G1385" s="2" t="str">
        <f t="shared" ca="1" si="152"/>
        <v>Cliente_528</v>
      </c>
      <c r="H1385" s="3">
        <f t="shared" ca="1" si="153"/>
        <v>45020</v>
      </c>
      <c r="I1385" s="4" t="str">
        <f t="shared" ca="1" si="147"/>
        <v>FRANCIA</v>
      </c>
      <c r="J1385" s="4" t="str">
        <f t="shared" ca="1" si="148"/>
        <v>EFECTIVO</v>
      </c>
      <c r="K1385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385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385" s="1">
        <f t="shared" ca="1" si="149"/>
        <v>0</v>
      </c>
      <c r="N1385" s="6">
        <f t="shared" ca="1" si="150"/>
        <v>13</v>
      </c>
      <c r="O1385" s="4">
        <f t="shared" ca="1" si="151"/>
        <v>15</v>
      </c>
      <c r="P13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8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3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85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1386" spans="1:20" x14ac:dyDescent="0.3">
      <c r="A1386">
        <v>561</v>
      </c>
      <c r="B1386">
        <v>4</v>
      </c>
      <c r="C1386" t="s">
        <v>19</v>
      </c>
      <c r="D1386" s="1">
        <v>14</v>
      </c>
      <c r="E1386" s="1">
        <v>23</v>
      </c>
      <c r="F1386" s="2">
        <v>2</v>
      </c>
      <c r="G1386" s="2" t="str">
        <f t="shared" ca="1" si="152"/>
        <v>Cliente_403</v>
      </c>
      <c r="H1386" s="3">
        <f t="shared" ca="1" si="153"/>
        <v>45017</v>
      </c>
      <c r="I1386" s="4" t="str">
        <f t="shared" ca="1" si="147"/>
        <v>PORTUGAL</v>
      </c>
      <c r="J1386" s="4" t="str">
        <f t="shared" ca="1" si="148"/>
        <v>TARJETA</v>
      </c>
      <c r="K1386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38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86" s="1">
        <f t="shared" ca="1" si="149"/>
        <v>6</v>
      </c>
      <c r="N1386" s="6">
        <f t="shared" ca="1" si="150"/>
        <v>15</v>
      </c>
      <c r="O1386" s="4">
        <f t="shared" ca="1" si="151"/>
        <v>14</v>
      </c>
      <c r="P13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38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38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86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387" spans="1:20" x14ac:dyDescent="0.3">
      <c r="A1387">
        <v>562</v>
      </c>
      <c r="B1387">
        <v>20</v>
      </c>
      <c r="C1387" t="s">
        <v>8</v>
      </c>
      <c r="D1387" s="1">
        <v>25</v>
      </c>
      <c r="E1387" s="1">
        <v>40</v>
      </c>
      <c r="F1387" s="2">
        <v>3</v>
      </c>
      <c r="G1387" s="2" t="str">
        <f t="shared" ca="1" si="152"/>
        <v>Cliente_28</v>
      </c>
      <c r="H1387" s="3">
        <f t="shared" ca="1" si="153"/>
        <v>45023</v>
      </c>
      <c r="I1387" s="4" t="str">
        <f t="shared" ca="1" si="147"/>
        <v>PORTUGAL</v>
      </c>
      <c r="J1387" s="4" t="str">
        <f t="shared" ca="1" si="148"/>
        <v>EFECTIVO</v>
      </c>
      <c r="K1387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387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387" s="1">
        <f t="shared" ca="1" si="149"/>
        <v>1</v>
      </c>
      <c r="N1387" s="6">
        <f t="shared" ca="1" si="150"/>
        <v>13</v>
      </c>
      <c r="O1387" s="4">
        <f t="shared" ca="1" si="151"/>
        <v>14</v>
      </c>
      <c r="P13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7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387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3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87" s="14">
        <f ca="1">spaces_3iWczBNnn5rbfoUlE0Jd_uploads_git_blob_d9e80ffbcef8a4adc6d29edd78618add5df[[#This Row],[MONTO TOTAL]]+spaces_3iWczBNnn5rbfoUlE0Jd_uploads_git_blob_d9e80ffbcef8a4adc6d29edd78618add5df[[#This Row],[PROPINA]]</f>
        <v>121</v>
      </c>
    </row>
    <row r="1388" spans="1:20" x14ac:dyDescent="0.3">
      <c r="A1388">
        <v>562</v>
      </c>
      <c r="B1388">
        <v>20</v>
      </c>
      <c r="C1388" t="s">
        <v>10</v>
      </c>
      <c r="D1388" s="1">
        <v>17</v>
      </c>
      <c r="E1388" s="1">
        <v>29</v>
      </c>
      <c r="F1388" s="2">
        <v>2</v>
      </c>
      <c r="G1388" s="2" t="str">
        <f t="shared" ca="1" si="152"/>
        <v>Cliente_94</v>
      </c>
      <c r="H1388" s="3">
        <f t="shared" ca="1" si="153"/>
        <v>45019</v>
      </c>
      <c r="I1388" s="4" t="str">
        <f t="shared" ca="1" si="147"/>
        <v>FRANCIA</v>
      </c>
      <c r="J1388" s="4" t="str">
        <f t="shared" ca="1" si="148"/>
        <v>EFECTIVO</v>
      </c>
      <c r="K1388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388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388" s="1">
        <f t="shared" ca="1" si="149"/>
        <v>3</v>
      </c>
      <c r="N1388" s="6">
        <f t="shared" ca="1" si="150"/>
        <v>15</v>
      </c>
      <c r="O1388" s="4">
        <f t="shared" ca="1" si="151"/>
        <v>15</v>
      </c>
      <c r="P13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8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8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88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389" spans="1:20" x14ac:dyDescent="0.3">
      <c r="A1389">
        <v>562</v>
      </c>
      <c r="B1389">
        <v>20</v>
      </c>
      <c r="C1389" t="s">
        <v>4</v>
      </c>
      <c r="D1389" s="1">
        <v>14</v>
      </c>
      <c r="E1389" s="1">
        <v>24</v>
      </c>
      <c r="F1389" s="2">
        <v>2</v>
      </c>
      <c r="G1389" s="2" t="str">
        <f t="shared" ca="1" si="152"/>
        <v>Cliente_661</v>
      </c>
      <c r="H1389" s="3">
        <f t="shared" ca="1" si="153"/>
        <v>45019</v>
      </c>
      <c r="I1389" s="4" t="str">
        <f t="shared" ca="1" si="147"/>
        <v>ITALIA</v>
      </c>
      <c r="J1389" s="4" t="str">
        <f t="shared" ca="1" si="148"/>
        <v>TARJE.DEBITO</v>
      </c>
      <c r="K1389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38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389" s="1">
        <f t="shared" ca="1" si="149"/>
        <v>5</v>
      </c>
      <c r="N1389" s="6">
        <f t="shared" ca="1" si="150"/>
        <v>14</v>
      </c>
      <c r="O1389" s="4">
        <f t="shared" ca="1" si="151"/>
        <v>15</v>
      </c>
      <c r="P13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8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389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3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89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390" spans="1:20" x14ac:dyDescent="0.3">
      <c r="A1390">
        <v>562</v>
      </c>
      <c r="B1390">
        <v>20</v>
      </c>
      <c r="C1390" t="s">
        <v>6</v>
      </c>
      <c r="D1390" s="1">
        <v>19</v>
      </c>
      <c r="E1390" s="1">
        <v>31</v>
      </c>
      <c r="F1390" s="2">
        <v>2</v>
      </c>
      <c r="G1390" s="2" t="str">
        <f t="shared" ca="1" si="152"/>
        <v>Cliente_960</v>
      </c>
      <c r="H1390" s="3">
        <f t="shared" ca="1" si="153"/>
        <v>45020</v>
      </c>
      <c r="I1390" s="4" t="str">
        <f t="shared" ca="1" si="147"/>
        <v>ESPAÑA</v>
      </c>
      <c r="J1390" s="4" t="str">
        <f t="shared" ca="1" si="148"/>
        <v>TARJETA</v>
      </c>
      <c r="K1390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390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390" s="1">
        <f t="shared" ca="1" si="149"/>
        <v>3</v>
      </c>
      <c r="N1390" s="6">
        <f t="shared" ca="1" si="150"/>
        <v>13</v>
      </c>
      <c r="O1390" s="4">
        <f t="shared" ca="1" si="151"/>
        <v>14</v>
      </c>
      <c r="P13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39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9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90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391" spans="1:20" x14ac:dyDescent="0.3">
      <c r="A1391">
        <v>563</v>
      </c>
      <c r="B1391">
        <v>12</v>
      </c>
      <c r="C1391" t="s">
        <v>7</v>
      </c>
      <c r="D1391" s="1">
        <v>16</v>
      </c>
      <c r="E1391" s="1">
        <v>27</v>
      </c>
      <c r="F1391" s="2">
        <v>2</v>
      </c>
      <c r="G1391" s="2" t="str">
        <f t="shared" ca="1" si="152"/>
        <v>Cliente_802</v>
      </c>
      <c r="H1391" s="3">
        <f t="shared" ca="1" si="153"/>
        <v>45023</v>
      </c>
      <c r="I1391" s="4" t="str">
        <f t="shared" ca="1" si="147"/>
        <v>FRANCIA</v>
      </c>
      <c r="J1391" s="4" t="str">
        <f t="shared" ca="1" si="148"/>
        <v>EFECTIVO</v>
      </c>
      <c r="K1391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9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391" s="1">
        <f t="shared" ca="1" si="149"/>
        <v>3</v>
      </c>
      <c r="N1391" s="6">
        <f t="shared" ca="1" si="150"/>
        <v>14</v>
      </c>
      <c r="O1391" s="4">
        <f t="shared" ca="1" si="151"/>
        <v>14</v>
      </c>
      <c r="P13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9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9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39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91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392" spans="1:20" x14ac:dyDescent="0.3">
      <c r="A1392">
        <v>564</v>
      </c>
      <c r="B1392">
        <v>9</v>
      </c>
      <c r="C1392" t="s">
        <v>9</v>
      </c>
      <c r="D1392" s="1">
        <v>22</v>
      </c>
      <c r="E1392" s="1">
        <v>36</v>
      </c>
      <c r="F1392" s="2">
        <v>1</v>
      </c>
      <c r="G1392" s="2" t="str">
        <f t="shared" ca="1" si="152"/>
        <v>Cliente_968</v>
      </c>
      <c r="H1392" s="3">
        <f t="shared" ca="1" si="153"/>
        <v>45018</v>
      </c>
      <c r="I1392" s="4" t="str">
        <f t="shared" ca="1" si="147"/>
        <v>ITALIA</v>
      </c>
      <c r="J1392" s="4" t="str">
        <f t="shared" ca="1" si="148"/>
        <v>EFECTIVO</v>
      </c>
      <c r="K139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392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392" s="1">
        <f t="shared" ca="1" si="149"/>
        <v>0</v>
      </c>
      <c r="N1392" s="6">
        <f t="shared" ca="1" si="150"/>
        <v>15</v>
      </c>
      <c r="O1392" s="4">
        <f t="shared" ca="1" si="151"/>
        <v>14</v>
      </c>
      <c r="P13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9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3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92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393" spans="1:20" x14ac:dyDescent="0.3">
      <c r="A1393">
        <v>564</v>
      </c>
      <c r="B1393">
        <v>9</v>
      </c>
      <c r="C1393" t="s">
        <v>8</v>
      </c>
      <c r="D1393" s="1">
        <v>25</v>
      </c>
      <c r="E1393" s="1">
        <v>40</v>
      </c>
      <c r="F1393" s="2">
        <v>2</v>
      </c>
      <c r="G1393" s="2" t="str">
        <f t="shared" ca="1" si="152"/>
        <v>Cliente_492</v>
      </c>
      <c r="H1393" s="3">
        <f t="shared" ca="1" si="153"/>
        <v>45023</v>
      </c>
      <c r="I1393" s="4" t="str">
        <f t="shared" ca="1" si="147"/>
        <v>ESPAÑA</v>
      </c>
      <c r="J1393" s="4" t="str">
        <f t="shared" ca="1" si="148"/>
        <v>TARJE.DEBITO</v>
      </c>
      <c r="K1393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393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393" s="1">
        <f t="shared" ca="1" si="149"/>
        <v>0</v>
      </c>
      <c r="N1393" s="6">
        <f t="shared" ca="1" si="150"/>
        <v>15</v>
      </c>
      <c r="O1393" s="4">
        <f t="shared" ca="1" si="151"/>
        <v>14</v>
      </c>
      <c r="P13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39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3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93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394" spans="1:20" x14ac:dyDescent="0.3">
      <c r="A1394">
        <v>564</v>
      </c>
      <c r="B1394">
        <v>9</v>
      </c>
      <c r="C1394" t="s">
        <v>18</v>
      </c>
      <c r="D1394" s="1">
        <v>12</v>
      </c>
      <c r="E1394" s="1">
        <v>20</v>
      </c>
      <c r="F1394" s="2">
        <v>2</v>
      </c>
      <c r="G1394" s="2" t="str">
        <f t="shared" ca="1" si="152"/>
        <v>Cliente_828</v>
      </c>
      <c r="H1394" s="3">
        <f t="shared" ca="1" si="153"/>
        <v>45017</v>
      </c>
      <c r="I1394" s="4" t="str">
        <f t="shared" ca="1" si="147"/>
        <v>ESPAÑA</v>
      </c>
      <c r="J1394" s="4" t="str">
        <f t="shared" ca="1" si="148"/>
        <v>TARJETA</v>
      </c>
      <c r="K1394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394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394" s="1">
        <f t="shared" ca="1" si="149"/>
        <v>6</v>
      </c>
      <c r="N1394" s="6">
        <f t="shared" ca="1" si="150"/>
        <v>15</v>
      </c>
      <c r="O1394" s="4">
        <f t="shared" ca="1" si="151"/>
        <v>15</v>
      </c>
      <c r="P13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9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9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3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94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395" spans="1:20" x14ac:dyDescent="0.3">
      <c r="A1395">
        <v>565</v>
      </c>
      <c r="B1395">
        <v>3</v>
      </c>
      <c r="C1395" t="s">
        <v>15</v>
      </c>
      <c r="D1395" s="1">
        <v>19</v>
      </c>
      <c r="E1395" s="1">
        <v>32</v>
      </c>
      <c r="F1395" s="2">
        <v>3</v>
      </c>
      <c r="G1395" s="2" t="str">
        <f t="shared" ca="1" si="152"/>
        <v>Cliente_827</v>
      </c>
      <c r="H1395" s="3">
        <f t="shared" ca="1" si="153"/>
        <v>45021</v>
      </c>
      <c r="I1395" s="4" t="str">
        <f t="shared" ca="1" si="147"/>
        <v>PORTUGAL</v>
      </c>
      <c r="J1395" s="4" t="str">
        <f t="shared" ca="1" si="148"/>
        <v>TARJETA</v>
      </c>
      <c r="K1395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39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395" s="1">
        <f t="shared" ca="1" si="149"/>
        <v>2</v>
      </c>
      <c r="N1395" s="6">
        <f t="shared" ca="1" si="150"/>
        <v>15</v>
      </c>
      <c r="O1395" s="4">
        <f t="shared" ca="1" si="151"/>
        <v>15</v>
      </c>
      <c r="P13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9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9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39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95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396" spans="1:20" x14ac:dyDescent="0.3">
      <c r="A1396">
        <v>565</v>
      </c>
      <c r="B1396">
        <v>3</v>
      </c>
      <c r="C1396" t="s">
        <v>21</v>
      </c>
      <c r="D1396" s="1">
        <v>10</v>
      </c>
      <c r="E1396" s="1">
        <v>18</v>
      </c>
      <c r="F1396" s="2">
        <v>3</v>
      </c>
      <c r="G1396" s="2" t="str">
        <f t="shared" ca="1" si="152"/>
        <v>Cliente_879</v>
      </c>
      <c r="H1396" s="3">
        <f t="shared" ca="1" si="153"/>
        <v>45020</v>
      </c>
      <c r="I1396" s="4" t="str">
        <f t="shared" ca="1" si="147"/>
        <v>ITALIA</v>
      </c>
      <c r="J1396" s="4" t="str">
        <f t="shared" ca="1" si="148"/>
        <v>TARJE.DEBITO</v>
      </c>
      <c r="K1396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39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396" s="1">
        <f t="shared" ca="1" si="149"/>
        <v>1</v>
      </c>
      <c r="N1396" s="6">
        <f t="shared" ca="1" si="150"/>
        <v>15</v>
      </c>
      <c r="O1396" s="4">
        <f t="shared" ca="1" si="151"/>
        <v>14</v>
      </c>
      <c r="P13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39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3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96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397" spans="1:20" x14ac:dyDescent="0.3">
      <c r="A1397">
        <v>565</v>
      </c>
      <c r="B1397">
        <v>3</v>
      </c>
      <c r="C1397" t="s">
        <v>11</v>
      </c>
      <c r="D1397" s="1">
        <v>20</v>
      </c>
      <c r="E1397" s="1">
        <v>33</v>
      </c>
      <c r="F1397" s="2">
        <v>2</v>
      </c>
      <c r="G1397" s="2" t="str">
        <f t="shared" ca="1" si="152"/>
        <v>Cliente_451</v>
      </c>
      <c r="H1397" s="3">
        <f t="shared" ca="1" si="153"/>
        <v>45018</v>
      </c>
      <c r="I1397" s="4" t="str">
        <f t="shared" ca="1" si="147"/>
        <v>ITALIA</v>
      </c>
      <c r="J1397" s="4" t="str">
        <f t="shared" ca="1" si="148"/>
        <v>TARJE.DEBITO</v>
      </c>
      <c r="K1397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397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397" s="1">
        <f t="shared" ca="1" si="149"/>
        <v>3</v>
      </c>
      <c r="N1397" s="6">
        <f t="shared" ca="1" si="150"/>
        <v>15</v>
      </c>
      <c r="O1397" s="4">
        <f t="shared" ca="1" si="151"/>
        <v>14</v>
      </c>
      <c r="P13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39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397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3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397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398" spans="1:20" x14ac:dyDescent="0.3">
      <c r="A1398">
        <v>565</v>
      </c>
      <c r="B1398">
        <v>3</v>
      </c>
      <c r="C1398" t="s">
        <v>14</v>
      </c>
      <c r="D1398" s="1">
        <v>21</v>
      </c>
      <c r="E1398" s="1">
        <v>35</v>
      </c>
      <c r="F1398" s="2">
        <v>1</v>
      </c>
      <c r="G1398" s="2" t="str">
        <f t="shared" ca="1" si="152"/>
        <v>Cliente_479</v>
      </c>
      <c r="H1398" s="3">
        <f t="shared" ca="1" si="153"/>
        <v>45022</v>
      </c>
      <c r="I1398" s="4" t="str">
        <f t="shared" ca="1" si="147"/>
        <v>PORTUGAL</v>
      </c>
      <c r="J1398" s="4" t="str">
        <f t="shared" ca="1" si="148"/>
        <v>TARJE.DEBITO</v>
      </c>
      <c r="K1398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398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398" s="1">
        <f t="shared" ca="1" si="149"/>
        <v>3</v>
      </c>
      <c r="N1398" s="6">
        <f t="shared" ca="1" si="150"/>
        <v>15</v>
      </c>
      <c r="O1398" s="4">
        <f t="shared" ca="1" si="151"/>
        <v>15</v>
      </c>
      <c r="P13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9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39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3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398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399" spans="1:20" x14ac:dyDescent="0.3">
      <c r="A1399">
        <v>566</v>
      </c>
      <c r="B1399">
        <v>4</v>
      </c>
      <c r="C1399" t="s">
        <v>22</v>
      </c>
      <c r="D1399" s="1">
        <v>15</v>
      </c>
      <c r="E1399" s="1">
        <v>26</v>
      </c>
      <c r="F1399" s="2">
        <v>3</v>
      </c>
      <c r="G1399" s="2" t="str">
        <f t="shared" ca="1" si="152"/>
        <v>Cliente_344</v>
      </c>
      <c r="H1399" s="3">
        <f t="shared" ca="1" si="153"/>
        <v>45023</v>
      </c>
      <c r="I1399" s="4" t="str">
        <f t="shared" ca="1" si="147"/>
        <v>ITALIA</v>
      </c>
      <c r="J1399" s="4" t="str">
        <f t="shared" ca="1" si="148"/>
        <v>EFECTIVO</v>
      </c>
      <c r="K1399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39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399" s="1">
        <f t="shared" ca="1" si="149"/>
        <v>1</v>
      </c>
      <c r="N1399" s="6">
        <f t="shared" ca="1" si="150"/>
        <v>15</v>
      </c>
      <c r="O1399" s="4">
        <f t="shared" ca="1" si="151"/>
        <v>15</v>
      </c>
      <c r="P13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39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39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3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399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1400" spans="1:20" x14ac:dyDescent="0.3">
      <c r="A1400">
        <v>567</v>
      </c>
      <c r="B1400">
        <v>15</v>
      </c>
      <c r="C1400" t="s">
        <v>12</v>
      </c>
      <c r="D1400" s="1">
        <v>16</v>
      </c>
      <c r="E1400" s="1">
        <v>28</v>
      </c>
      <c r="F1400" s="2">
        <v>2</v>
      </c>
      <c r="G1400" s="2" t="str">
        <f t="shared" ca="1" si="152"/>
        <v>Cliente_972</v>
      </c>
      <c r="H1400" s="3">
        <f t="shared" ca="1" si="153"/>
        <v>45018</v>
      </c>
      <c r="I1400" s="4" t="str">
        <f t="shared" ca="1" si="147"/>
        <v>ITALIA</v>
      </c>
      <c r="J1400" s="4" t="str">
        <f t="shared" ca="1" si="148"/>
        <v>EFECTIVO</v>
      </c>
      <c r="K1400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40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400" s="1">
        <f t="shared" ca="1" si="149"/>
        <v>3</v>
      </c>
      <c r="N1400" s="6">
        <f t="shared" ca="1" si="150"/>
        <v>13</v>
      </c>
      <c r="O1400" s="4">
        <f t="shared" ca="1" si="151"/>
        <v>14</v>
      </c>
      <c r="P14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0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00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401" spans="1:20" x14ac:dyDescent="0.3">
      <c r="A1401">
        <v>567</v>
      </c>
      <c r="B1401">
        <v>15</v>
      </c>
      <c r="C1401" t="s">
        <v>11</v>
      </c>
      <c r="D1401" s="1">
        <v>20</v>
      </c>
      <c r="E1401" s="1">
        <v>33</v>
      </c>
      <c r="F1401" s="2">
        <v>2</v>
      </c>
      <c r="G1401" s="2" t="str">
        <f t="shared" ca="1" si="152"/>
        <v>Cliente_429</v>
      </c>
      <c r="H1401" s="3">
        <f t="shared" ca="1" si="153"/>
        <v>45018</v>
      </c>
      <c r="I1401" s="4" t="str">
        <f t="shared" ca="1" si="147"/>
        <v>ITALIA</v>
      </c>
      <c r="J1401" s="4" t="str">
        <f t="shared" ca="1" si="148"/>
        <v>TARJE.DEBITO</v>
      </c>
      <c r="K1401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401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401" s="1">
        <f t="shared" ca="1" si="149"/>
        <v>4</v>
      </c>
      <c r="N1401" s="6">
        <f t="shared" ca="1" si="150"/>
        <v>14</v>
      </c>
      <c r="O1401" s="4">
        <f t="shared" ca="1" si="151"/>
        <v>15</v>
      </c>
      <c r="P14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01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4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01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402" spans="1:20" x14ac:dyDescent="0.3">
      <c r="A1402">
        <v>567</v>
      </c>
      <c r="B1402">
        <v>15</v>
      </c>
      <c r="C1402" t="s">
        <v>17</v>
      </c>
      <c r="D1402" s="1">
        <v>20</v>
      </c>
      <c r="E1402" s="1">
        <v>34</v>
      </c>
      <c r="F1402" s="2">
        <v>2</v>
      </c>
      <c r="G1402" s="2" t="str">
        <f t="shared" ca="1" si="152"/>
        <v>Cliente_322</v>
      </c>
      <c r="H1402" s="3">
        <f t="shared" ca="1" si="153"/>
        <v>45022</v>
      </c>
      <c r="I1402" s="4" t="str">
        <f t="shared" ca="1" si="147"/>
        <v>FRANCIA</v>
      </c>
      <c r="J1402" s="4" t="str">
        <f t="shared" ca="1" si="148"/>
        <v>TARJE.DEBITO</v>
      </c>
      <c r="K1402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402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402" s="1">
        <f t="shared" ca="1" si="149"/>
        <v>5</v>
      </c>
      <c r="N1402" s="6">
        <f t="shared" ca="1" si="150"/>
        <v>15</v>
      </c>
      <c r="O1402" s="4">
        <f t="shared" ca="1" si="151"/>
        <v>15</v>
      </c>
      <c r="P14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0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02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02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403" spans="1:20" x14ac:dyDescent="0.3">
      <c r="A1403">
        <v>567</v>
      </c>
      <c r="B1403">
        <v>15</v>
      </c>
      <c r="C1403" t="s">
        <v>20</v>
      </c>
      <c r="D1403" s="1">
        <v>13</v>
      </c>
      <c r="E1403" s="1">
        <v>21</v>
      </c>
      <c r="F1403" s="2">
        <v>3</v>
      </c>
      <c r="G1403" s="2" t="str">
        <f t="shared" ca="1" si="152"/>
        <v>Cliente_251</v>
      </c>
      <c r="H1403" s="3">
        <f t="shared" ca="1" si="153"/>
        <v>45020</v>
      </c>
      <c r="I1403" s="4" t="str">
        <f t="shared" ca="1" si="147"/>
        <v>ITALIA</v>
      </c>
      <c r="J1403" s="4" t="str">
        <f t="shared" ca="1" si="148"/>
        <v>TARJETA</v>
      </c>
      <c r="K140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40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403" s="1">
        <f t="shared" ca="1" si="149"/>
        <v>6</v>
      </c>
      <c r="N1403" s="6">
        <f t="shared" ca="1" si="150"/>
        <v>14</v>
      </c>
      <c r="O1403" s="4">
        <f t="shared" ca="1" si="151"/>
        <v>15</v>
      </c>
      <c r="P14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0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03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404" spans="1:20" x14ac:dyDescent="0.3">
      <c r="A1404">
        <v>568</v>
      </c>
      <c r="B1404">
        <v>5</v>
      </c>
      <c r="C1404" t="s">
        <v>17</v>
      </c>
      <c r="D1404" s="1">
        <v>20</v>
      </c>
      <c r="E1404" s="1">
        <v>34</v>
      </c>
      <c r="F1404" s="2">
        <v>3</v>
      </c>
      <c r="G1404" s="2" t="str">
        <f t="shared" ca="1" si="152"/>
        <v>Cliente_853</v>
      </c>
      <c r="H1404" s="3">
        <f t="shared" ca="1" si="153"/>
        <v>45021</v>
      </c>
      <c r="I1404" s="4" t="str">
        <f t="shared" ca="1" si="147"/>
        <v>FRANCIA</v>
      </c>
      <c r="J1404" s="4" t="str">
        <f t="shared" ca="1" si="148"/>
        <v>TARJETA</v>
      </c>
      <c r="K1404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40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404" s="1">
        <f t="shared" ca="1" si="149"/>
        <v>1</v>
      </c>
      <c r="N1404" s="6">
        <f t="shared" ca="1" si="150"/>
        <v>13</v>
      </c>
      <c r="O1404" s="4">
        <f t="shared" ca="1" si="151"/>
        <v>15</v>
      </c>
      <c r="P14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0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0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04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1405" spans="1:20" x14ac:dyDescent="0.3">
      <c r="A1405">
        <v>568</v>
      </c>
      <c r="B1405">
        <v>5</v>
      </c>
      <c r="C1405" t="s">
        <v>8</v>
      </c>
      <c r="D1405" s="1">
        <v>25</v>
      </c>
      <c r="E1405" s="1">
        <v>40</v>
      </c>
      <c r="F1405" s="2">
        <v>2</v>
      </c>
      <c r="G1405" s="2" t="str">
        <f t="shared" ca="1" si="152"/>
        <v>Cliente_789</v>
      </c>
      <c r="H1405" s="3">
        <f t="shared" ca="1" si="153"/>
        <v>45020</v>
      </c>
      <c r="I1405" s="4" t="str">
        <f t="shared" ca="1" si="147"/>
        <v>FRANCIA</v>
      </c>
      <c r="J1405" s="4" t="str">
        <f t="shared" ca="1" si="148"/>
        <v>TARJETA</v>
      </c>
      <c r="K1405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405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405" s="1">
        <f t="shared" ca="1" si="149"/>
        <v>3</v>
      </c>
      <c r="N1405" s="6">
        <f t="shared" ca="1" si="150"/>
        <v>14</v>
      </c>
      <c r="O1405" s="4">
        <f t="shared" ca="1" si="151"/>
        <v>15</v>
      </c>
      <c r="P14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05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40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05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1406" spans="1:20" x14ac:dyDescent="0.3">
      <c r="A1406">
        <v>569</v>
      </c>
      <c r="B1406">
        <v>12</v>
      </c>
      <c r="C1406" t="s">
        <v>17</v>
      </c>
      <c r="D1406" s="1">
        <v>20</v>
      </c>
      <c r="E1406" s="1">
        <v>34</v>
      </c>
      <c r="F1406" s="2">
        <v>2</v>
      </c>
      <c r="G1406" s="2" t="str">
        <f t="shared" ca="1" si="152"/>
        <v>Cliente_716</v>
      </c>
      <c r="H1406" s="3">
        <f t="shared" ca="1" si="153"/>
        <v>45021</v>
      </c>
      <c r="I1406" s="4" t="str">
        <f t="shared" ca="1" si="147"/>
        <v>FRANCIA</v>
      </c>
      <c r="J1406" s="4" t="str">
        <f t="shared" ca="1" si="148"/>
        <v>EFECTIVO</v>
      </c>
      <c r="K1406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40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406" s="1">
        <f t="shared" ca="1" si="149"/>
        <v>2</v>
      </c>
      <c r="N1406" s="6">
        <f t="shared" ca="1" si="150"/>
        <v>14</v>
      </c>
      <c r="O1406" s="4">
        <f t="shared" ca="1" si="151"/>
        <v>14</v>
      </c>
      <c r="P14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0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06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0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06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407" spans="1:20" x14ac:dyDescent="0.3">
      <c r="A1407">
        <v>569</v>
      </c>
      <c r="B1407">
        <v>12</v>
      </c>
      <c r="C1407" t="s">
        <v>20</v>
      </c>
      <c r="D1407" s="1">
        <v>13</v>
      </c>
      <c r="E1407" s="1">
        <v>21</v>
      </c>
      <c r="F1407" s="2">
        <v>3</v>
      </c>
      <c r="G1407" s="2" t="str">
        <f t="shared" ca="1" si="152"/>
        <v>Cliente_501</v>
      </c>
      <c r="H1407" s="3">
        <f t="shared" ca="1" si="153"/>
        <v>45017</v>
      </c>
      <c r="I1407" s="4" t="str">
        <f t="shared" ca="1" si="147"/>
        <v>PORTUGAL</v>
      </c>
      <c r="J1407" s="4" t="str">
        <f t="shared" ca="1" si="148"/>
        <v>TARJE.DEBITO</v>
      </c>
      <c r="K1407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407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407" s="1">
        <f t="shared" ca="1" si="149"/>
        <v>4</v>
      </c>
      <c r="N1407" s="6">
        <f t="shared" ca="1" si="150"/>
        <v>14</v>
      </c>
      <c r="O1407" s="4">
        <f t="shared" ca="1" si="151"/>
        <v>14</v>
      </c>
      <c r="P14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0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0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07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408" spans="1:20" x14ac:dyDescent="0.3">
      <c r="A1408">
        <v>570</v>
      </c>
      <c r="B1408">
        <v>1</v>
      </c>
      <c r="C1408" t="s">
        <v>11</v>
      </c>
      <c r="D1408" s="1">
        <v>20</v>
      </c>
      <c r="E1408" s="1">
        <v>33</v>
      </c>
      <c r="F1408" s="2">
        <v>1</v>
      </c>
      <c r="G1408" s="2" t="str">
        <f t="shared" ca="1" si="152"/>
        <v>Cliente_92</v>
      </c>
      <c r="H1408" s="3">
        <f t="shared" ca="1" si="153"/>
        <v>45021</v>
      </c>
      <c r="I1408" s="4" t="str">
        <f t="shared" ca="1" si="147"/>
        <v>PORTUGAL</v>
      </c>
      <c r="J1408" s="4" t="str">
        <f t="shared" ca="1" si="148"/>
        <v>TARJE.DEBITO</v>
      </c>
      <c r="K1408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40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08" s="1">
        <f t="shared" ca="1" si="149"/>
        <v>6</v>
      </c>
      <c r="N1408" s="6">
        <f t="shared" ca="1" si="150"/>
        <v>15</v>
      </c>
      <c r="O1408" s="4">
        <f t="shared" ca="1" si="151"/>
        <v>14</v>
      </c>
      <c r="P14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0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0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08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409" spans="1:20" x14ac:dyDescent="0.3">
      <c r="A1409">
        <v>570</v>
      </c>
      <c r="B1409">
        <v>1</v>
      </c>
      <c r="C1409" t="s">
        <v>22</v>
      </c>
      <c r="D1409" s="1">
        <v>15</v>
      </c>
      <c r="E1409" s="1">
        <v>26</v>
      </c>
      <c r="F1409" s="2">
        <v>2</v>
      </c>
      <c r="G1409" s="2" t="str">
        <f t="shared" ca="1" si="152"/>
        <v>Cliente_602</v>
      </c>
      <c r="H1409" s="3">
        <f t="shared" ca="1" si="153"/>
        <v>45018</v>
      </c>
      <c r="I1409" s="4" t="str">
        <f t="shared" ca="1" si="147"/>
        <v>PORTUGAL</v>
      </c>
      <c r="J1409" s="4" t="str">
        <f t="shared" ca="1" si="148"/>
        <v>TARJETA</v>
      </c>
      <c r="K1409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409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09" s="1">
        <f t="shared" ca="1" si="149"/>
        <v>0</v>
      </c>
      <c r="N1409" s="6">
        <f t="shared" ca="1" si="150"/>
        <v>13</v>
      </c>
      <c r="O1409" s="4">
        <f t="shared" ca="1" si="151"/>
        <v>15</v>
      </c>
      <c r="P14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0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0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4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09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410" spans="1:20" x14ac:dyDescent="0.3">
      <c r="A1410">
        <v>571</v>
      </c>
      <c r="B1410">
        <v>15</v>
      </c>
      <c r="C1410" t="s">
        <v>7</v>
      </c>
      <c r="D1410" s="1">
        <v>16</v>
      </c>
      <c r="E1410" s="1">
        <v>27</v>
      </c>
      <c r="F1410" s="2">
        <v>2</v>
      </c>
      <c r="G1410" s="2" t="str">
        <f t="shared" ca="1" si="152"/>
        <v>Cliente_4</v>
      </c>
      <c r="H1410" s="3">
        <f t="shared" ca="1" si="153"/>
        <v>45020</v>
      </c>
      <c r="I1410" s="4" t="str">
        <f t="shared" ref="I1410:I1473" ca="1" si="154">INDEX(V$1:V$4, RANDBETWEEN(1, 4))</f>
        <v>PORTUGAL</v>
      </c>
      <c r="J1410" s="4" t="str">
        <f t="shared" ref="J1410:J1473" ca="1" si="155">INDEX(W$1:W$3, RANDBETWEEN(1, 3))</f>
        <v>TARJE.DEBITO</v>
      </c>
      <c r="K141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41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410" s="1">
        <f t="shared" ref="M1410:M1473" ca="1" si="156">RANDBETWEEN(0, 6)</f>
        <v>6</v>
      </c>
      <c r="N1410" s="6">
        <f t="shared" ref="N1410:N1473" ca="1" si="157">RANDBETWEEN(13, 15)</f>
        <v>13</v>
      </c>
      <c r="O1410" s="4">
        <f t="shared" ref="O1410:O1473" ca="1" si="158">RANDBETWEEN(14, 15)</f>
        <v>15</v>
      </c>
      <c r="P14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1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41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10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411" spans="1:20" x14ac:dyDescent="0.3">
      <c r="A1411">
        <v>572</v>
      </c>
      <c r="B1411">
        <v>19</v>
      </c>
      <c r="C1411" t="s">
        <v>5</v>
      </c>
      <c r="D1411" s="1">
        <v>18</v>
      </c>
      <c r="E1411" s="1">
        <v>30</v>
      </c>
      <c r="F1411" s="2">
        <v>1</v>
      </c>
      <c r="G1411" s="2" t="str">
        <f t="shared" ref="G1411:G1474" ca="1" si="159">CONCATENATE("Cliente_", RANDBETWEEN(1, 1000))</f>
        <v>Cliente_796</v>
      </c>
      <c r="H1411" s="3">
        <f t="shared" ca="1" si="153"/>
        <v>45020</v>
      </c>
      <c r="I1411" s="4" t="str">
        <f t="shared" ca="1" si="154"/>
        <v>ITALIA</v>
      </c>
      <c r="J1411" s="4" t="str">
        <f t="shared" ca="1" si="155"/>
        <v>TARJE.DEBITO</v>
      </c>
      <c r="K1411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411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411" s="1">
        <f t="shared" ca="1" si="156"/>
        <v>0</v>
      </c>
      <c r="N1411" s="6">
        <f t="shared" ca="1" si="157"/>
        <v>15</v>
      </c>
      <c r="O1411" s="4">
        <f t="shared" ca="1" si="158"/>
        <v>15</v>
      </c>
      <c r="P14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1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1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11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412" spans="1:20" x14ac:dyDescent="0.3">
      <c r="A1412">
        <v>572</v>
      </c>
      <c r="B1412">
        <v>19</v>
      </c>
      <c r="C1412" t="s">
        <v>16</v>
      </c>
      <c r="D1412" s="1">
        <v>13</v>
      </c>
      <c r="E1412" s="1">
        <v>22</v>
      </c>
      <c r="F1412" s="2">
        <v>2</v>
      </c>
      <c r="G1412" s="2" t="str">
        <f t="shared" ca="1" si="159"/>
        <v>Cliente_428</v>
      </c>
      <c r="H1412" s="3">
        <f t="shared" ca="1" si="153"/>
        <v>45020</v>
      </c>
      <c r="I1412" s="4" t="str">
        <f t="shared" ca="1" si="154"/>
        <v>PORTUGAL</v>
      </c>
      <c r="J1412" s="4" t="str">
        <f t="shared" ca="1" si="155"/>
        <v>TARJETA</v>
      </c>
      <c r="K1412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412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412" s="1">
        <f t="shared" ca="1" si="156"/>
        <v>3</v>
      </c>
      <c r="N1412" s="6">
        <f t="shared" ca="1" si="157"/>
        <v>15</v>
      </c>
      <c r="O1412" s="4">
        <f t="shared" ca="1" si="158"/>
        <v>15</v>
      </c>
      <c r="P14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1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12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41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12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413" spans="1:20" x14ac:dyDescent="0.3">
      <c r="A1413">
        <v>573</v>
      </c>
      <c r="B1413">
        <v>7</v>
      </c>
      <c r="C1413" t="s">
        <v>20</v>
      </c>
      <c r="D1413" s="1">
        <v>13</v>
      </c>
      <c r="E1413" s="1">
        <v>21</v>
      </c>
      <c r="F1413" s="2">
        <v>3</v>
      </c>
      <c r="G1413" s="2" t="str">
        <f t="shared" ca="1" si="159"/>
        <v>Cliente_708</v>
      </c>
      <c r="H1413" s="3">
        <f t="shared" ref="H1413:H1476" ca="1" si="160">RANDBETWEEN($H$2,$H$3)</f>
        <v>45020</v>
      </c>
      <c r="I1413" s="4" t="str">
        <f t="shared" ca="1" si="154"/>
        <v>PORTUGAL</v>
      </c>
      <c r="J1413" s="4" t="str">
        <f t="shared" ca="1" si="155"/>
        <v>EFECTIVO</v>
      </c>
      <c r="K141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41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413" s="1">
        <f t="shared" ca="1" si="156"/>
        <v>1</v>
      </c>
      <c r="N1413" s="6">
        <f t="shared" ca="1" si="157"/>
        <v>15</v>
      </c>
      <c r="O1413" s="4">
        <f t="shared" ca="1" si="158"/>
        <v>14</v>
      </c>
      <c r="P14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1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1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1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414" spans="1:20" x14ac:dyDescent="0.3">
      <c r="A1414">
        <v>573</v>
      </c>
      <c r="B1414">
        <v>7</v>
      </c>
      <c r="C1414" t="s">
        <v>17</v>
      </c>
      <c r="D1414" s="1">
        <v>20</v>
      </c>
      <c r="E1414" s="1">
        <v>34</v>
      </c>
      <c r="F1414" s="2">
        <v>3</v>
      </c>
      <c r="G1414" s="2" t="str">
        <f t="shared" ca="1" si="159"/>
        <v>Cliente_20</v>
      </c>
      <c r="H1414" s="3">
        <f t="shared" ca="1" si="160"/>
        <v>45021</v>
      </c>
      <c r="I1414" s="4" t="str">
        <f t="shared" ca="1" si="154"/>
        <v>FRANCIA</v>
      </c>
      <c r="J1414" s="4" t="str">
        <f t="shared" ca="1" si="155"/>
        <v>TARJE.DEBITO</v>
      </c>
      <c r="K1414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414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414" s="1">
        <f t="shared" ca="1" si="156"/>
        <v>2</v>
      </c>
      <c r="N1414" s="6">
        <f t="shared" ca="1" si="157"/>
        <v>13</v>
      </c>
      <c r="O1414" s="4">
        <f t="shared" ca="1" si="158"/>
        <v>15</v>
      </c>
      <c r="P14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1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14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1415" spans="1:20" x14ac:dyDescent="0.3">
      <c r="A1415">
        <v>574</v>
      </c>
      <c r="B1415">
        <v>20</v>
      </c>
      <c r="C1415" t="s">
        <v>22</v>
      </c>
      <c r="D1415" s="1">
        <v>15</v>
      </c>
      <c r="E1415" s="1">
        <v>26</v>
      </c>
      <c r="F1415" s="2">
        <v>3</v>
      </c>
      <c r="G1415" s="2" t="str">
        <f t="shared" ca="1" si="159"/>
        <v>Cliente_156</v>
      </c>
      <c r="H1415" s="3">
        <f t="shared" ca="1" si="160"/>
        <v>45023</v>
      </c>
      <c r="I1415" s="4" t="str">
        <f t="shared" ca="1" si="154"/>
        <v>PORTUGAL</v>
      </c>
      <c r="J1415" s="4" t="str">
        <f t="shared" ca="1" si="155"/>
        <v>TARJETA</v>
      </c>
      <c r="K1415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41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415" s="1">
        <f t="shared" ca="1" si="156"/>
        <v>4</v>
      </c>
      <c r="N1415" s="6">
        <f t="shared" ca="1" si="157"/>
        <v>14</v>
      </c>
      <c r="O1415" s="4">
        <f t="shared" ca="1" si="158"/>
        <v>14</v>
      </c>
      <c r="P14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1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1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4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15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416" spans="1:20" x14ac:dyDescent="0.3">
      <c r="A1416">
        <v>574</v>
      </c>
      <c r="B1416">
        <v>20</v>
      </c>
      <c r="C1416" t="s">
        <v>9</v>
      </c>
      <c r="D1416" s="1">
        <v>22</v>
      </c>
      <c r="E1416" s="1">
        <v>36</v>
      </c>
      <c r="F1416" s="2">
        <v>2</v>
      </c>
      <c r="G1416" s="2" t="str">
        <f t="shared" ca="1" si="159"/>
        <v>Cliente_353</v>
      </c>
      <c r="H1416" s="3">
        <f t="shared" ca="1" si="160"/>
        <v>45018</v>
      </c>
      <c r="I1416" s="4" t="str">
        <f t="shared" ca="1" si="154"/>
        <v>PORTUGAL</v>
      </c>
      <c r="J1416" s="4" t="str">
        <f t="shared" ca="1" si="155"/>
        <v>TARJE.DEBITO</v>
      </c>
      <c r="K141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416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416" s="1">
        <f t="shared" ca="1" si="156"/>
        <v>0</v>
      </c>
      <c r="N1416" s="6">
        <f t="shared" ca="1" si="157"/>
        <v>15</v>
      </c>
      <c r="O1416" s="4">
        <f t="shared" ca="1" si="158"/>
        <v>14</v>
      </c>
      <c r="P14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16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16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417" spans="1:20" x14ac:dyDescent="0.3">
      <c r="A1417">
        <v>574</v>
      </c>
      <c r="B1417">
        <v>20</v>
      </c>
      <c r="C1417" t="s">
        <v>21</v>
      </c>
      <c r="D1417" s="1">
        <v>10</v>
      </c>
      <c r="E1417" s="1">
        <v>18</v>
      </c>
      <c r="F1417" s="2">
        <v>2</v>
      </c>
      <c r="G1417" s="2" t="str">
        <f t="shared" ca="1" si="159"/>
        <v>Cliente_259</v>
      </c>
      <c r="H1417" s="3">
        <f t="shared" ca="1" si="160"/>
        <v>45017</v>
      </c>
      <c r="I1417" s="4" t="str">
        <f t="shared" ca="1" si="154"/>
        <v>ITALIA</v>
      </c>
      <c r="J1417" s="4" t="str">
        <f t="shared" ca="1" si="155"/>
        <v>TARJETA</v>
      </c>
      <c r="K141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41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17" s="1">
        <f t="shared" ca="1" si="156"/>
        <v>4</v>
      </c>
      <c r="N1417" s="6">
        <f t="shared" ca="1" si="157"/>
        <v>13</v>
      </c>
      <c r="O1417" s="4">
        <f t="shared" ca="1" si="158"/>
        <v>15</v>
      </c>
      <c r="P14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1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4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17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418" spans="1:20" x14ac:dyDescent="0.3">
      <c r="A1418">
        <v>574</v>
      </c>
      <c r="B1418">
        <v>20</v>
      </c>
      <c r="C1418" t="s">
        <v>20</v>
      </c>
      <c r="D1418" s="1">
        <v>13</v>
      </c>
      <c r="E1418" s="1">
        <v>21</v>
      </c>
      <c r="F1418" s="2">
        <v>1</v>
      </c>
      <c r="G1418" s="2" t="str">
        <f t="shared" ca="1" si="159"/>
        <v>Cliente_483</v>
      </c>
      <c r="H1418" s="3">
        <f t="shared" ca="1" si="160"/>
        <v>45021</v>
      </c>
      <c r="I1418" s="4" t="str">
        <f t="shared" ca="1" si="154"/>
        <v>PORTUGAL</v>
      </c>
      <c r="J1418" s="4" t="str">
        <f t="shared" ca="1" si="155"/>
        <v>TARJE.DEBITO</v>
      </c>
      <c r="K1418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41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418" s="1">
        <f t="shared" ca="1" si="156"/>
        <v>4</v>
      </c>
      <c r="N1418" s="6">
        <f t="shared" ca="1" si="157"/>
        <v>13</v>
      </c>
      <c r="O1418" s="4">
        <f t="shared" ca="1" si="158"/>
        <v>15</v>
      </c>
      <c r="P14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1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1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18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419" spans="1:20" x14ac:dyDescent="0.3">
      <c r="A1419">
        <v>575</v>
      </c>
      <c r="B1419">
        <v>15</v>
      </c>
      <c r="C1419" t="s">
        <v>21</v>
      </c>
      <c r="D1419" s="1">
        <v>10</v>
      </c>
      <c r="E1419" s="1">
        <v>18</v>
      </c>
      <c r="F1419" s="2">
        <v>1</v>
      </c>
      <c r="G1419" s="2" t="str">
        <f t="shared" ca="1" si="159"/>
        <v>Cliente_868</v>
      </c>
      <c r="H1419" s="3">
        <f t="shared" ca="1" si="160"/>
        <v>45017</v>
      </c>
      <c r="I1419" s="4" t="str">
        <f t="shared" ca="1" si="154"/>
        <v>FRANCIA</v>
      </c>
      <c r="J1419" s="4" t="str">
        <f t="shared" ca="1" si="155"/>
        <v>TARJETA</v>
      </c>
      <c r="K1419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419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419" s="1">
        <f t="shared" ca="1" si="156"/>
        <v>5</v>
      </c>
      <c r="N1419" s="6">
        <f t="shared" ca="1" si="157"/>
        <v>15</v>
      </c>
      <c r="O1419" s="4">
        <f t="shared" ca="1" si="158"/>
        <v>15</v>
      </c>
      <c r="P14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1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1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19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420" spans="1:20" x14ac:dyDescent="0.3">
      <c r="A1420">
        <v>576</v>
      </c>
      <c r="B1420">
        <v>9</v>
      </c>
      <c r="C1420" t="s">
        <v>11</v>
      </c>
      <c r="D1420" s="1">
        <v>20</v>
      </c>
      <c r="E1420" s="1">
        <v>33</v>
      </c>
      <c r="F1420" s="2">
        <v>1</v>
      </c>
      <c r="G1420" s="2" t="str">
        <f t="shared" ca="1" si="159"/>
        <v>Cliente_937</v>
      </c>
      <c r="H1420" s="3">
        <f t="shared" ca="1" si="160"/>
        <v>45023</v>
      </c>
      <c r="I1420" s="4" t="str">
        <f t="shared" ca="1" si="154"/>
        <v>ITALIA</v>
      </c>
      <c r="J1420" s="4" t="str">
        <f t="shared" ca="1" si="155"/>
        <v>EFECTIVO</v>
      </c>
      <c r="K1420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42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20" s="1">
        <f t="shared" ca="1" si="156"/>
        <v>2</v>
      </c>
      <c r="N1420" s="6">
        <f t="shared" ca="1" si="157"/>
        <v>13</v>
      </c>
      <c r="O1420" s="4">
        <f t="shared" ca="1" si="158"/>
        <v>14</v>
      </c>
      <c r="P14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2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2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20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421" spans="1:20" x14ac:dyDescent="0.3">
      <c r="A1421">
        <v>576</v>
      </c>
      <c r="B1421">
        <v>9</v>
      </c>
      <c r="C1421" t="s">
        <v>6</v>
      </c>
      <c r="D1421" s="1">
        <v>19</v>
      </c>
      <c r="E1421" s="1">
        <v>31</v>
      </c>
      <c r="F1421" s="2">
        <v>3</v>
      </c>
      <c r="G1421" s="2" t="str">
        <f t="shared" ca="1" si="159"/>
        <v>Cliente_362</v>
      </c>
      <c r="H1421" s="3">
        <f t="shared" ca="1" si="160"/>
        <v>45018</v>
      </c>
      <c r="I1421" s="4" t="str">
        <f t="shared" ca="1" si="154"/>
        <v>FRANCIA</v>
      </c>
      <c r="J1421" s="4" t="str">
        <f t="shared" ca="1" si="155"/>
        <v>EFECTIVO</v>
      </c>
      <c r="K1421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421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421" s="1">
        <f t="shared" ca="1" si="156"/>
        <v>2</v>
      </c>
      <c r="N1421" s="6">
        <f t="shared" ca="1" si="157"/>
        <v>13</v>
      </c>
      <c r="O1421" s="4">
        <f t="shared" ca="1" si="158"/>
        <v>15</v>
      </c>
      <c r="P14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2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2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21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1422" spans="1:20" x14ac:dyDescent="0.3">
      <c r="A1422">
        <v>576</v>
      </c>
      <c r="B1422">
        <v>9</v>
      </c>
      <c r="C1422" t="s">
        <v>9</v>
      </c>
      <c r="D1422" s="1">
        <v>22</v>
      </c>
      <c r="E1422" s="1">
        <v>36</v>
      </c>
      <c r="F1422" s="2">
        <v>3</v>
      </c>
      <c r="G1422" s="2" t="str">
        <f t="shared" ca="1" si="159"/>
        <v>Cliente_485</v>
      </c>
      <c r="H1422" s="3">
        <f t="shared" ca="1" si="160"/>
        <v>45023</v>
      </c>
      <c r="I1422" s="4" t="str">
        <f t="shared" ca="1" si="154"/>
        <v>ESPAÑA</v>
      </c>
      <c r="J1422" s="4" t="str">
        <f t="shared" ca="1" si="155"/>
        <v>TARJE.DEBITO</v>
      </c>
      <c r="K142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42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422" s="1">
        <f t="shared" ca="1" si="156"/>
        <v>2</v>
      </c>
      <c r="N1422" s="6">
        <f t="shared" ca="1" si="157"/>
        <v>13</v>
      </c>
      <c r="O1422" s="4">
        <f t="shared" ca="1" si="158"/>
        <v>14</v>
      </c>
      <c r="P14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2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22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423" spans="1:20" x14ac:dyDescent="0.3">
      <c r="A1423">
        <v>577</v>
      </c>
      <c r="B1423">
        <v>5</v>
      </c>
      <c r="C1423" t="s">
        <v>21</v>
      </c>
      <c r="D1423" s="1">
        <v>10</v>
      </c>
      <c r="E1423" s="1">
        <v>18</v>
      </c>
      <c r="F1423" s="2">
        <v>1</v>
      </c>
      <c r="G1423" s="2" t="str">
        <f t="shared" ca="1" si="159"/>
        <v>Cliente_212</v>
      </c>
      <c r="H1423" s="3">
        <f t="shared" ca="1" si="160"/>
        <v>45021</v>
      </c>
      <c r="I1423" s="4" t="str">
        <f t="shared" ca="1" si="154"/>
        <v>ITALIA</v>
      </c>
      <c r="J1423" s="4" t="str">
        <f t="shared" ca="1" si="155"/>
        <v>TARJETA</v>
      </c>
      <c r="K1423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423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423" s="1">
        <f t="shared" ca="1" si="156"/>
        <v>2</v>
      </c>
      <c r="N1423" s="6">
        <f t="shared" ca="1" si="157"/>
        <v>15</v>
      </c>
      <c r="O1423" s="4">
        <f t="shared" ca="1" si="158"/>
        <v>14</v>
      </c>
      <c r="P14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2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2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23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424" spans="1:20" x14ac:dyDescent="0.3">
      <c r="A1424">
        <v>577</v>
      </c>
      <c r="B1424">
        <v>5</v>
      </c>
      <c r="C1424" t="s">
        <v>16</v>
      </c>
      <c r="D1424" s="1">
        <v>13</v>
      </c>
      <c r="E1424" s="1">
        <v>22</v>
      </c>
      <c r="F1424" s="2">
        <v>1</v>
      </c>
      <c r="G1424" s="2" t="str">
        <f t="shared" ca="1" si="159"/>
        <v>Cliente_696</v>
      </c>
      <c r="H1424" s="3">
        <f t="shared" ca="1" si="160"/>
        <v>45020</v>
      </c>
      <c r="I1424" s="4" t="str">
        <f t="shared" ca="1" si="154"/>
        <v>FRANCIA</v>
      </c>
      <c r="J1424" s="4" t="str">
        <f t="shared" ca="1" si="155"/>
        <v>TARJE.DEBITO</v>
      </c>
      <c r="K1424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424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424" s="1">
        <f t="shared" ca="1" si="156"/>
        <v>4</v>
      </c>
      <c r="N1424" s="6">
        <f t="shared" ca="1" si="157"/>
        <v>13</v>
      </c>
      <c r="O1424" s="4">
        <f t="shared" ca="1" si="158"/>
        <v>15</v>
      </c>
      <c r="P14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24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42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24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425" spans="1:20" x14ac:dyDescent="0.3">
      <c r="A1425">
        <v>578</v>
      </c>
      <c r="B1425">
        <v>11</v>
      </c>
      <c r="C1425" t="s">
        <v>5</v>
      </c>
      <c r="D1425" s="1">
        <v>18</v>
      </c>
      <c r="E1425" s="1">
        <v>30</v>
      </c>
      <c r="F1425" s="2">
        <v>3</v>
      </c>
      <c r="G1425" s="2" t="str">
        <f t="shared" ca="1" si="159"/>
        <v>Cliente_400</v>
      </c>
      <c r="H1425" s="3">
        <f t="shared" ca="1" si="160"/>
        <v>45023</v>
      </c>
      <c r="I1425" s="4" t="str">
        <f t="shared" ca="1" si="154"/>
        <v>ITALIA</v>
      </c>
      <c r="J1425" s="4" t="str">
        <f t="shared" ca="1" si="155"/>
        <v>TARJETA</v>
      </c>
      <c r="K1425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425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425" s="1">
        <f t="shared" ca="1" si="156"/>
        <v>2</v>
      </c>
      <c r="N1425" s="6">
        <f t="shared" ca="1" si="157"/>
        <v>13</v>
      </c>
      <c r="O1425" s="4">
        <f t="shared" ca="1" si="158"/>
        <v>15</v>
      </c>
      <c r="P14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2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25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1426" spans="1:20" x14ac:dyDescent="0.3">
      <c r="A1426">
        <v>579</v>
      </c>
      <c r="B1426">
        <v>9</v>
      </c>
      <c r="C1426" t="s">
        <v>23</v>
      </c>
      <c r="D1426" s="1">
        <v>15</v>
      </c>
      <c r="E1426" s="1">
        <v>25</v>
      </c>
      <c r="F1426" s="2">
        <v>2</v>
      </c>
      <c r="G1426" s="2" t="str">
        <f t="shared" ca="1" si="159"/>
        <v>Cliente_332</v>
      </c>
      <c r="H1426" s="3">
        <f t="shared" ca="1" si="160"/>
        <v>45020</v>
      </c>
      <c r="I1426" s="4" t="str">
        <f t="shared" ca="1" si="154"/>
        <v>ESPAÑA</v>
      </c>
      <c r="J1426" s="4" t="str">
        <f t="shared" ca="1" si="155"/>
        <v>TARJETA</v>
      </c>
      <c r="K1426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426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26" s="1">
        <f t="shared" ca="1" si="156"/>
        <v>2</v>
      </c>
      <c r="N1426" s="6">
        <f t="shared" ca="1" si="157"/>
        <v>15</v>
      </c>
      <c r="O1426" s="4">
        <f t="shared" ca="1" si="158"/>
        <v>15</v>
      </c>
      <c r="P14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2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2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2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26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427" spans="1:20" x14ac:dyDescent="0.3">
      <c r="A1427">
        <v>580</v>
      </c>
      <c r="B1427">
        <v>10</v>
      </c>
      <c r="C1427" t="s">
        <v>11</v>
      </c>
      <c r="D1427" s="1">
        <v>20</v>
      </c>
      <c r="E1427" s="1">
        <v>33</v>
      </c>
      <c r="F1427" s="2">
        <v>1</v>
      </c>
      <c r="G1427" s="2" t="str">
        <f t="shared" ca="1" si="159"/>
        <v>Cliente_756</v>
      </c>
      <c r="H1427" s="3">
        <f t="shared" ca="1" si="160"/>
        <v>45017</v>
      </c>
      <c r="I1427" s="4" t="str">
        <f t="shared" ca="1" si="154"/>
        <v>ESPAÑA</v>
      </c>
      <c r="J1427" s="4" t="str">
        <f t="shared" ca="1" si="155"/>
        <v>TARJETA</v>
      </c>
      <c r="K1427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42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27" s="1">
        <f t="shared" ca="1" si="156"/>
        <v>2</v>
      </c>
      <c r="N1427" s="6">
        <f t="shared" ca="1" si="157"/>
        <v>15</v>
      </c>
      <c r="O1427" s="4">
        <f t="shared" ca="1" si="158"/>
        <v>15</v>
      </c>
      <c r="P14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2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27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2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27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428" spans="1:20" x14ac:dyDescent="0.3">
      <c r="A1428">
        <v>581</v>
      </c>
      <c r="B1428">
        <v>18</v>
      </c>
      <c r="C1428" t="s">
        <v>11</v>
      </c>
      <c r="D1428" s="1">
        <v>20</v>
      </c>
      <c r="E1428" s="1">
        <v>33</v>
      </c>
      <c r="F1428" s="2">
        <v>1</v>
      </c>
      <c r="G1428" s="2" t="str">
        <f t="shared" ca="1" si="159"/>
        <v>Cliente_390</v>
      </c>
      <c r="H1428" s="3">
        <f t="shared" ca="1" si="160"/>
        <v>45022</v>
      </c>
      <c r="I1428" s="4" t="str">
        <f t="shared" ca="1" si="154"/>
        <v>FRANCIA</v>
      </c>
      <c r="J1428" s="4" t="str">
        <f t="shared" ca="1" si="155"/>
        <v>TARJETA</v>
      </c>
      <c r="K1428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42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28" s="1">
        <f t="shared" ca="1" si="156"/>
        <v>3</v>
      </c>
      <c r="N1428" s="6">
        <f t="shared" ca="1" si="157"/>
        <v>15</v>
      </c>
      <c r="O1428" s="4">
        <f t="shared" ca="1" si="158"/>
        <v>14</v>
      </c>
      <c r="P14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2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2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28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429" spans="1:20" x14ac:dyDescent="0.3">
      <c r="A1429">
        <v>581</v>
      </c>
      <c r="B1429">
        <v>18</v>
      </c>
      <c r="C1429" t="s">
        <v>5</v>
      </c>
      <c r="D1429" s="1">
        <v>18</v>
      </c>
      <c r="E1429" s="1">
        <v>30</v>
      </c>
      <c r="F1429" s="2">
        <v>3</v>
      </c>
      <c r="G1429" s="2" t="str">
        <f t="shared" ca="1" si="159"/>
        <v>Cliente_317</v>
      </c>
      <c r="H1429" s="3">
        <f t="shared" ca="1" si="160"/>
        <v>45019</v>
      </c>
      <c r="I1429" s="4" t="str">
        <f t="shared" ca="1" si="154"/>
        <v>ITALIA</v>
      </c>
      <c r="J1429" s="4" t="str">
        <f t="shared" ca="1" si="155"/>
        <v>TARJE.DEBITO</v>
      </c>
      <c r="K1429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429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429" s="1">
        <f t="shared" ca="1" si="156"/>
        <v>4</v>
      </c>
      <c r="N1429" s="6">
        <f t="shared" ca="1" si="157"/>
        <v>15</v>
      </c>
      <c r="O1429" s="4">
        <f t="shared" ca="1" si="158"/>
        <v>15</v>
      </c>
      <c r="P14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2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2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29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1430" spans="1:20" x14ac:dyDescent="0.3">
      <c r="A1430">
        <v>582</v>
      </c>
      <c r="B1430">
        <v>3</v>
      </c>
      <c r="C1430" t="s">
        <v>7</v>
      </c>
      <c r="D1430" s="1">
        <v>16</v>
      </c>
      <c r="E1430" s="1">
        <v>27</v>
      </c>
      <c r="F1430" s="2">
        <v>2</v>
      </c>
      <c r="G1430" s="2" t="str">
        <f t="shared" ca="1" si="159"/>
        <v>Cliente_122</v>
      </c>
      <c r="H1430" s="3">
        <f t="shared" ca="1" si="160"/>
        <v>45019</v>
      </c>
      <c r="I1430" s="4" t="str">
        <f t="shared" ca="1" si="154"/>
        <v>PORTUGAL</v>
      </c>
      <c r="J1430" s="4" t="str">
        <f t="shared" ca="1" si="155"/>
        <v>EFECTIVO</v>
      </c>
      <c r="K143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43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430" s="1">
        <f t="shared" ca="1" si="156"/>
        <v>3</v>
      </c>
      <c r="N1430" s="6">
        <f t="shared" ca="1" si="157"/>
        <v>15</v>
      </c>
      <c r="O1430" s="4">
        <f t="shared" ca="1" si="158"/>
        <v>14</v>
      </c>
      <c r="P14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3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43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30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431" spans="1:20" x14ac:dyDescent="0.3">
      <c r="A1431">
        <v>583</v>
      </c>
      <c r="B1431">
        <v>9</v>
      </c>
      <c r="C1431" t="s">
        <v>13</v>
      </c>
      <c r="D1431" s="1">
        <v>11</v>
      </c>
      <c r="E1431" s="1">
        <v>19</v>
      </c>
      <c r="F1431" s="2">
        <v>3</v>
      </c>
      <c r="G1431" s="2" t="str">
        <f t="shared" ca="1" si="159"/>
        <v>Cliente_913</v>
      </c>
      <c r="H1431" s="3">
        <f t="shared" ca="1" si="160"/>
        <v>45020</v>
      </c>
      <c r="I1431" s="4" t="str">
        <f t="shared" ca="1" si="154"/>
        <v>PORTUGAL</v>
      </c>
      <c r="J1431" s="4" t="str">
        <f t="shared" ca="1" si="155"/>
        <v>EFECTIVO</v>
      </c>
      <c r="K1431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431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431" s="1">
        <f t="shared" ca="1" si="156"/>
        <v>5</v>
      </c>
      <c r="N1431" s="6">
        <f t="shared" ca="1" si="157"/>
        <v>15</v>
      </c>
      <c r="O1431" s="4">
        <f t="shared" ca="1" si="158"/>
        <v>14</v>
      </c>
      <c r="P14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3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31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432" spans="1:20" x14ac:dyDescent="0.3">
      <c r="A1432">
        <v>583</v>
      </c>
      <c r="B1432">
        <v>9</v>
      </c>
      <c r="C1432" t="s">
        <v>21</v>
      </c>
      <c r="D1432" s="1">
        <v>10</v>
      </c>
      <c r="E1432" s="1">
        <v>18</v>
      </c>
      <c r="F1432" s="2">
        <v>1</v>
      </c>
      <c r="G1432" s="2" t="str">
        <f t="shared" ca="1" si="159"/>
        <v>Cliente_774</v>
      </c>
      <c r="H1432" s="3">
        <f t="shared" ca="1" si="160"/>
        <v>45018</v>
      </c>
      <c r="I1432" s="4" t="str">
        <f t="shared" ca="1" si="154"/>
        <v>ITALIA</v>
      </c>
      <c r="J1432" s="4" t="str">
        <f t="shared" ca="1" si="155"/>
        <v>TARJETA</v>
      </c>
      <c r="K1432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432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432" s="1">
        <f t="shared" ca="1" si="156"/>
        <v>4</v>
      </c>
      <c r="N1432" s="6">
        <f t="shared" ca="1" si="157"/>
        <v>15</v>
      </c>
      <c r="O1432" s="4">
        <f t="shared" ca="1" si="158"/>
        <v>15</v>
      </c>
      <c r="P14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3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3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3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32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433" spans="1:20" x14ac:dyDescent="0.3">
      <c r="A1433">
        <v>583</v>
      </c>
      <c r="B1433">
        <v>9</v>
      </c>
      <c r="C1433" t="s">
        <v>4</v>
      </c>
      <c r="D1433" s="1">
        <v>14</v>
      </c>
      <c r="E1433" s="1">
        <v>24</v>
      </c>
      <c r="F1433" s="2">
        <v>2</v>
      </c>
      <c r="G1433" s="2" t="str">
        <f t="shared" ca="1" si="159"/>
        <v>Cliente_376</v>
      </c>
      <c r="H1433" s="3">
        <f t="shared" ca="1" si="160"/>
        <v>45021</v>
      </c>
      <c r="I1433" s="4" t="str">
        <f t="shared" ca="1" si="154"/>
        <v>ESPAÑA</v>
      </c>
      <c r="J1433" s="4" t="str">
        <f t="shared" ca="1" si="155"/>
        <v>TARJETA</v>
      </c>
      <c r="K143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43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433" s="1">
        <f t="shared" ca="1" si="156"/>
        <v>6</v>
      </c>
      <c r="N1433" s="6">
        <f t="shared" ca="1" si="157"/>
        <v>13</v>
      </c>
      <c r="O1433" s="4">
        <f t="shared" ca="1" si="158"/>
        <v>15</v>
      </c>
      <c r="P14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3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33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434" spans="1:20" x14ac:dyDescent="0.3">
      <c r="A1434">
        <v>583</v>
      </c>
      <c r="B1434">
        <v>9</v>
      </c>
      <c r="C1434" t="s">
        <v>8</v>
      </c>
      <c r="D1434" s="1">
        <v>25</v>
      </c>
      <c r="E1434" s="1">
        <v>40</v>
      </c>
      <c r="F1434" s="2">
        <v>3</v>
      </c>
      <c r="G1434" s="2" t="str">
        <f t="shared" ca="1" si="159"/>
        <v>Cliente_82</v>
      </c>
      <c r="H1434" s="3">
        <f t="shared" ca="1" si="160"/>
        <v>45020</v>
      </c>
      <c r="I1434" s="4" t="str">
        <f t="shared" ca="1" si="154"/>
        <v>ITALIA</v>
      </c>
      <c r="J1434" s="4" t="str">
        <f t="shared" ca="1" si="155"/>
        <v>TARJE.DEBITO</v>
      </c>
      <c r="K1434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434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434" s="1">
        <f t="shared" ca="1" si="156"/>
        <v>5</v>
      </c>
      <c r="N1434" s="6">
        <f t="shared" ca="1" si="157"/>
        <v>15</v>
      </c>
      <c r="O1434" s="4">
        <f t="shared" ca="1" si="158"/>
        <v>15</v>
      </c>
      <c r="P14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3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34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43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34" s="14">
        <f ca="1">spaces_3iWczBNnn5rbfoUlE0Jd_uploads_git_blob_d9e80ffbcef8a4adc6d29edd78618add5df[[#This Row],[MONTO TOTAL]]+spaces_3iWczBNnn5rbfoUlE0Jd_uploads_git_blob_d9e80ffbcef8a4adc6d29edd78618add5df[[#This Row],[PROPINA]]</f>
        <v>125</v>
      </c>
    </row>
    <row r="1435" spans="1:20" x14ac:dyDescent="0.3">
      <c r="A1435">
        <v>584</v>
      </c>
      <c r="B1435">
        <v>9</v>
      </c>
      <c r="C1435" t="s">
        <v>20</v>
      </c>
      <c r="D1435" s="1">
        <v>13</v>
      </c>
      <c r="E1435" s="1">
        <v>21</v>
      </c>
      <c r="F1435" s="2">
        <v>1</v>
      </c>
      <c r="G1435" s="2" t="str">
        <f t="shared" ca="1" si="159"/>
        <v>Cliente_201</v>
      </c>
      <c r="H1435" s="3">
        <f t="shared" ca="1" si="160"/>
        <v>45019</v>
      </c>
      <c r="I1435" s="4" t="str">
        <f t="shared" ca="1" si="154"/>
        <v>ITALIA</v>
      </c>
      <c r="J1435" s="4" t="str">
        <f t="shared" ca="1" si="155"/>
        <v>TARJETA</v>
      </c>
      <c r="K1435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435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435" s="1">
        <f t="shared" ca="1" si="156"/>
        <v>1</v>
      </c>
      <c r="N1435" s="6">
        <f t="shared" ca="1" si="157"/>
        <v>15</v>
      </c>
      <c r="O1435" s="4">
        <f t="shared" ca="1" si="158"/>
        <v>14</v>
      </c>
      <c r="P14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3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35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436" spans="1:20" x14ac:dyDescent="0.3">
      <c r="A1436">
        <v>584</v>
      </c>
      <c r="B1436">
        <v>9</v>
      </c>
      <c r="C1436" t="s">
        <v>6</v>
      </c>
      <c r="D1436" s="1">
        <v>19</v>
      </c>
      <c r="E1436" s="1">
        <v>31</v>
      </c>
      <c r="F1436" s="2">
        <v>2</v>
      </c>
      <c r="G1436" s="2" t="str">
        <f t="shared" ca="1" si="159"/>
        <v>Cliente_970</v>
      </c>
      <c r="H1436" s="3">
        <f t="shared" ca="1" si="160"/>
        <v>45022</v>
      </c>
      <c r="I1436" s="4" t="str">
        <f t="shared" ca="1" si="154"/>
        <v>ESPAÑA</v>
      </c>
      <c r="J1436" s="4" t="str">
        <f t="shared" ca="1" si="155"/>
        <v>TARJETA</v>
      </c>
      <c r="K143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43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436" s="1">
        <f t="shared" ca="1" si="156"/>
        <v>6</v>
      </c>
      <c r="N1436" s="6">
        <f t="shared" ca="1" si="157"/>
        <v>15</v>
      </c>
      <c r="O1436" s="4">
        <f t="shared" ca="1" si="158"/>
        <v>14</v>
      </c>
      <c r="P14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3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36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437" spans="1:20" x14ac:dyDescent="0.3">
      <c r="A1437">
        <v>584</v>
      </c>
      <c r="B1437">
        <v>9</v>
      </c>
      <c r="C1437" t="s">
        <v>12</v>
      </c>
      <c r="D1437" s="1">
        <v>16</v>
      </c>
      <c r="E1437" s="1">
        <v>28</v>
      </c>
      <c r="F1437" s="2">
        <v>2</v>
      </c>
      <c r="G1437" s="2" t="str">
        <f t="shared" ca="1" si="159"/>
        <v>Cliente_797</v>
      </c>
      <c r="H1437" s="3">
        <f t="shared" ca="1" si="160"/>
        <v>45019</v>
      </c>
      <c r="I1437" s="4" t="str">
        <f t="shared" ca="1" si="154"/>
        <v>PORTUGAL</v>
      </c>
      <c r="J1437" s="4" t="str">
        <f t="shared" ca="1" si="155"/>
        <v>TARJE.DEBITO</v>
      </c>
      <c r="K1437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43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437" s="1">
        <f t="shared" ca="1" si="156"/>
        <v>6</v>
      </c>
      <c r="N1437" s="6">
        <f t="shared" ca="1" si="157"/>
        <v>13</v>
      </c>
      <c r="O1437" s="4">
        <f t="shared" ca="1" si="158"/>
        <v>15</v>
      </c>
      <c r="P14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3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3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37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438" spans="1:20" x14ac:dyDescent="0.3">
      <c r="A1438">
        <v>585</v>
      </c>
      <c r="B1438">
        <v>3</v>
      </c>
      <c r="C1438" t="s">
        <v>15</v>
      </c>
      <c r="D1438" s="1">
        <v>19</v>
      </c>
      <c r="E1438" s="1">
        <v>32</v>
      </c>
      <c r="F1438" s="2">
        <v>1</v>
      </c>
      <c r="G1438" s="2" t="str">
        <f t="shared" ca="1" si="159"/>
        <v>Cliente_603</v>
      </c>
      <c r="H1438" s="3">
        <f t="shared" ca="1" si="160"/>
        <v>45023</v>
      </c>
      <c r="I1438" s="4" t="str">
        <f t="shared" ca="1" si="154"/>
        <v>ITALIA</v>
      </c>
      <c r="J1438" s="4" t="str">
        <f t="shared" ca="1" si="155"/>
        <v>TARJE.DEBITO</v>
      </c>
      <c r="K1438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438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438" s="1">
        <f t="shared" ca="1" si="156"/>
        <v>4</v>
      </c>
      <c r="N1438" s="6">
        <f t="shared" ca="1" si="157"/>
        <v>13</v>
      </c>
      <c r="O1438" s="4">
        <f t="shared" ca="1" si="158"/>
        <v>15</v>
      </c>
      <c r="P14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3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3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38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439" spans="1:20" x14ac:dyDescent="0.3">
      <c r="A1439">
        <v>585</v>
      </c>
      <c r="B1439">
        <v>3</v>
      </c>
      <c r="C1439" t="s">
        <v>14</v>
      </c>
      <c r="D1439" s="1">
        <v>21</v>
      </c>
      <c r="E1439" s="1">
        <v>35</v>
      </c>
      <c r="F1439" s="2">
        <v>1</v>
      </c>
      <c r="G1439" s="2" t="str">
        <f t="shared" ca="1" si="159"/>
        <v>Cliente_95</v>
      </c>
      <c r="H1439" s="3">
        <f t="shared" ca="1" si="160"/>
        <v>45021</v>
      </c>
      <c r="I1439" s="4" t="str">
        <f t="shared" ca="1" si="154"/>
        <v>ITALIA</v>
      </c>
      <c r="J1439" s="4" t="str">
        <f t="shared" ca="1" si="155"/>
        <v>TARJETA</v>
      </c>
      <c r="K1439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439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439" s="1">
        <f t="shared" ca="1" si="156"/>
        <v>2</v>
      </c>
      <c r="N1439" s="6">
        <f t="shared" ca="1" si="157"/>
        <v>13</v>
      </c>
      <c r="O1439" s="4">
        <f t="shared" ca="1" si="158"/>
        <v>15</v>
      </c>
      <c r="P14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3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3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4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39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440" spans="1:20" x14ac:dyDescent="0.3">
      <c r="A1440">
        <v>585</v>
      </c>
      <c r="B1440">
        <v>3</v>
      </c>
      <c r="C1440" t="s">
        <v>21</v>
      </c>
      <c r="D1440" s="1">
        <v>10</v>
      </c>
      <c r="E1440" s="1">
        <v>18</v>
      </c>
      <c r="F1440" s="2">
        <v>2</v>
      </c>
      <c r="G1440" s="2" t="str">
        <f t="shared" ca="1" si="159"/>
        <v>Cliente_317</v>
      </c>
      <c r="H1440" s="3">
        <f t="shared" ca="1" si="160"/>
        <v>45017</v>
      </c>
      <c r="I1440" s="4" t="str">
        <f t="shared" ca="1" si="154"/>
        <v>ITALIA</v>
      </c>
      <c r="J1440" s="4" t="str">
        <f t="shared" ca="1" si="155"/>
        <v>TARJE.DEBITO</v>
      </c>
      <c r="K144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44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40" s="1">
        <f t="shared" ca="1" si="156"/>
        <v>0</v>
      </c>
      <c r="N1440" s="6">
        <f t="shared" ca="1" si="157"/>
        <v>13</v>
      </c>
      <c r="O1440" s="4">
        <f t="shared" ca="1" si="158"/>
        <v>15</v>
      </c>
      <c r="P14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4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4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4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40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441" spans="1:20" x14ac:dyDescent="0.3">
      <c r="A1441">
        <v>585</v>
      </c>
      <c r="B1441">
        <v>3</v>
      </c>
      <c r="C1441" t="s">
        <v>23</v>
      </c>
      <c r="D1441" s="1">
        <v>15</v>
      </c>
      <c r="E1441" s="1">
        <v>25</v>
      </c>
      <c r="F1441" s="2">
        <v>1</v>
      </c>
      <c r="G1441" s="2" t="str">
        <f t="shared" ca="1" si="159"/>
        <v>Cliente_738</v>
      </c>
      <c r="H1441" s="3">
        <f t="shared" ca="1" si="160"/>
        <v>45023</v>
      </c>
      <c r="I1441" s="4" t="str">
        <f t="shared" ca="1" si="154"/>
        <v>FRANCIA</v>
      </c>
      <c r="J1441" s="4" t="str">
        <f t="shared" ca="1" si="155"/>
        <v>EFECTIVO</v>
      </c>
      <c r="K1441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441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441" s="1">
        <f t="shared" ca="1" si="156"/>
        <v>1</v>
      </c>
      <c r="N1441" s="6">
        <f t="shared" ca="1" si="157"/>
        <v>13</v>
      </c>
      <c r="O1441" s="4">
        <f t="shared" ca="1" si="158"/>
        <v>15</v>
      </c>
      <c r="P14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4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41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4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41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442" spans="1:20" x14ac:dyDescent="0.3">
      <c r="A1442">
        <v>586</v>
      </c>
      <c r="B1442">
        <v>17</v>
      </c>
      <c r="C1442" t="s">
        <v>11</v>
      </c>
      <c r="D1442" s="1">
        <v>20</v>
      </c>
      <c r="E1442" s="1">
        <v>33</v>
      </c>
      <c r="F1442" s="2">
        <v>3</v>
      </c>
      <c r="G1442" s="2" t="str">
        <f t="shared" ca="1" si="159"/>
        <v>Cliente_130</v>
      </c>
      <c r="H1442" s="3">
        <f t="shared" ca="1" si="160"/>
        <v>45020</v>
      </c>
      <c r="I1442" s="4" t="str">
        <f t="shared" ca="1" si="154"/>
        <v>PORTUGAL</v>
      </c>
      <c r="J1442" s="4" t="str">
        <f t="shared" ca="1" si="155"/>
        <v>TARJETA</v>
      </c>
      <c r="K1442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44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442" s="1">
        <f t="shared" ca="1" si="156"/>
        <v>3</v>
      </c>
      <c r="N1442" s="6">
        <f t="shared" ca="1" si="157"/>
        <v>13</v>
      </c>
      <c r="O1442" s="4">
        <f t="shared" ca="1" si="158"/>
        <v>15</v>
      </c>
      <c r="P14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4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4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44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42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443" spans="1:20" x14ac:dyDescent="0.3">
      <c r="A1443">
        <v>586</v>
      </c>
      <c r="B1443">
        <v>17</v>
      </c>
      <c r="C1443" t="s">
        <v>4</v>
      </c>
      <c r="D1443" s="1">
        <v>14</v>
      </c>
      <c r="E1443" s="1">
        <v>24</v>
      </c>
      <c r="F1443" s="2">
        <v>3</v>
      </c>
      <c r="G1443" s="2" t="str">
        <f t="shared" ca="1" si="159"/>
        <v>Cliente_819</v>
      </c>
      <c r="H1443" s="3">
        <f t="shared" ca="1" si="160"/>
        <v>45023</v>
      </c>
      <c r="I1443" s="4" t="str">
        <f t="shared" ca="1" si="154"/>
        <v>ITALIA</v>
      </c>
      <c r="J1443" s="4" t="str">
        <f t="shared" ca="1" si="155"/>
        <v>TARJE.DEBITO</v>
      </c>
      <c r="K1443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44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443" s="1">
        <f t="shared" ca="1" si="156"/>
        <v>2</v>
      </c>
      <c r="N1443" s="6">
        <f t="shared" ca="1" si="157"/>
        <v>15</v>
      </c>
      <c r="O1443" s="4">
        <f t="shared" ca="1" si="158"/>
        <v>15</v>
      </c>
      <c r="P14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4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4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4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43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444" spans="1:20" x14ac:dyDescent="0.3">
      <c r="A1444">
        <v>587</v>
      </c>
      <c r="B1444">
        <v>7</v>
      </c>
      <c r="C1444" t="s">
        <v>4</v>
      </c>
      <c r="D1444" s="1">
        <v>14</v>
      </c>
      <c r="E1444" s="1">
        <v>24</v>
      </c>
      <c r="F1444" s="2">
        <v>2</v>
      </c>
      <c r="G1444" s="2" t="str">
        <f t="shared" ca="1" si="159"/>
        <v>Cliente_422</v>
      </c>
      <c r="H1444" s="3">
        <f t="shared" ca="1" si="160"/>
        <v>45018</v>
      </c>
      <c r="I1444" s="4" t="str">
        <f t="shared" ca="1" si="154"/>
        <v>ITALIA</v>
      </c>
      <c r="J1444" s="4" t="str">
        <f t="shared" ca="1" si="155"/>
        <v>TARJE.DEBITO</v>
      </c>
      <c r="K1444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444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444" s="1">
        <f t="shared" ca="1" si="156"/>
        <v>1</v>
      </c>
      <c r="N1444" s="6">
        <f t="shared" ca="1" si="157"/>
        <v>15</v>
      </c>
      <c r="O1444" s="4">
        <f t="shared" ca="1" si="158"/>
        <v>15</v>
      </c>
      <c r="P14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4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44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44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445" spans="1:20" x14ac:dyDescent="0.3">
      <c r="A1445">
        <v>588</v>
      </c>
      <c r="B1445">
        <v>15</v>
      </c>
      <c r="C1445" t="s">
        <v>22</v>
      </c>
      <c r="D1445" s="1">
        <v>15</v>
      </c>
      <c r="E1445" s="1">
        <v>26</v>
      </c>
      <c r="F1445" s="2">
        <v>1</v>
      </c>
      <c r="G1445" s="2" t="str">
        <f t="shared" ca="1" si="159"/>
        <v>Cliente_259</v>
      </c>
      <c r="H1445" s="3">
        <f t="shared" ca="1" si="160"/>
        <v>45019</v>
      </c>
      <c r="I1445" s="4" t="str">
        <f t="shared" ca="1" si="154"/>
        <v>PORTUGAL</v>
      </c>
      <c r="J1445" s="4" t="str">
        <f t="shared" ca="1" si="155"/>
        <v>TARJETA</v>
      </c>
      <c r="K1445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44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445" s="1">
        <f t="shared" ca="1" si="156"/>
        <v>6</v>
      </c>
      <c r="N1445" s="6">
        <f t="shared" ca="1" si="157"/>
        <v>15</v>
      </c>
      <c r="O1445" s="4">
        <f t="shared" ca="1" si="158"/>
        <v>15</v>
      </c>
      <c r="P14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4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4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4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45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446" spans="1:20" x14ac:dyDescent="0.3">
      <c r="A1446">
        <v>588</v>
      </c>
      <c r="B1446">
        <v>15</v>
      </c>
      <c r="C1446" t="s">
        <v>23</v>
      </c>
      <c r="D1446" s="1">
        <v>15</v>
      </c>
      <c r="E1446" s="1">
        <v>25</v>
      </c>
      <c r="F1446" s="2">
        <v>3</v>
      </c>
      <c r="G1446" s="2" t="str">
        <f t="shared" ca="1" si="159"/>
        <v>Cliente_586</v>
      </c>
      <c r="H1446" s="3">
        <f t="shared" ca="1" si="160"/>
        <v>45017</v>
      </c>
      <c r="I1446" s="4" t="str">
        <f t="shared" ca="1" si="154"/>
        <v>ESPAÑA</v>
      </c>
      <c r="J1446" s="4" t="str">
        <f t="shared" ca="1" si="155"/>
        <v>EFECTIVO</v>
      </c>
      <c r="K1446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446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446" s="1">
        <f t="shared" ca="1" si="156"/>
        <v>2</v>
      </c>
      <c r="N1446" s="6">
        <f t="shared" ca="1" si="157"/>
        <v>13</v>
      </c>
      <c r="O1446" s="4">
        <f t="shared" ca="1" si="158"/>
        <v>14</v>
      </c>
      <c r="P14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4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4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44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46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447" spans="1:20" x14ac:dyDescent="0.3">
      <c r="A1447">
        <v>589</v>
      </c>
      <c r="B1447">
        <v>10</v>
      </c>
      <c r="C1447" t="s">
        <v>19</v>
      </c>
      <c r="D1447" s="1">
        <v>14</v>
      </c>
      <c r="E1447" s="1">
        <v>23</v>
      </c>
      <c r="F1447" s="2">
        <v>1</v>
      </c>
      <c r="G1447" s="2" t="str">
        <f t="shared" ca="1" si="159"/>
        <v>Cliente_478</v>
      </c>
      <c r="H1447" s="3">
        <f t="shared" ca="1" si="160"/>
        <v>45022</v>
      </c>
      <c r="I1447" s="4" t="str">
        <f t="shared" ca="1" si="154"/>
        <v>ITALIA</v>
      </c>
      <c r="J1447" s="4" t="str">
        <f t="shared" ca="1" si="155"/>
        <v>EFECTIVO</v>
      </c>
      <c r="K1447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44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447" s="1">
        <f t="shared" ca="1" si="156"/>
        <v>4</v>
      </c>
      <c r="N1447" s="6">
        <f t="shared" ca="1" si="157"/>
        <v>15</v>
      </c>
      <c r="O1447" s="4">
        <f t="shared" ca="1" si="158"/>
        <v>14</v>
      </c>
      <c r="P14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4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47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44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47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448" spans="1:20" x14ac:dyDescent="0.3">
      <c r="A1448">
        <v>589</v>
      </c>
      <c r="B1448">
        <v>10</v>
      </c>
      <c r="C1448" t="s">
        <v>17</v>
      </c>
      <c r="D1448" s="1">
        <v>20</v>
      </c>
      <c r="E1448" s="1">
        <v>34</v>
      </c>
      <c r="F1448" s="2">
        <v>3</v>
      </c>
      <c r="G1448" s="2" t="str">
        <f t="shared" ca="1" si="159"/>
        <v>Cliente_190</v>
      </c>
      <c r="H1448" s="3">
        <f t="shared" ca="1" si="160"/>
        <v>45022</v>
      </c>
      <c r="I1448" s="4" t="str">
        <f t="shared" ca="1" si="154"/>
        <v>ITALIA</v>
      </c>
      <c r="J1448" s="4" t="str">
        <f t="shared" ca="1" si="155"/>
        <v>TARJETA</v>
      </c>
      <c r="K1448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44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448" s="1">
        <f t="shared" ca="1" si="156"/>
        <v>4</v>
      </c>
      <c r="N1448" s="6">
        <f t="shared" ca="1" si="157"/>
        <v>15</v>
      </c>
      <c r="O1448" s="4">
        <f t="shared" ca="1" si="158"/>
        <v>15</v>
      </c>
      <c r="P14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4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4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4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48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449" spans="1:20" x14ac:dyDescent="0.3">
      <c r="A1449">
        <v>589</v>
      </c>
      <c r="B1449">
        <v>10</v>
      </c>
      <c r="C1449" t="s">
        <v>20</v>
      </c>
      <c r="D1449" s="1">
        <v>13</v>
      </c>
      <c r="E1449" s="1">
        <v>21</v>
      </c>
      <c r="F1449" s="2">
        <v>3</v>
      </c>
      <c r="G1449" s="2" t="str">
        <f t="shared" ca="1" si="159"/>
        <v>Cliente_758</v>
      </c>
      <c r="H1449" s="3">
        <f t="shared" ca="1" si="160"/>
        <v>45021</v>
      </c>
      <c r="I1449" s="4" t="str">
        <f t="shared" ca="1" si="154"/>
        <v>ESPAÑA</v>
      </c>
      <c r="J1449" s="4" t="str">
        <f t="shared" ca="1" si="155"/>
        <v>EFECTIVO</v>
      </c>
      <c r="K1449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449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449" s="1">
        <f t="shared" ca="1" si="156"/>
        <v>6</v>
      </c>
      <c r="N1449" s="6">
        <f t="shared" ca="1" si="157"/>
        <v>13</v>
      </c>
      <c r="O1449" s="4">
        <f t="shared" ca="1" si="158"/>
        <v>15</v>
      </c>
      <c r="P14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4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4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49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450" spans="1:20" x14ac:dyDescent="0.3">
      <c r="A1450">
        <v>589</v>
      </c>
      <c r="B1450">
        <v>10</v>
      </c>
      <c r="C1450" t="s">
        <v>15</v>
      </c>
      <c r="D1450" s="1">
        <v>19</v>
      </c>
      <c r="E1450" s="1">
        <v>32</v>
      </c>
      <c r="F1450" s="2">
        <v>3</v>
      </c>
      <c r="G1450" s="2" t="str">
        <f t="shared" ca="1" si="159"/>
        <v>Cliente_62</v>
      </c>
      <c r="H1450" s="3">
        <f t="shared" ca="1" si="160"/>
        <v>45018</v>
      </c>
      <c r="I1450" s="4" t="str">
        <f t="shared" ca="1" si="154"/>
        <v>PORTUGAL</v>
      </c>
      <c r="J1450" s="4" t="str">
        <f t="shared" ca="1" si="155"/>
        <v>EFECTIVO</v>
      </c>
      <c r="K1450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450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450" s="1">
        <f t="shared" ca="1" si="156"/>
        <v>1</v>
      </c>
      <c r="N1450" s="6">
        <f t="shared" ca="1" si="157"/>
        <v>13</v>
      </c>
      <c r="O1450" s="4">
        <f t="shared" ca="1" si="158"/>
        <v>15</v>
      </c>
      <c r="P14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50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4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50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1451" spans="1:20" x14ac:dyDescent="0.3">
      <c r="A1451">
        <v>590</v>
      </c>
      <c r="B1451">
        <v>3</v>
      </c>
      <c r="C1451" t="s">
        <v>17</v>
      </c>
      <c r="D1451" s="1">
        <v>20</v>
      </c>
      <c r="E1451" s="1">
        <v>34</v>
      </c>
      <c r="F1451" s="2">
        <v>3</v>
      </c>
      <c r="G1451" s="2" t="str">
        <f t="shared" ca="1" si="159"/>
        <v>Cliente_968</v>
      </c>
      <c r="H1451" s="3">
        <f t="shared" ca="1" si="160"/>
        <v>45021</v>
      </c>
      <c r="I1451" s="4" t="str">
        <f t="shared" ca="1" si="154"/>
        <v>FRANCIA</v>
      </c>
      <c r="J1451" s="4" t="str">
        <f t="shared" ca="1" si="155"/>
        <v>EFECTIVO</v>
      </c>
      <c r="K1451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451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451" s="1">
        <f t="shared" ca="1" si="156"/>
        <v>5</v>
      </c>
      <c r="N1451" s="6">
        <f t="shared" ca="1" si="157"/>
        <v>14</v>
      </c>
      <c r="O1451" s="4">
        <f t="shared" ca="1" si="158"/>
        <v>15</v>
      </c>
      <c r="P14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5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51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1452" spans="1:20" x14ac:dyDescent="0.3">
      <c r="A1452">
        <v>590</v>
      </c>
      <c r="B1452">
        <v>3</v>
      </c>
      <c r="C1452" t="s">
        <v>18</v>
      </c>
      <c r="D1452" s="1">
        <v>12</v>
      </c>
      <c r="E1452" s="1">
        <v>20</v>
      </c>
      <c r="F1452" s="2">
        <v>1</v>
      </c>
      <c r="G1452" s="2" t="str">
        <f t="shared" ca="1" si="159"/>
        <v>Cliente_340</v>
      </c>
      <c r="H1452" s="3">
        <f t="shared" ca="1" si="160"/>
        <v>45017</v>
      </c>
      <c r="I1452" s="4" t="str">
        <f t="shared" ca="1" si="154"/>
        <v>ESPAÑA</v>
      </c>
      <c r="J1452" s="4" t="str">
        <f t="shared" ca="1" si="155"/>
        <v>EFECTIVO</v>
      </c>
      <c r="K1452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452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452" s="1">
        <f t="shared" ca="1" si="156"/>
        <v>4</v>
      </c>
      <c r="N1452" s="6">
        <f t="shared" ca="1" si="157"/>
        <v>15</v>
      </c>
      <c r="O1452" s="4">
        <f t="shared" ca="1" si="158"/>
        <v>14</v>
      </c>
      <c r="P14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5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52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453" spans="1:20" x14ac:dyDescent="0.3">
      <c r="A1453">
        <v>591</v>
      </c>
      <c r="B1453">
        <v>11</v>
      </c>
      <c r="C1453" t="s">
        <v>8</v>
      </c>
      <c r="D1453" s="1">
        <v>25</v>
      </c>
      <c r="E1453" s="1">
        <v>40</v>
      </c>
      <c r="F1453" s="2">
        <v>3</v>
      </c>
      <c r="G1453" s="2" t="str">
        <f t="shared" ca="1" si="159"/>
        <v>Cliente_431</v>
      </c>
      <c r="H1453" s="3">
        <f t="shared" ca="1" si="160"/>
        <v>45023</v>
      </c>
      <c r="I1453" s="4" t="str">
        <f t="shared" ca="1" si="154"/>
        <v>ESPAÑA</v>
      </c>
      <c r="J1453" s="4" t="str">
        <f t="shared" ca="1" si="155"/>
        <v>EFECTIVO</v>
      </c>
      <c r="K1453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453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453" s="1">
        <f t="shared" ca="1" si="156"/>
        <v>0</v>
      </c>
      <c r="N1453" s="6">
        <f t="shared" ca="1" si="157"/>
        <v>15</v>
      </c>
      <c r="O1453" s="4">
        <f t="shared" ca="1" si="158"/>
        <v>15</v>
      </c>
      <c r="P14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5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53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4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53" s="14">
        <f ca="1">spaces_3iWczBNnn5rbfoUlE0Jd_uploads_git_blob_d9e80ffbcef8a4adc6d29edd78618add5df[[#This Row],[MONTO TOTAL]]+spaces_3iWczBNnn5rbfoUlE0Jd_uploads_git_blob_d9e80ffbcef8a4adc6d29edd78618add5df[[#This Row],[PROPINA]]</f>
        <v>120</v>
      </c>
    </row>
    <row r="1454" spans="1:20" x14ac:dyDescent="0.3">
      <c r="A1454">
        <v>592</v>
      </c>
      <c r="B1454">
        <v>5</v>
      </c>
      <c r="C1454" t="s">
        <v>16</v>
      </c>
      <c r="D1454" s="1">
        <v>13</v>
      </c>
      <c r="E1454" s="1">
        <v>22</v>
      </c>
      <c r="F1454" s="2">
        <v>2</v>
      </c>
      <c r="G1454" s="2" t="str">
        <f t="shared" ca="1" si="159"/>
        <v>Cliente_472</v>
      </c>
      <c r="H1454" s="3">
        <f t="shared" ca="1" si="160"/>
        <v>45018</v>
      </c>
      <c r="I1454" s="4" t="str">
        <f t="shared" ca="1" si="154"/>
        <v>ESPAÑA</v>
      </c>
      <c r="J1454" s="4" t="str">
        <f t="shared" ca="1" si="155"/>
        <v>TARJETA</v>
      </c>
      <c r="K1454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454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454" s="1">
        <f t="shared" ca="1" si="156"/>
        <v>4</v>
      </c>
      <c r="N1454" s="6">
        <f t="shared" ca="1" si="157"/>
        <v>14</v>
      </c>
      <c r="O1454" s="4">
        <f t="shared" ca="1" si="158"/>
        <v>14</v>
      </c>
      <c r="P14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5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54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4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54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455" spans="1:20" x14ac:dyDescent="0.3">
      <c r="A1455">
        <v>592</v>
      </c>
      <c r="B1455">
        <v>5</v>
      </c>
      <c r="C1455" t="s">
        <v>23</v>
      </c>
      <c r="D1455" s="1">
        <v>15</v>
      </c>
      <c r="E1455" s="1">
        <v>25</v>
      </c>
      <c r="F1455" s="2">
        <v>2</v>
      </c>
      <c r="G1455" s="2" t="str">
        <f t="shared" ca="1" si="159"/>
        <v>Cliente_74</v>
      </c>
      <c r="H1455" s="3">
        <f t="shared" ca="1" si="160"/>
        <v>45018</v>
      </c>
      <c r="I1455" s="4" t="str">
        <f t="shared" ca="1" si="154"/>
        <v>PORTUGAL</v>
      </c>
      <c r="J1455" s="4" t="str">
        <f t="shared" ca="1" si="155"/>
        <v>TARJE.DEBITO</v>
      </c>
      <c r="K1455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45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55" s="1">
        <f t="shared" ca="1" si="156"/>
        <v>4</v>
      </c>
      <c r="N1455" s="6">
        <f t="shared" ca="1" si="157"/>
        <v>15</v>
      </c>
      <c r="O1455" s="4">
        <f t="shared" ca="1" si="158"/>
        <v>14</v>
      </c>
      <c r="P14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55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55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456" spans="1:20" x14ac:dyDescent="0.3">
      <c r="A1456">
        <v>593</v>
      </c>
      <c r="B1456">
        <v>17</v>
      </c>
      <c r="C1456" t="s">
        <v>8</v>
      </c>
      <c r="D1456" s="1">
        <v>25</v>
      </c>
      <c r="E1456" s="1">
        <v>40</v>
      </c>
      <c r="F1456" s="2">
        <v>1</v>
      </c>
      <c r="G1456" s="2" t="str">
        <f t="shared" ca="1" si="159"/>
        <v>Cliente_719</v>
      </c>
      <c r="H1456" s="3">
        <f t="shared" ca="1" si="160"/>
        <v>45022</v>
      </c>
      <c r="I1456" s="4" t="str">
        <f t="shared" ca="1" si="154"/>
        <v>PORTUGAL</v>
      </c>
      <c r="J1456" s="4" t="str">
        <f t="shared" ca="1" si="155"/>
        <v>TARJE.DEBITO</v>
      </c>
      <c r="K1456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456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456" s="1">
        <f t="shared" ca="1" si="156"/>
        <v>3</v>
      </c>
      <c r="N1456" s="6">
        <f t="shared" ca="1" si="157"/>
        <v>13</v>
      </c>
      <c r="O1456" s="4">
        <f t="shared" ca="1" si="158"/>
        <v>14</v>
      </c>
      <c r="P14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56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45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56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457" spans="1:20" x14ac:dyDescent="0.3">
      <c r="A1457">
        <v>593</v>
      </c>
      <c r="B1457">
        <v>17</v>
      </c>
      <c r="C1457" t="s">
        <v>6</v>
      </c>
      <c r="D1457" s="1">
        <v>19</v>
      </c>
      <c r="E1457" s="1">
        <v>31</v>
      </c>
      <c r="F1457" s="2">
        <v>1</v>
      </c>
      <c r="G1457" s="2" t="str">
        <f t="shared" ca="1" si="159"/>
        <v>Cliente_735</v>
      </c>
      <c r="H1457" s="3">
        <f t="shared" ca="1" si="160"/>
        <v>45017</v>
      </c>
      <c r="I1457" s="4" t="str">
        <f t="shared" ca="1" si="154"/>
        <v>PORTUGAL</v>
      </c>
      <c r="J1457" s="4" t="str">
        <f t="shared" ca="1" si="155"/>
        <v>TARJETA</v>
      </c>
      <c r="K1457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45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457" s="1">
        <f t="shared" ca="1" si="156"/>
        <v>0</v>
      </c>
      <c r="N1457" s="6">
        <f t="shared" ca="1" si="157"/>
        <v>13</v>
      </c>
      <c r="O1457" s="4">
        <f t="shared" ca="1" si="158"/>
        <v>15</v>
      </c>
      <c r="P14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5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57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458" spans="1:20" x14ac:dyDescent="0.3">
      <c r="A1458">
        <v>593</v>
      </c>
      <c r="B1458">
        <v>17</v>
      </c>
      <c r="C1458" t="s">
        <v>11</v>
      </c>
      <c r="D1458" s="1">
        <v>20</v>
      </c>
      <c r="E1458" s="1">
        <v>33</v>
      </c>
      <c r="F1458" s="2">
        <v>2</v>
      </c>
      <c r="G1458" s="2" t="str">
        <f t="shared" ca="1" si="159"/>
        <v>Cliente_459</v>
      </c>
      <c r="H1458" s="3">
        <f t="shared" ca="1" si="160"/>
        <v>45022</v>
      </c>
      <c r="I1458" s="4" t="str">
        <f t="shared" ca="1" si="154"/>
        <v>FRANCIA</v>
      </c>
      <c r="J1458" s="4" t="str">
        <f t="shared" ca="1" si="155"/>
        <v>EFECTIVO</v>
      </c>
      <c r="K1458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45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458" s="1">
        <f t="shared" ca="1" si="156"/>
        <v>3</v>
      </c>
      <c r="N1458" s="6">
        <f t="shared" ca="1" si="157"/>
        <v>15</v>
      </c>
      <c r="O1458" s="4">
        <f t="shared" ca="1" si="158"/>
        <v>14</v>
      </c>
      <c r="P14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5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58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4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58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459" spans="1:20" x14ac:dyDescent="0.3">
      <c r="A1459">
        <v>593</v>
      </c>
      <c r="B1459">
        <v>17</v>
      </c>
      <c r="C1459" t="s">
        <v>9</v>
      </c>
      <c r="D1459" s="1">
        <v>22</v>
      </c>
      <c r="E1459" s="1">
        <v>36</v>
      </c>
      <c r="F1459" s="2">
        <v>2</v>
      </c>
      <c r="G1459" s="2" t="str">
        <f t="shared" ca="1" si="159"/>
        <v>Cliente_682</v>
      </c>
      <c r="H1459" s="3">
        <f t="shared" ca="1" si="160"/>
        <v>45022</v>
      </c>
      <c r="I1459" s="4" t="str">
        <f t="shared" ca="1" si="154"/>
        <v>PORTUGAL</v>
      </c>
      <c r="J1459" s="4" t="str">
        <f t="shared" ca="1" si="155"/>
        <v>EFECTIVO</v>
      </c>
      <c r="K145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459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459" s="1">
        <f t="shared" ca="1" si="156"/>
        <v>5</v>
      </c>
      <c r="N1459" s="6">
        <f t="shared" ca="1" si="157"/>
        <v>14</v>
      </c>
      <c r="O1459" s="4">
        <f t="shared" ca="1" si="158"/>
        <v>14</v>
      </c>
      <c r="P14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5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5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59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460" spans="1:20" x14ac:dyDescent="0.3">
      <c r="A1460">
        <v>594</v>
      </c>
      <c r="B1460">
        <v>17</v>
      </c>
      <c r="C1460" t="s">
        <v>11</v>
      </c>
      <c r="D1460" s="1">
        <v>20</v>
      </c>
      <c r="E1460" s="1">
        <v>33</v>
      </c>
      <c r="F1460" s="2">
        <v>1</v>
      </c>
      <c r="G1460" s="2" t="str">
        <f t="shared" ca="1" si="159"/>
        <v>Cliente_871</v>
      </c>
      <c r="H1460" s="3">
        <f t="shared" ca="1" si="160"/>
        <v>45021</v>
      </c>
      <c r="I1460" s="4" t="str">
        <f t="shared" ca="1" si="154"/>
        <v>ITALIA</v>
      </c>
      <c r="J1460" s="4" t="str">
        <f t="shared" ca="1" si="155"/>
        <v>EFECTIVO</v>
      </c>
      <c r="K1460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46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460" s="1">
        <f t="shared" ca="1" si="156"/>
        <v>6</v>
      </c>
      <c r="N1460" s="6">
        <f t="shared" ca="1" si="157"/>
        <v>15</v>
      </c>
      <c r="O1460" s="4">
        <f t="shared" ca="1" si="158"/>
        <v>15</v>
      </c>
      <c r="P14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6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6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46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60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461" spans="1:20" x14ac:dyDescent="0.3">
      <c r="A1461">
        <v>594</v>
      </c>
      <c r="B1461">
        <v>17</v>
      </c>
      <c r="C1461" t="s">
        <v>16</v>
      </c>
      <c r="D1461" s="1">
        <v>13</v>
      </c>
      <c r="E1461" s="1">
        <v>22</v>
      </c>
      <c r="F1461" s="2">
        <v>3</v>
      </c>
      <c r="G1461" s="2" t="str">
        <f t="shared" ca="1" si="159"/>
        <v>Cliente_778</v>
      </c>
      <c r="H1461" s="3">
        <f t="shared" ca="1" si="160"/>
        <v>45020</v>
      </c>
      <c r="I1461" s="4" t="str">
        <f t="shared" ca="1" si="154"/>
        <v>ITALIA</v>
      </c>
      <c r="J1461" s="4" t="str">
        <f t="shared" ca="1" si="155"/>
        <v>EFECTIVO</v>
      </c>
      <c r="K1461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461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461" s="1">
        <f t="shared" ca="1" si="156"/>
        <v>0</v>
      </c>
      <c r="N1461" s="6">
        <f t="shared" ca="1" si="157"/>
        <v>13</v>
      </c>
      <c r="O1461" s="4">
        <f t="shared" ca="1" si="158"/>
        <v>14</v>
      </c>
      <c r="P14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61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4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61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462" spans="1:20" x14ac:dyDescent="0.3">
      <c r="A1462">
        <v>594</v>
      </c>
      <c r="B1462">
        <v>17</v>
      </c>
      <c r="C1462" t="s">
        <v>18</v>
      </c>
      <c r="D1462" s="1">
        <v>12</v>
      </c>
      <c r="E1462" s="1">
        <v>20</v>
      </c>
      <c r="F1462" s="2">
        <v>2</v>
      </c>
      <c r="G1462" s="2" t="str">
        <f t="shared" ca="1" si="159"/>
        <v>Cliente_35</v>
      </c>
      <c r="H1462" s="3">
        <f t="shared" ca="1" si="160"/>
        <v>45017</v>
      </c>
      <c r="I1462" s="4" t="str">
        <f t="shared" ca="1" si="154"/>
        <v>FRANCIA</v>
      </c>
      <c r="J1462" s="4" t="str">
        <f t="shared" ca="1" si="155"/>
        <v>EFECTIVO</v>
      </c>
      <c r="K146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462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462" s="1">
        <f t="shared" ca="1" si="156"/>
        <v>5</v>
      </c>
      <c r="N1462" s="6">
        <f t="shared" ca="1" si="157"/>
        <v>13</v>
      </c>
      <c r="O1462" s="4">
        <f t="shared" ca="1" si="158"/>
        <v>14</v>
      </c>
      <c r="P14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6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4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62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463" spans="1:20" x14ac:dyDescent="0.3">
      <c r="A1463">
        <v>595</v>
      </c>
      <c r="B1463">
        <v>9</v>
      </c>
      <c r="C1463" t="s">
        <v>20</v>
      </c>
      <c r="D1463" s="1">
        <v>13</v>
      </c>
      <c r="E1463" s="1">
        <v>21</v>
      </c>
      <c r="F1463" s="2">
        <v>2</v>
      </c>
      <c r="G1463" s="2" t="str">
        <f t="shared" ca="1" si="159"/>
        <v>Cliente_845</v>
      </c>
      <c r="H1463" s="3">
        <f t="shared" ca="1" si="160"/>
        <v>45023</v>
      </c>
      <c r="I1463" s="4" t="str">
        <f t="shared" ca="1" si="154"/>
        <v>ITALIA</v>
      </c>
      <c r="J1463" s="4" t="str">
        <f t="shared" ca="1" si="155"/>
        <v>TARJETA</v>
      </c>
      <c r="K1463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46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463" s="1">
        <f t="shared" ca="1" si="156"/>
        <v>3</v>
      </c>
      <c r="N1463" s="6">
        <f t="shared" ca="1" si="157"/>
        <v>15</v>
      </c>
      <c r="O1463" s="4">
        <f t="shared" ca="1" si="158"/>
        <v>15</v>
      </c>
      <c r="P14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6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6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46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63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464" spans="1:20" x14ac:dyDescent="0.3">
      <c r="A1464">
        <v>595</v>
      </c>
      <c r="B1464">
        <v>9</v>
      </c>
      <c r="C1464" t="s">
        <v>5</v>
      </c>
      <c r="D1464" s="1">
        <v>18</v>
      </c>
      <c r="E1464" s="1">
        <v>30</v>
      </c>
      <c r="F1464" s="2">
        <v>1</v>
      </c>
      <c r="G1464" s="2" t="str">
        <f t="shared" ca="1" si="159"/>
        <v>Cliente_174</v>
      </c>
      <c r="H1464" s="3">
        <f t="shared" ca="1" si="160"/>
        <v>45017</v>
      </c>
      <c r="I1464" s="4" t="str">
        <f t="shared" ca="1" si="154"/>
        <v>ESPAÑA</v>
      </c>
      <c r="J1464" s="4" t="str">
        <f t="shared" ca="1" si="155"/>
        <v>TARJE.DEBITO</v>
      </c>
      <c r="K1464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464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464" s="1">
        <f t="shared" ca="1" si="156"/>
        <v>5</v>
      </c>
      <c r="N1464" s="6">
        <f t="shared" ca="1" si="157"/>
        <v>15</v>
      </c>
      <c r="O1464" s="4">
        <f t="shared" ca="1" si="158"/>
        <v>15</v>
      </c>
      <c r="P14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6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6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6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64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465" spans="1:20" x14ac:dyDescent="0.3">
      <c r="A1465">
        <v>596</v>
      </c>
      <c r="B1465">
        <v>18</v>
      </c>
      <c r="C1465" t="s">
        <v>19</v>
      </c>
      <c r="D1465" s="1">
        <v>14</v>
      </c>
      <c r="E1465" s="1">
        <v>23</v>
      </c>
      <c r="F1465" s="2">
        <v>2</v>
      </c>
      <c r="G1465" s="2" t="str">
        <f t="shared" ca="1" si="159"/>
        <v>Cliente_764</v>
      </c>
      <c r="H1465" s="3">
        <f t="shared" ca="1" si="160"/>
        <v>45020</v>
      </c>
      <c r="I1465" s="4" t="str">
        <f t="shared" ca="1" si="154"/>
        <v>ESPAÑA</v>
      </c>
      <c r="J1465" s="4" t="str">
        <f t="shared" ca="1" si="155"/>
        <v>EFECTIVO</v>
      </c>
      <c r="K1465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46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465" s="1">
        <f t="shared" ca="1" si="156"/>
        <v>2</v>
      </c>
      <c r="N1465" s="6">
        <f t="shared" ca="1" si="157"/>
        <v>15</v>
      </c>
      <c r="O1465" s="4">
        <f t="shared" ca="1" si="158"/>
        <v>14</v>
      </c>
      <c r="P14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6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46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65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466" spans="1:20" x14ac:dyDescent="0.3">
      <c r="A1466">
        <v>596</v>
      </c>
      <c r="B1466">
        <v>18</v>
      </c>
      <c r="C1466" t="s">
        <v>4</v>
      </c>
      <c r="D1466" s="1">
        <v>14</v>
      </c>
      <c r="E1466" s="1">
        <v>24</v>
      </c>
      <c r="F1466" s="2">
        <v>2</v>
      </c>
      <c r="G1466" s="2" t="str">
        <f t="shared" ca="1" si="159"/>
        <v>Cliente_784</v>
      </c>
      <c r="H1466" s="3">
        <f t="shared" ca="1" si="160"/>
        <v>45018</v>
      </c>
      <c r="I1466" s="4" t="str">
        <f t="shared" ca="1" si="154"/>
        <v>PORTUGAL</v>
      </c>
      <c r="J1466" s="4" t="str">
        <f t="shared" ca="1" si="155"/>
        <v>EFECTIVO</v>
      </c>
      <c r="K1466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46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466" s="1">
        <f t="shared" ca="1" si="156"/>
        <v>3</v>
      </c>
      <c r="N1466" s="6">
        <f t="shared" ca="1" si="157"/>
        <v>14</v>
      </c>
      <c r="O1466" s="4">
        <f t="shared" ca="1" si="158"/>
        <v>14</v>
      </c>
      <c r="P14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6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6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6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66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467" spans="1:20" x14ac:dyDescent="0.3">
      <c r="A1467">
        <v>596</v>
      </c>
      <c r="B1467">
        <v>18</v>
      </c>
      <c r="C1467" t="s">
        <v>15</v>
      </c>
      <c r="D1467" s="1">
        <v>19</v>
      </c>
      <c r="E1467" s="1">
        <v>32</v>
      </c>
      <c r="F1467" s="2">
        <v>3</v>
      </c>
      <c r="G1467" s="2" t="str">
        <f t="shared" ca="1" si="159"/>
        <v>Cliente_965</v>
      </c>
      <c r="H1467" s="3">
        <f t="shared" ca="1" si="160"/>
        <v>45022</v>
      </c>
      <c r="I1467" s="4" t="str">
        <f t="shared" ca="1" si="154"/>
        <v>ESPAÑA</v>
      </c>
      <c r="J1467" s="4" t="str">
        <f t="shared" ca="1" si="155"/>
        <v>TARJETA</v>
      </c>
      <c r="K1467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46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467" s="1">
        <f t="shared" ca="1" si="156"/>
        <v>0</v>
      </c>
      <c r="N1467" s="6">
        <f t="shared" ca="1" si="157"/>
        <v>14</v>
      </c>
      <c r="O1467" s="4">
        <f t="shared" ca="1" si="158"/>
        <v>15</v>
      </c>
      <c r="P14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6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4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67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468" spans="1:20" x14ac:dyDescent="0.3">
      <c r="A1468">
        <v>596</v>
      </c>
      <c r="B1468">
        <v>18</v>
      </c>
      <c r="C1468" t="s">
        <v>23</v>
      </c>
      <c r="D1468" s="1">
        <v>15</v>
      </c>
      <c r="E1468" s="1">
        <v>25</v>
      </c>
      <c r="F1468" s="2">
        <v>2</v>
      </c>
      <c r="G1468" s="2" t="str">
        <f t="shared" ca="1" si="159"/>
        <v>Cliente_305</v>
      </c>
      <c r="H1468" s="3">
        <f t="shared" ca="1" si="160"/>
        <v>45019</v>
      </c>
      <c r="I1468" s="4" t="str">
        <f t="shared" ca="1" si="154"/>
        <v>FRANCIA</v>
      </c>
      <c r="J1468" s="4" t="str">
        <f t="shared" ca="1" si="155"/>
        <v>TARJETA</v>
      </c>
      <c r="K1468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46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68" s="1">
        <f t="shared" ca="1" si="156"/>
        <v>6</v>
      </c>
      <c r="N1468" s="6">
        <f t="shared" ca="1" si="157"/>
        <v>14</v>
      </c>
      <c r="O1468" s="4">
        <f t="shared" ca="1" si="158"/>
        <v>14</v>
      </c>
      <c r="P14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6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6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6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68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469" spans="1:20" x14ac:dyDescent="0.3">
      <c r="A1469">
        <v>597</v>
      </c>
      <c r="B1469">
        <v>16</v>
      </c>
      <c r="C1469" t="s">
        <v>12</v>
      </c>
      <c r="D1469" s="1">
        <v>16</v>
      </c>
      <c r="E1469" s="1">
        <v>28</v>
      </c>
      <c r="F1469" s="2">
        <v>1</v>
      </c>
      <c r="G1469" s="2" t="str">
        <f t="shared" ca="1" si="159"/>
        <v>Cliente_968</v>
      </c>
      <c r="H1469" s="3">
        <f t="shared" ca="1" si="160"/>
        <v>45021</v>
      </c>
      <c r="I1469" s="4" t="str">
        <f t="shared" ca="1" si="154"/>
        <v>FRANCIA</v>
      </c>
      <c r="J1469" s="4" t="str">
        <f t="shared" ca="1" si="155"/>
        <v>TARJE.DEBITO</v>
      </c>
      <c r="K1469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46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469" s="1">
        <f t="shared" ca="1" si="156"/>
        <v>5</v>
      </c>
      <c r="N1469" s="6">
        <f t="shared" ca="1" si="157"/>
        <v>14</v>
      </c>
      <c r="O1469" s="4">
        <f t="shared" ca="1" si="158"/>
        <v>15</v>
      </c>
      <c r="P14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6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6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69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470" spans="1:20" x14ac:dyDescent="0.3">
      <c r="A1470">
        <v>597</v>
      </c>
      <c r="B1470">
        <v>16</v>
      </c>
      <c r="C1470" t="s">
        <v>21</v>
      </c>
      <c r="D1470" s="1">
        <v>10</v>
      </c>
      <c r="E1470" s="1">
        <v>18</v>
      </c>
      <c r="F1470" s="2">
        <v>1</v>
      </c>
      <c r="G1470" s="2" t="str">
        <f t="shared" ca="1" si="159"/>
        <v>Cliente_193</v>
      </c>
      <c r="H1470" s="3">
        <f t="shared" ca="1" si="160"/>
        <v>45019</v>
      </c>
      <c r="I1470" s="4" t="str">
        <f t="shared" ca="1" si="154"/>
        <v>ITALIA</v>
      </c>
      <c r="J1470" s="4" t="str">
        <f t="shared" ca="1" si="155"/>
        <v>TARJETA</v>
      </c>
      <c r="K1470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470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470" s="1">
        <f t="shared" ca="1" si="156"/>
        <v>0</v>
      </c>
      <c r="N1470" s="6">
        <f t="shared" ca="1" si="157"/>
        <v>14</v>
      </c>
      <c r="O1470" s="4">
        <f t="shared" ca="1" si="158"/>
        <v>14</v>
      </c>
      <c r="P14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7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7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70" s="14">
        <f ca="1">spaces_3iWczBNnn5rbfoUlE0Jd_uploads_git_blob_d9e80ffbcef8a4adc6d29edd78618add5df[[#This Row],[MONTO TOTAL]]+spaces_3iWczBNnn5rbfoUlE0Jd_uploads_git_blob_d9e80ffbcef8a4adc6d29edd78618add5df[[#This Row],[PROPINA]]</f>
        <v>18</v>
      </c>
    </row>
    <row r="1471" spans="1:20" x14ac:dyDescent="0.3">
      <c r="A1471">
        <v>597</v>
      </c>
      <c r="B1471">
        <v>16</v>
      </c>
      <c r="C1471" t="s">
        <v>8</v>
      </c>
      <c r="D1471" s="1">
        <v>25</v>
      </c>
      <c r="E1471" s="1">
        <v>40</v>
      </c>
      <c r="F1471" s="2">
        <v>2</v>
      </c>
      <c r="G1471" s="2" t="str">
        <f t="shared" ca="1" si="159"/>
        <v>Cliente_84</v>
      </c>
      <c r="H1471" s="3">
        <f t="shared" ca="1" si="160"/>
        <v>45021</v>
      </c>
      <c r="I1471" s="4" t="str">
        <f t="shared" ca="1" si="154"/>
        <v>PORTUGAL</v>
      </c>
      <c r="J1471" s="4" t="str">
        <f t="shared" ca="1" si="155"/>
        <v>EFECTIVO</v>
      </c>
      <c r="K1471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471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471" s="1">
        <f t="shared" ca="1" si="156"/>
        <v>5</v>
      </c>
      <c r="N1471" s="6">
        <f t="shared" ca="1" si="157"/>
        <v>14</v>
      </c>
      <c r="O1471" s="4">
        <f t="shared" ca="1" si="158"/>
        <v>15</v>
      </c>
      <c r="P14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7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4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71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1472" spans="1:20" x14ac:dyDescent="0.3">
      <c r="A1472">
        <v>597</v>
      </c>
      <c r="B1472">
        <v>16</v>
      </c>
      <c r="C1472" t="s">
        <v>4</v>
      </c>
      <c r="D1472" s="1">
        <v>14</v>
      </c>
      <c r="E1472" s="1">
        <v>24</v>
      </c>
      <c r="F1472" s="2">
        <v>1</v>
      </c>
      <c r="G1472" s="2" t="str">
        <f t="shared" ca="1" si="159"/>
        <v>Cliente_342</v>
      </c>
      <c r="H1472" s="3">
        <f t="shared" ca="1" si="160"/>
        <v>45018</v>
      </c>
      <c r="I1472" s="4" t="str">
        <f t="shared" ca="1" si="154"/>
        <v>ITALIA</v>
      </c>
      <c r="J1472" s="4" t="str">
        <f t="shared" ca="1" si="155"/>
        <v>TARJE.DEBITO</v>
      </c>
      <c r="K1472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47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472" s="1">
        <f t="shared" ca="1" si="156"/>
        <v>0</v>
      </c>
      <c r="N1472" s="6">
        <f t="shared" ca="1" si="157"/>
        <v>15</v>
      </c>
      <c r="O1472" s="4">
        <f t="shared" ca="1" si="158"/>
        <v>14</v>
      </c>
      <c r="P14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7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47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72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473" spans="1:20" x14ac:dyDescent="0.3">
      <c r="A1473">
        <v>598</v>
      </c>
      <c r="B1473">
        <v>9</v>
      </c>
      <c r="C1473" t="s">
        <v>22</v>
      </c>
      <c r="D1473" s="1">
        <v>15</v>
      </c>
      <c r="E1473" s="1">
        <v>26</v>
      </c>
      <c r="F1473" s="2">
        <v>2</v>
      </c>
      <c r="G1473" s="2" t="str">
        <f t="shared" ca="1" si="159"/>
        <v>Cliente_112</v>
      </c>
      <c r="H1473" s="3">
        <f t="shared" ca="1" si="160"/>
        <v>45020</v>
      </c>
      <c r="I1473" s="4" t="str">
        <f t="shared" ca="1" si="154"/>
        <v>ITALIA</v>
      </c>
      <c r="J1473" s="4" t="str">
        <f t="shared" ca="1" si="155"/>
        <v>EFECTIVO</v>
      </c>
      <c r="K1473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473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73" s="1">
        <f t="shared" ca="1" si="156"/>
        <v>0</v>
      </c>
      <c r="N1473" s="6">
        <f t="shared" ca="1" si="157"/>
        <v>13</v>
      </c>
      <c r="O1473" s="4">
        <f t="shared" ca="1" si="158"/>
        <v>15</v>
      </c>
      <c r="P14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7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47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73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474" spans="1:20" x14ac:dyDescent="0.3">
      <c r="A1474">
        <v>598</v>
      </c>
      <c r="B1474">
        <v>9</v>
      </c>
      <c r="C1474" t="s">
        <v>15</v>
      </c>
      <c r="D1474" s="1">
        <v>19</v>
      </c>
      <c r="E1474" s="1">
        <v>32</v>
      </c>
      <c r="F1474" s="2">
        <v>2</v>
      </c>
      <c r="G1474" s="2" t="str">
        <f t="shared" ca="1" si="159"/>
        <v>Cliente_408</v>
      </c>
      <c r="H1474" s="3">
        <f t="shared" ca="1" si="160"/>
        <v>45018</v>
      </c>
      <c r="I1474" s="4" t="str">
        <f t="shared" ref="I1474:I1537" ca="1" si="161">INDEX(V$1:V$4, RANDBETWEEN(1, 4))</f>
        <v>ESPAÑA</v>
      </c>
      <c r="J1474" s="4" t="str">
        <f t="shared" ref="J1474:J1537" ca="1" si="162">INDEX(W$1:W$3, RANDBETWEEN(1, 3))</f>
        <v>EFECTIVO</v>
      </c>
      <c r="K1474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47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474" s="1">
        <f t="shared" ref="M1474:M1537" ca="1" si="163">RANDBETWEEN(0, 6)</f>
        <v>2</v>
      </c>
      <c r="N1474" s="6">
        <f t="shared" ref="N1474:N1537" ca="1" si="164">RANDBETWEEN(13, 15)</f>
        <v>13</v>
      </c>
      <c r="O1474" s="4">
        <f t="shared" ref="O1474:O1537" ca="1" si="165">RANDBETWEEN(14, 15)</f>
        <v>14</v>
      </c>
      <c r="P14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47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47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74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475" spans="1:20" x14ac:dyDescent="0.3">
      <c r="A1475">
        <v>598</v>
      </c>
      <c r="B1475">
        <v>9</v>
      </c>
      <c r="C1475" t="s">
        <v>6</v>
      </c>
      <c r="D1475" s="1">
        <v>19</v>
      </c>
      <c r="E1475" s="1">
        <v>31</v>
      </c>
      <c r="F1475" s="2">
        <v>3</v>
      </c>
      <c r="G1475" s="2" t="str">
        <f t="shared" ref="G1475:G1538" ca="1" si="166">CONCATENATE("Cliente_", RANDBETWEEN(1, 1000))</f>
        <v>Cliente_218</v>
      </c>
      <c r="H1475" s="3">
        <f t="shared" ca="1" si="160"/>
        <v>45019</v>
      </c>
      <c r="I1475" s="4" t="str">
        <f t="shared" ca="1" si="161"/>
        <v>PORTUGAL</v>
      </c>
      <c r="J1475" s="4" t="str">
        <f t="shared" ca="1" si="162"/>
        <v>TARJE.DEBITO</v>
      </c>
      <c r="K147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47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475" s="1">
        <f t="shared" ca="1" si="163"/>
        <v>0</v>
      </c>
      <c r="N1475" s="6">
        <f t="shared" ca="1" si="164"/>
        <v>13</v>
      </c>
      <c r="O1475" s="4">
        <f t="shared" ca="1" si="165"/>
        <v>15</v>
      </c>
      <c r="P14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7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75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1476" spans="1:20" x14ac:dyDescent="0.3">
      <c r="A1476">
        <v>599</v>
      </c>
      <c r="B1476">
        <v>11</v>
      </c>
      <c r="C1476" t="s">
        <v>17</v>
      </c>
      <c r="D1476" s="1">
        <v>20</v>
      </c>
      <c r="E1476" s="1">
        <v>34</v>
      </c>
      <c r="F1476" s="2">
        <v>2</v>
      </c>
      <c r="G1476" s="2" t="str">
        <f t="shared" ca="1" si="166"/>
        <v>Cliente_760</v>
      </c>
      <c r="H1476" s="3">
        <f t="shared" ca="1" si="160"/>
        <v>45023</v>
      </c>
      <c r="I1476" s="4" t="str">
        <f t="shared" ca="1" si="161"/>
        <v>ITALIA</v>
      </c>
      <c r="J1476" s="4" t="str">
        <f t="shared" ca="1" si="162"/>
        <v>EFECTIVO</v>
      </c>
      <c r="K1476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476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476" s="1">
        <f t="shared" ca="1" si="163"/>
        <v>2</v>
      </c>
      <c r="N1476" s="6">
        <f t="shared" ca="1" si="164"/>
        <v>14</v>
      </c>
      <c r="O1476" s="4">
        <f t="shared" ca="1" si="165"/>
        <v>14</v>
      </c>
      <c r="P14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7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76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76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477" spans="1:20" x14ac:dyDescent="0.3">
      <c r="A1477">
        <v>599</v>
      </c>
      <c r="B1477">
        <v>11</v>
      </c>
      <c r="C1477" t="s">
        <v>6</v>
      </c>
      <c r="D1477" s="1">
        <v>19</v>
      </c>
      <c r="E1477" s="1">
        <v>31</v>
      </c>
      <c r="F1477" s="2">
        <v>1</v>
      </c>
      <c r="G1477" s="2" t="str">
        <f t="shared" ca="1" si="166"/>
        <v>Cliente_961</v>
      </c>
      <c r="H1477" s="3">
        <f t="shared" ref="H1477:H1540" ca="1" si="167">RANDBETWEEN($H$2,$H$3)</f>
        <v>45023</v>
      </c>
      <c r="I1477" s="4" t="str">
        <f t="shared" ca="1" si="161"/>
        <v>ITALIA</v>
      </c>
      <c r="J1477" s="4" t="str">
        <f t="shared" ca="1" si="162"/>
        <v>TARJETA</v>
      </c>
      <c r="K1477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47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477" s="1">
        <f t="shared" ca="1" si="163"/>
        <v>4</v>
      </c>
      <c r="N1477" s="6">
        <f t="shared" ca="1" si="164"/>
        <v>14</v>
      </c>
      <c r="O1477" s="4">
        <f t="shared" ca="1" si="165"/>
        <v>14</v>
      </c>
      <c r="P14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7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7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77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478" spans="1:20" x14ac:dyDescent="0.3">
      <c r="A1478">
        <v>599</v>
      </c>
      <c r="B1478">
        <v>11</v>
      </c>
      <c r="C1478" t="s">
        <v>14</v>
      </c>
      <c r="D1478" s="1">
        <v>21</v>
      </c>
      <c r="E1478" s="1">
        <v>35</v>
      </c>
      <c r="F1478" s="2">
        <v>2</v>
      </c>
      <c r="G1478" s="2" t="str">
        <f t="shared" ca="1" si="166"/>
        <v>Cliente_980</v>
      </c>
      <c r="H1478" s="3">
        <f t="shared" ca="1" si="167"/>
        <v>45018</v>
      </c>
      <c r="I1478" s="4" t="str">
        <f t="shared" ca="1" si="161"/>
        <v>ESPAÑA</v>
      </c>
      <c r="J1478" s="4" t="str">
        <f t="shared" ca="1" si="162"/>
        <v>TARJE.DEBITO</v>
      </c>
      <c r="K147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47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478" s="1">
        <f t="shared" ca="1" si="163"/>
        <v>3</v>
      </c>
      <c r="N1478" s="6">
        <f t="shared" ca="1" si="164"/>
        <v>15</v>
      </c>
      <c r="O1478" s="4">
        <f t="shared" ca="1" si="165"/>
        <v>14</v>
      </c>
      <c r="P14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7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7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78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479" spans="1:20" x14ac:dyDescent="0.3">
      <c r="A1479">
        <v>600</v>
      </c>
      <c r="B1479">
        <v>14</v>
      </c>
      <c r="C1479" t="s">
        <v>12</v>
      </c>
      <c r="D1479" s="1">
        <v>16</v>
      </c>
      <c r="E1479" s="1">
        <v>28</v>
      </c>
      <c r="F1479" s="2">
        <v>3</v>
      </c>
      <c r="G1479" s="2" t="str">
        <f t="shared" ca="1" si="166"/>
        <v>Cliente_297</v>
      </c>
      <c r="H1479" s="3">
        <f t="shared" ca="1" si="167"/>
        <v>45021</v>
      </c>
      <c r="I1479" s="4" t="str">
        <f t="shared" ca="1" si="161"/>
        <v>ITALIA</v>
      </c>
      <c r="J1479" s="4" t="str">
        <f t="shared" ca="1" si="162"/>
        <v>TARJETA</v>
      </c>
      <c r="K1479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47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479" s="1">
        <f t="shared" ca="1" si="163"/>
        <v>4</v>
      </c>
      <c r="N1479" s="6">
        <f t="shared" ca="1" si="164"/>
        <v>15</v>
      </c>
      <c r="O1479" s="4">
        <f t="shared" ca="1" si="165"/>
        <v>15</v>
      </c>
      <c r="P14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7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7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79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1480" spans="1:20" x14ac:dyDescent="0.3">
      <c r="A1480">
        <v>600</v>
      </c>
      <c r="B1480">
        <v>14</v>
      </c>
      <c r="C1480" t="s">
        <v>5</v>
      </c>
      <c r="D1480" s="1">
        <v>18</v>
      </c>
      <c r="E1480" s="1">
        <v>30</v>
      </c>
      <c r="F1480" s="2">
        <v>2</v>
      </c>
      <c r="G1480" s="2" t="str">
        <f t="shared" ca="1" si="166"/>
        <v>Cliente_814</v>
      </c>
      <c r="H1480" s="3">
        <f t="shared" ca="1" si="167"/>
        <v>45019</v>
      </c>
      <c r="I1480" s="4" t="str">
        <f t="shared" ca="1" si="161"/>
        <v>PORTUGAL</v>
      </c>
      <c r="J1480" s="4" t="str">
        <f t="shared" ca="1" si="162"/>
        <v>TARJE.DEBITO</v>
      </c>
      <c r="K148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48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480" s="1">
        <f t="shared" ca="1" si="163"/>
        <v>3</v>
      </c>
      <c r="N1480" s="6">
        <f t="shared" ca="1" si="164"/>
        <v>14</v>
      </c>
      <c r="O1480" s="4">
        <f t="shared" ca="1" si="165"/>
        <v>15</v>
      </c>
      <c r="P14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8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8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80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481" spans="1:20" x14ac:dyDescent="0.3">
      <c r="A1481">
        <v>601</v>
      </c>
      <c r="B1481">
        <v>13</v>
      </c>
      <c r="C1481" t="s">
        <v>8</v>
      </c>
      <c r="D1481" s="1">
        <v>25</v>
      </c>
      <c r="E1481" s="1">
        <v>40</v>
      </c>
      <c r="F1481" s="2">
        <v>2</v>
      </c>
      <c r="G1481" s="2" t="str">
        <f t="shared" ca="1" si="166"/>
        <v>Cliente_746</v>
      </c>
      <c r="H1481" s="3">
        <f t="shared" ca="1" si="167"/>
        <v>45018</v>
      </c>
      <c r="I1481" s="4" t="str">
        <f t="shared" ca="1" si="161"/>
        <v>FRANCIA</v>
      </c>
      <c r="J1481" s="4" t="str">
        <f t="shared" ca="1" si="162"/>
        <v>TARJETA</v>
      </c>
      <c r="K1481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481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481" s="1">
        <f t="shared" ca="1" si="163"/>
        <v>1</v>
      </c>
      <c r="N1481" s="6">
        <f t="shared" ca="1" si="164"/>
        <v>15</v>
      </c>
      <c r="O1481" s="4">
        <f t="shared" ca="1" si="165"/>
        <v>14</v>
      </c>
      <c r="P14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8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4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81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482" spans="1:20" x14ac:dyDescent="0.3">
      <c r="A1482">
        <v>601</v>
      </c>
      <c r="B1482">
        <v>13</v>
      </c>
      <c r="C1482" t="s">
        <v>12</v>
      </c>
      <c r="D1482" s="1">
        <v>16</v>
      </c>
      <c r="E1482" s="1">
        <v>28</v>
      </c>
      <c r="F1482" s="2">
        <v>3</v>
      </c>
      <c r="G1482" s="2" t="str">
        <f t="shared" ca="1" si="166"/>
        <v>Cliente_618</v>
      </c>
      <c r="H1482" s="3">
        <f t="shared" ca="1" si="167"/>
        <v>45019</v>
      </c>
      <c r="I1482" s="4" t="str">
        <f t="shared" ca="1" si="161"/>
        <v>ESPAÑA</v>
      </c>
      <c r="J1482" s="4" t="str">
        <f t="shared" ca="1" si="162"/>
        <v>TARJETA</v>
      </c>
      <c r="K1482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48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482" s="1">
        <f t="shared" ca="1" si="163"/>
        <v>6</v>
      </c>
      <c r="N1482" s="6">
        <f t="shared" ca="1" si="164"/>
        <v>14</v>
      </c>
      <c r="O1482" s="4">
        <f t="shared" ca="1" si="165"/>
        <v>15</v>
      </c>
      <c r="P14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8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82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483" spans="1:20" x14ac:dyDescent="0.3">
      <c r="A1483">
        <v>601</v>
      </c>
      <c r="B1483">
        <v>13</v>
      </c>
      <c r="C1483" t="s">
        <v>19</v>
      </c>
      <c r="D1483" s="1">
        <v>14</v>
      </c>
      <c r="E1483" s="1">
        <v>23</v>
      </c>
      <c r="F1483" s="2">
        <v>1</v>
      </c>
      <c r="G1483" s="2" t="str">
        <f t="shared" ca="1" si="166"/>
        <v>Cliente_464</v>
      </c>
      <c r="H1483" s="3">
        <f t="shared" ca="1" si="167"/>
        <v>45020</v>
      </c>
      <c r="I1483" s="4" t="str">
        <f t="shared" ca="1" si="161"/>
        <v>ITALIA</v>
      </c>
      <c r="J1483" s="4" t="str">
        <f t="shared" ca="1" si="162"/>
        <v>TARJE.DEBITO</v>
      </c>
      <c r="K1483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48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483" s="1">
        <f t="shared" ca="1" si="163"/>
        <v>5</v>
      </c>
      <c r="N1483" s="6">
        <f t="shared" ca="1" si="164"/>
        <v>15</v>
      </c>
      <c r="O1483" s="4">
        <f t="shared" ca="1" si="165"/>
        <v>14</v>
      </c>
      <c r="P14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83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48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83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484" spans="1:20" x14ac:dyDescent="0.3">
      <c r="A1484">
        <v>601</v>
      </c>
      <c r="B1484">
        <v>13</v>
      </c>
      <c r="C1484" t="s">
        <v>14</v>
      </c>
      <c r="D1484" s="1">
        <v>21</v>
      </c>
      <c r="E1484" s="1">
        <v>35</v>
      </c>
      <c r="F1484" s="2">
        <v>3</v>
      </c>
      <c r="G1484" s="2" t="str">
        <f t="shared" ca="1" si="166"/>
        <v>Cliente_419</v>
      </c>
      <c r="H1484" s="3">
        <f t="shared" ca="1" si="167"/>
        <v>45023</v>
      </c>
      <c r="I1484" s="4" t="str">
        <f t="shared" ca="1" si="161"/>
        <v>ITALIA</v>
      </c>
      <c r="J1484" s="4" t="str">
        <f t="shared" ca="1" si="162"/>
        <v>TARJE.DEBITO</v>
      </c>
      <c r="K1484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484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484" s="1">
        <f t="shared" ca="1" si="163"/>
        <v>4</v>
      </c>
      <c r="N1484" s="6">
        <f t="shared" ca="1" si="164"/>
        <v>15</v>
      </c>
      <c r="O1484" s="4">
        <f t="shared" ca="1" si="165"/>
        <v>15</v>
      </c>
      <c r="P14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8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8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84" s="14">
        <f ca="1">spaces_3iWczBNnn5rbfoUlE0Jd_uploads_git_blob_d9e80ffbcef8a4adc6d29edd78618add5df[[#This Row],[MONTO TOTAL]]+spaces_3iWczBNnn5rbfoUlE0Jd_uploads_git_blob_d9e80ffbcef8a4adc6d29edd78618add5df[[#This Row],[PROPINA]]</f>
        <v>109</v>
      </c>
    </row>
    <row r="1485" spans="1:20" x14ac:dyDescent="0.3">
      <c r="A1485">
        <v>602</v>
      </c>
      <c r="B1485">
        <v>12</v>
      </c>
      <c r="C1485" t="s">
        <v>14</v>
      </c>
      <c r="D1485" s="1">
        <v>21</v>
      </c>
      <c r="E1485" s="1">
        <v>35</v>
      </c>
      <c r="F1485" s="2">
        <v>2</v>
      </c>
      <c r="G1485" s="2" t="str">
        <f t="shared" ca="1" si="166"/>
        <v>Cliente_139</v>
      </c>
      <c r="H1485" s="3">
        <f t="shared" ca="1" si="167"/>
        <v>45019</v>
      </c>
      <c r="I1485" s="4" t="str">
        <f t="shared" ca="1" si="161"/>
        <v>ITALIA</v>
      </c>
      <c r="J1485" s="4" t="str">
        <f t="shared" ca="1" si="162"/>
        <v>EFECTIVO</v>
      </c>
      <c r="K1485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48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485" s="1">
        <f t="shared" ca="1" si="163"/>
        <v>3</v>
      </c>
      <c r="N1485" s="6">
        <f t="shared" ca="1" si="164"/>
        <v>15</v>
      </c>
      <c r="O1485" s="4">
        <f t="shared" ca="1" si="165"/>
        <v>15</v>
      </c>
      <c r="P14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8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8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85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486" spans="1:20" x14ac:dyDescent="0.3">
      <c r="A1486">
        <v>602</v>
      </c>
      <c r="B1486">
        <v>12</v>
      </c>
      <c r="C1486" t="s">
        <v>16</v>
      </c>
      <c r="D1486" s="1">
        <v>13</v>
      </c>
      <c r="E1486" s="1">
        <v>22</v>
      </c>
      <c r="F1486" s="2">
        <v>3</v>
      </c>
      <c r="G1486" s="2" t="str">
        <f t="shared" ca="1" si="166"/>
        <v>Cliente_908</v>
      </c>
      <c r="H1486" s="3">
        <f t="shared" ca="1" si="167"/>
        <v>45021</v>
      </c>
      <c r="I1486" s="4" t="str">
        <f t="shared" ca="1" si="161"/>
        <v>ITALIA</v>
      </c>
      <c r="J1486" s="4" t="str">
        <f t="shared" ca="1" si="162"/>
        <v>TARJETA</v>
      </c>
      <c r="K148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48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486" s="1">
        <f t="shared" ca="1" si="163"/>
        <v>3</v>
      </c>
      <c r="N1486" s="6">
        <f t="shared" ca="1" si="164"/>
        <v>13</v>
      </c>
      <c r="O1486" s="4">
        <f t="shared" ca="1" si="165"/>
        <v>15</v>
      </c>
      <c r="P14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48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48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86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487" spans="1:20" x14ac:dyDescent="0.3">
      <c r="A1487">
        <v>602</v>
      </c>
      <c r="B1487">
        <v>12</v>
      </c>
      <c r="C1487" t="s">
        <v>5</v>
      </c>
      <c r="D1487" s="1">
        <v>18</v>
      </c>
      <c r="E1487" s="1">
        <v>30</v>
      </c>
      <c r="F1487" s="2">
        <v>3</v>
      </c>
      <c r="G1487" s="2" t="str">
        <f t="shared" ca="1" si="166"/>
        <v>Cliente_537</v>
      </c>
      <c r="H1487" s="3">
        <f t="shared" ca="1" si="167"/>
        <v>45019</v>
      </c>
      <c r="I1487" s="4" t="str">
        <f t="shared" ca="1" si="161"/>
        <v>ITALIA</v>
      </c>
      <c r="J1487" s="4" t="str">
        <f t="shared" ca="1" si="162"/>
        <v>TARJE.DEBITO</v>
      </c>
      <c r="K148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48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487" s="1">
        <f t="shared" ca="1" si="163"/>
        <v>6</v>
      </c>
      <c r="N1487" s="6">
        <f t="shared" ca="1" si="164"/>
        <v>15</v>
      </c>
      <c r="O1487" s="4">
        <f t="shared" ca="1" si="165"/>
        <v>14</v>
      </c>
      <c r="P14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8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8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87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488" spans="1:20" x14ac:dyDescent="0.3">
      <c r="A1488">
        <v>602</v>
      </c>
      <c r="B1488">
        <v>12</v>
      </c>
      <c r="C1488" t="s">
        <v>8</v>
      </c>
      <c r="D1488" s="1">
        <v>25</v>
      </c>
      <c r="E1488" s="1">
        <v>40</v>
      </c>
      <c r="F1488" s="2">
        <v>1</v>
      </c>
      <c r="G1488" s="2" t="str">
        <f t="shared" ca="1" si="166"/>
        <v>Cliente_811</v>
      </c>
      <c r="H1488" s="3">
        <f t="shared" ca="1" si="167"/>
        <v>45022</v>
      </c>
      <c r="I1488" s="4" t="str">
        <f t="shared" ca="1" si="161"/>
        <v>FRANCIA</v>
      </c>
      <c r="J1488" s="4" t="str">
        <f t="shared" ca="1" si="162"/>
        <v>TARJE.DEBITO</v>
      </c>
      <c r="K1488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488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488" s="1">
        <f t="shared" ca="1" si="163"/>
        <v>0</v>
      </c>
      <c r="N1488" s="6">
        <f t="shared" ca="1" si="164"/>
        <v>15</v>
      </c>
      <c r="O1488" s="4">
        <f t="shared" ca="1" si="165"/>
        <v>15</v>
      </c>
      <c r="P14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8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88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48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88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489" spans="1:20" x14ac:dyDescent="0.3">
      <c r="A1489">
        <v>603</v>
      </c>
      <c r="B1489">
        <v>19</v>
      </c>
      <c r="C1489" t="s">
        <v>6</v>
      </c>
      <c r="D1489" s="1">
        <v>19</v>
      </c>
      <c r="E1489" s="1">
        <v>31</v>
      </c>
      <c r="F1489" s="2">
        <v>2</v>
      </c>
      <c r="G1489" s="2" t="str">
        <f t="shared" ca="1" si="166"/>
        <v>Cliente_297</v>
      </c>
      <c r="H1489" s="3">
        <f t="shared" ca="1" si="167"/>
        <v>45020</v>
      </c>
      <c r="I1489" s="4" t="str">
        <f t="shared" ca="1" si="161"/>
        <v>PORTUGAL</v>
      </c>
      <c r="J1489" s="4" t="str">
        <f t="shared" ca="1" si="162"/>
        <v>EFECTIVO</v>
      </c>
      <c r="K1489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489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489" s="1">
        <f t="shared" ca="1" si="163"/>
        <v>3</v>
      </c>
      <c r="N1489" s="6">
        <f t="shared" ca="1" si="164"/>
        <v>15</v>
      </c>
      <c r="O1489" s="4">
        <f t="shared" ca="1" si="165"/>
        <v>15</v>
      </c>
      <c r="P14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8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8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4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89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490" spans="1:20" x14ac:dyDescent="0.3">
      <c r="A1490">
        <v>604</v>
      </c>
      <c r="B1490">
        <v>14</v>
      </c>
      <c r="C1490" t="s">
        <v>14</v>
      </c>
      <c r="D1490" s="1">
        <v>21</v>
      </c>
      <c r="E1490" s="1">
        <v>35</v>
      </c>
      <c r="F1490" s="2">
        <v>3</v>
      </c>
      <c r="G1490" s="2" t="str">
        <f t="shared" ca="1" si="166"/>
        <v>Cliente_616</v>
      </c>
      <c r="H1490" s="3">
        <f t="shared" ca="1" si="167"/>
        <v>45017</v>
      </c>
      <c r="I1490" s="4" t="str">
        <f t="shared" ca="1" si="161"/>
        <v>FRANCIA</v>
      </c>
      <c r="J1490" s="4" t="str">
        <f t="shared" ca="1" si="162"/>
        <v>TARJETA</v>
      </c>
      <c r="K1490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490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490" s="1">
        <f t="shared" ca="1" si="163"/>
        <v>1</v>
      </c>
      <c r="N1490" s="6">
        <f t="shared" ca="1" si="164"/>
        <v>13</v>
      </c>
      <c r="O1490" s="4">
        <f t="shared" ca="1" si="165"/>
        <v>15</v>
      </c>
      <c r="P14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9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49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90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491" spans="1:20" x14ac:dyDescent="0.3">
      <c r="A1491">
        <v>605</v>
      </c>
      <c r="B1491">
        <v>19</v>
      </c>
      <c r="C1491" t="s">
        <v>18</v>
      </c>
      <c r="D1491" s="1">
        <v>12</v>
      </c>
      <c r="E1491" s="1">
        <v>20</v>
      </c>
      <c r="F1491" s="2">
        <v>1</v>
      </c>
      <c r="G1491" s="2" t="str">
        <f t="shared" ca="1" si="166"/>
        <v>Cliente_605</v>
      </c>
      <c r="H1491" s="3">
        <f t="shared" ca="1" si="167"/>
        <v>45022</v>
      </c>
      <c r="I1491" s="4" t="str">
        <f t="shared" ca="1" si="161"/>
        <v>PORTUGAL</v>
      </c>
      <c r="J1491" s="4" t="str">
        <f t="shared" ca="1" si="162"/>
        <v>TARJE.DEBITO</v>
      </c>
      <c r="K1491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491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491" s="1">
        <f t="shared" ca="1" si="163"/>
        <v>0</v>
      </c>
      <c r="N1491" s="6">
        <f t="shared" ca="1" si="164"/>
        <v>14</v>
      </c>
      <c r="O1491" s="4">
        <f t="shared" ca="1" si="165"/>
        <v>14</v>
      </c>
      <c r="P14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9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49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4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91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492" spans="1:20" x14ac:dyDescent="0.3">
      <c r="A1492">
        <v>605</v>
      </c>
      <c r="B1492">
        <v>19</v>
      </c>
      <c r="C1492" t="s">
        <v>8</v>
      </c>
      <c r="D1492" s="1">
        <v>25</v>
      </c>
      <c r="E1492" s="1">
        <v>40</v>
      </c>
      <c r="F1492" s="2">
        <v>1</v>
      </c>
      <c r="G1492" s="2" t="str">
        <f t="shared" ca="1" si="166"/>
        <v>Cliente_206</v>
      </c>
      <c r="H1492" s="3">
        <f t="shared" ca="1" si="167"/>
        <v>45018</v>
      </c>
      <c r="I1492" s="4" t="str">
        <f t="shared" ca="1" si="161"/>
        <v>ITALIA</v>
      </c>
      <c r="J1492" s="4" t="str">
        <f t="shared" ca="1" si="162"/>
        <v>EFECTIVO</v>
      </c>
      <c r="K149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492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492" s="1">
        <f t="shared" ca="1" si="163"/>
        <v>0</v>
      </c>
      <c r="N1492" s="6">
        <f t="shared" ca="1" si="164"/>
        <v>15</v>
      </c>
      <c r="O1492" s="4">
        <f t="shared" ca="1" si="165"/>
        <v>15</v>
      </c>
      <c r="P14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9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92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4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92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493" spans="1:20" x14ac:dyDescent="0.3">
      <c r="A1493">
        <v>605</v>
      </c>
      <c r="B1493">
        <v>19</v>
      </c>
      <c r="C1493" t="s">
        <v>14</v>
      </c>
      <c r="D1493" s="1">
        <v>21</v>
      </c>
      <c r="E1493" s="1">
        <v>35</v>
      </c>
      <c r="F1493" s="2">
        <v>2</v>
      </c>
      <c r="G1493" s="2" t="str">
        <f t="shared" ca="1" si="166"/>
        <v>Cliente_892</v>
      </c>
      <c r="H1493" s="3">
        <f t="shared" ca="1" si="167"/>
        <v>45021</v>
      </c>
      <c r="I1493" s="4" t="str">
        <f t="shared" ca="1" si="161"/>
        <v>FRANCIA</v>
      </c>
      <c r="J1493" s="4" t="str">
        <f t="shared" ca="1" si="162"/>
        <v>EFECTIVO</v>
      </c>
      <c r="K149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49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493" s="1">
        <f t="shared" ca="1" si="163"/>
        <v>2</v>
      </c>
      <c r="N1493" s="6">
        <f t="shared" ca="1" si="164"/>
        <v>14</v>
      </c>
      <c r="O1493" s="4">
        <f t="shared" ca="1" si="165"/>
        <v>15</v>
      </c>
      <c r="P14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49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4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93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494" spans="1:20" x14ac:dyDescent="0.3">
      <c r="A1494">
        <v>605</v>
      </c>
      <c r="B1494">
        <v>19</v>
      </c>
      <c r="C1494" t="s">
        <v>5</v>
      </c>
      <c r="D1494" s="1">
        <v>18</v>
      </c>
      <c r="E1494" s="1">
        <v>30</v>
      </c>
      <c r="F1494" s="2">
        <v>3</v>
      </c>
      <c r="G1494" s="2" t="str">
        <f t="shared" ca="1" si="166"/>
        <v>Cliente_216</v>
      </c>
      <c r="H1494" s="3">
        <f t="shared" ca="1" si="167"/>
        <v>45019</v>
      </c>
      <c r="I1494" s="4" t="str">
        <f t="shared" ca="1" si="161"/>
        <v>PORTUGAL</v>
      </c>
      <c r="J1494" s="4" t="str">
        <f t="shared" ca="1" si="162"/>
        <v>TARJE.DEBITO</v>
      </c>
      <c r="K1494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494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494" s="1">
        <f t="shared" ca="1" si="163"/>
        <v>0</v>
      </c>
      <c r="N1494" s="6">
        <f t="shared" ca="1" si="164"/>
        <v>14</v>
      </c>
      <c r="O1494" s="4">
        <f t="shared" ca="1" si="165"/>
        <v>15</v>
      </c>
      <c r="P14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9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49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94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495" spans="1:20" x14ac:dyDescent="0.3">
      <c r="A1495">
        <v>606</v>
      </c>
      <c r="B1495">
        <v>1</v>
      </c>
      <c r="C1495" t="s">
        <v>23</v>
      </c>
      <c r="D1495" s="1">
        <v>15</v>
      </c>
      <c r="E1495" s="1">
        <v>25</v>
      </c>
      <c r="F1495" s="2">
        <v>2</v>
      </c>
      <c r="G1495" s="2" t="str">
        <f t="shared" ca="1" si="166"/>
        <v>Cliente_879</v>
      </c>
      <c r="H1495" s="3">
        <f t="shared" ca="1" si="167"/>
        <v>45017</v>
      </c>
      <c r="I1495" s="4" t="str">
        <f t="shared" ca="1" si="161"/>
        <v>ESPAÑA</v>
      </c>
      <c r="J1495" s="4" t="str">
        <f t="shared" ca="1" si="162"/>
        <v>EFECTIVO</v>
      </c>
      <c r="K1495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49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95" s="1">
        <f t="shared" ca="1" si="163"/>
        <v>1</v>
      </c>
      <c r="N1495" s="6">
        <f t="shared" ca="1" si="164"/>
        <v>14</v>
      </c>
      <c r="O1495" s="4">
        <f t="shared" ca="1" si="165"/>
        <v>14</v>
      </c>
      <c r="P14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49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495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49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95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496" spans="1:20" x14ac:dyDescent="0.3">
      <c r="A1496">
        <v>606</v>
      </c>
      <c r="B1496">
        <v>1</v>
      </c>
      <c r="C1496" t="s">
        <v>7</v>
      </c>
      <c r="D1496" s="1">
        <v>16</v>
      </c>
      <c r="E1496" s="1">
        <v>27</v>
      </c>
      <c r="F1496" s="2">
        <v>3</v>
      </c>
      <c r="G1496" s="2" t="str">
        <f t="shared" ca="1" si="166"/>
        <v>Cliente_894</v>
      </c>
      <c r="H1496" s="3">
        <f t="shared" ca="1" si="167"/>
        <v>45022</v>
      </c>
      <c r="I1496" s="4" t="str">
        <f t="shared" ca="1" si="161"/>
        <v>PORTUGAL</v>
      </c>
      <c r="J1496" s="4" t="str">
        <f t="shared" ca="1" si="162"/>
        <v>EFECTIVO</v>
      </c>
      <c r="K1496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49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496" s="1">
        <f t="shared" ca="1" si="163"/>
        <v>4</v>
      </c>
      <c r="N1496" s="6">
        <f t="shared" ca="1" si="164"/>
        <v>15</v>
      </c>
      <c r="O1496" s="4">
        <f t="shared" ca="1" si="165"/>
        <v>14</v>
      </c>
      <c r="P14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96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4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496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1497" spans="1:20" x14ac:dyDescent="0.3">
      <c r="A1497">
        <v>606</v>
      </c>
      <c r="B1497">
        <v>1</v>
      </c>
      <c r="C1497" t="s">
        <v>22</v>
      </c>
      <c r="D1497" s="1">
        <v>15</v>
      </c>
      <c r="E1497" s="1">
        <v>26</v>
      </c>
      <c r="F1497" s="2">
        <v>2</v>
      </c>
      <c r="G1497" s="2" t="str">
        <f t="shared" ca="1" si="166"/>
        <v>Cliente_618</v>
      </c>
      <c r="H1497" s="3">
        <f t="shared" ca="1" si="167"/>
        <v>45020</v>
      </c>
      <c r="I1497" s="4" t="str">
        <f t="shared" ca="1" si="161"/>
        <v>PORTUGAL</v>
      </c>
      <c r="J1497" s="4" t="str">
        <f t="shared" ca="1" si="162"/>
        <v>TARJETA</v>
      </c>
      <c r="K1497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49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497" s="1">
        <f t="shared" ca="1" si="163"/>
        <v>4</v>
      </c>
      <c r="N1497" s="6">
        <f t="shared" ca="1" si="164"/>
        <v>13</v>
      </c>
      <c r="O1497" s="4">
        <f t="shared" ca="1" si="165"/>
        <v>14</v>
      </c>
      <c r="P14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49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4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497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498" spans="1:20" x14ac:dyDescent="0.3">
      <c r="A1498">
        <v>607</v>
      </c>
      <c r="B1498">
        <v>10</v>
      </c>
      <c r="C1498" t="s">
        <v>8</v>
      </c>
      <c r="D1498" s="1">
        <v>25</v>
      </c>
      <c r="E1498" s="1">
        <v>40</v>
      </c>
      <c r="F1498" s="2">
        <v>1</v>
      </c>
      <c r="G1498" s="2" t="str">
        <f t="shared" ca="1" si="166"/>
        <v>Cliente_966</v>
      </c>
      <c r="H1498" s="3">
        <f t="shared" ca="1" si="167"/>
        <v>45020</v>
      </c>
      <c r="I1498" s="4" t="str">
        <f t="shared" ca="1" si="161"/>
        <v>ESPAÑA</v>
      </c>
      <c r="J1498" s="4" t="str">
        <f t="shared" ca="1" si="162"/>
        <v>TARJE.DEBITO</v>
      </c>
      <c r="K1498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498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498" s="1">
        <f t="shared" ca="1" si="163"/>
        <v>3</v>
      </c>
      <c r="N1498" s="6">
        <f t="shared" ca="1" si="164"/>
        <v>13</v>
      </c>
      <c r="O1498" s="4">
        <f t="shared" ca="1" si="165"/>
        <v>14</v>
      </c>
      <c r="P14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498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4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98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499" spans="1:20" x14ac:dyDescent="0.3">
      <c r="A1499">
        <v>607</v>
      </c>
      <c r="B1499">
        <v>10</v>
      </c>
      <c r="C1499" t="s">
        <v>12</v>
      </c>
      <c r="D1499" s="1">
        <v>16</v>
      </c>
      <c r="E1499" s="1">
        <v>28</v>
      </c>
      <c r="F1499" s="2">
        <v>1</v>
      </c>
      <c r="G1499" s="2" t="str">
        <f t="shared" ca="1" si="166"/>
        <v>Cliente_587</v>
      </c>
      <c r="H1499" s="3">
        <f t="shared" ca="1" si="167"/>
        <v>45020</v>
      </c>
      <c r="I1499" s="4" t="str">
        <f t="shared" ca="1" si="161"/>
        <v>FRANCIA</v>
      </c>
      <c r="J1499" s="4" t="str">
        <f t="shared" ca="1" si="162"/>
        <v>TARJE.DEBITO</v>
      </c>
      <c r="K1499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499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499" s="1">
        <f t="shared" ca="1" si="163"/>
        <v>4</v>
      </c>
      <c r="N1499" s="6">
        <f t="shared" ca="1" si="164"/>
        <v>14</v>
      </c>
      <c r="O1499" s="4">
        <f t="shared" ca="1" si="165"/>
        <v>15</v>
      </c>
      <c r="P14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49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49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49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499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500" spans="1:20" x14ac:dyDescent="0.3">
      <c r="A1500">
        <v>608</v>
      </c>
      <c r="B1500">
        <v>7</v>
      </c>
      <c r="C1500" t="s">
        <v>10</v>
      </c>
      <c r="D1500" s="1">
        <v>17</v>
      </c>
      <c r="E1500" s="1">
        <v>29</v>
      </c>
      <c r="F1500" s="2">
        <v>1</v>
      </c>
      <c r="G1500" s="2" t="str">
        <f t="shared" ca="1" si="166"/>
        <v>Cliente_655</v>
      </c>
      <c r="H1500" s="3">
        <f t="shared" ca="1" si="167"/>
        <v>45023</v>
      </c>
      <c r="I1500" s="4" t="str">
        <f t="shared" ca="1" si="161"/>
        <v>ITALIA</v>
      </c>
      <c r="J1500" s="4" t="str">
        <f t="shared" ca="1" si="162"/>
        <v>TARJE.DEBITO</v>
      </c>
      <c r="K1500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500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500" s="1">
        <f t="shared" ca="1" si="163"/>
        <v>2</v>
      </c>
      <c r="N1500" s="6">
        <f t="shared" ca="1" si="164"/>
        <v>14</v>
      </c>
      <c r="O1500" s="4">
        <f t="shared" ca="1" si="165"/>
        <v>14</v>
      </c>
      <c r="P15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0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0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50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0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501" spans="1:20" x14ac:dyDescent="0.3">
      <c r="A1501">
        <v>609</v>
      </c>
      <c r="B1501">
        <v>1</v>
      </c>
      <c r="C1501" t="s">
        <v>15</v>
      </c>
      <c r="D1501" s="1">
        <v>19</v>
      </c>
      <c r="E1501" s="1">
        <v>32</v>
      </c>
      <c r="F1501" s="2">
        <v>1</v>
      </c>
      <c r="G1501" s="2" t="str">
        <f t="shared" ca="1" si="166"/>
        <v>Cliente_176</v>
      </c>
      <c r="H1501" s="3">
        <f t="shared" ca="1" si="167"/>
        <v>45020</v>
      </c>
      <c r="I1501" s="4" t="str">
        <f t="shared" ca="1" si="161"/>
        <v>ITALIA</v>
      </c>
      <c r="J1501" s="4" t="str">
        <f t="shared" ca="1" si="162"/>
        <v>TARJETA</v>
      </c>
      <c r="K1501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501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501" s="1">
        <f t="shared" ca="1" si="163"/>
        <v>5</v>
      </c>
      <c r="N1501" s="6">
        <f t="shared" ca="1" si="164"/>
        <v>15</v>
      </c>
      <c r="O1501" s="4">
        <f t="shared" ca="1" si="165"/>
        <v>15</v>
      </c>
      <c r="P15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0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01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5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1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502" spans="1:20" x14ac:dyDescent="0.3">
      <c r="A1502">
        <v>610</v>
      </c>
      <c r="B1502">
        <v>19</v>
      </c>
      <c r="C1502" t="s">
        <v>22</v>
      </c>
      <c r="D1502" s="1">
        <v>15</v>
      </c>
      <c r="E1502" s="1">
        <v>26</v>
      </c>
      <c r="F1502" s="2">
        <v>1</v>
      </c>
      <c r="G1502" s="2" t="str">
        <f t="shared" ca="1" si="166"/>
        <v>Cliente_311</v>
      </c>
      <c r="H1502" s="3">
        <f t="shared" ca="1" si="167"/>
        <v>45021</v>
      </c>
      <c r="I1502" s="4" t="str">
        <f t="shared" ca="1" si="161"/>
        <v>ITALIA</v>
      </c>
      <c r="J1502" s="4" t="str">
        <f t="shared" ca="1" si="162"/>
        <v>TARJE.DEBITO</v>
      </c>
      <c r="K1502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502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502" s="1">
        <f t="shared" ca="1" si="163"/>
        <v>3</v>
      </c>
      <c r="N1502" s="6">
        <f t="shared" ca="1" si="164"/>
        <v>13</v>
      </c>
      <c r="O1502" s="4">
        <f t="shared" ca="1" si="165"/>
        <v>15</v>
      </c>
      <c r="P15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02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50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503" spans="1:20" x14ac:dyDescent="0.3">
      <c r="A1503">
        <v>610</v>
      </c>
      <c r="B1503">
        <v>19</v>
      </c>
      <c r="C1503" t="s">
        <v>21</v>
      </c>
      <c r="D1503" s="1">
        <v>10</v>
      </c>
      <c r="E1503" s="1">
        <v>18</v>
      </c>
      <c r="F1503" s="2">
        <v>1</v>
      </c>
      <c r="G1503" s="2" t="str">
        <f t="shared" ca="1" si="166"/>
        <v>Cliente_987</v>
      </c>
      <c r="H1503" s="3">
        <f t="shared" ca="1" si="167"/>
        <v>45020</v>
      </c>
      <c r="I1503" s="4" t="str">
        <f t="shared" ca="1" si="161"/>
        <v>ESPAÑA</v>
      </c>
      <c r="J1503" s="4" t="str">
        <f t="shared" ca="1" si="162"/>
        <v>TARJE.DEBITO</v>
      </c>
      <c r="K1503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503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503" s="1">
        <f t="shared" ca="1" si="163"/>
        <v>4</v>
      </c>
      <c r="N1503" s="6">
        <f t="shared" ca="1" si="164"/>
        <v>13</v>
      </c>
      <c r="O1503" s="4">
        <f t="shared" ca="1" si="165"/>
        <v>15</v>
      </c>
      <c r="P15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0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50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3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504" spans="1:20" x14ac:dyDescent="0.3">
      <c r="A1504">
        <v>611</v>
      </c>
      <c r="B1504">
        <v>13</v>
      </c>
      <c r="C1504" t="s">
        <v>20</v>
      </c>
      <c r="D1504" s="1">
        <v>13</v>
      </c>
      <c r="E1504" s="1">
        <v>21</v>
      </c>
      <c r="F1504" s="2">
        <v>2</v>
      </c>
      <c r="G1504" s="2" t="str">
        <f t="shared" ca="1" si="166"/>
        <v>Cliente_470</v>
      </c>
      <c r="H1504" s="3">
        <f t="shared" ca="1" si="167"/>
        <v>45018</v>
      </c>
      <c r="I1504" s="4" t="str">
        <f t="shared" ca="1" si="161"/>
        <v>ITALIA</v>
      </c>
      <c r="J1504" s="4" t="str">
        <f t="shared" ca="1" si="162"/>
        <v>TARJE.DEBITO</v>
      </c>
      <c r="K1504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504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04" s="1">
        <f t="shared" ca="1" si="163"/>
        <v>6</v>
      </c>
      <c r="N1504" s="6">
        <f t="shared" ca="1" si="164"/>
        <v>14</v>
      </c>
      <c r="O1504" s="4">
        <f t="shared" ca="1" si="165"/>
        <v>15</v>
      </c>
      <c r="P15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0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04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505" spans="1:20" x14ac:dyDescent="0.3">
      <c r="A1505">
        <v>611</v>
      </c>
      <c r="B1505">
        <v>13</v>
      </c>
      <c r="C1505" t="s">
        <v>9</v>
      </c>
      <c r="D1505" s="1">
        <v>22</v>
      </c>
      <c r="E1505" s="1">
        <v>36</v>
      </c>
      <c r="F1505" s="2">
        <v>1</v>
      </c>
      <c r="G1505" s="2" t="str">
        <f t="shared" ca="1" si="166"/>
        <v>Cliente_292</v>
      </c>
      <c r="H1505" s="3">
        <f t="shared" ca="1" si="167"/>
        <v>45022</v>
      </c>
      <c r="I1505" s="4" t="str">
        <f t="shared" ca="1" si="161"/>
        <v>FRANCIA</v>
      </c>
      <c r="J1505" s="4" t="str">
        <f t="shared" ca="1" si="162"/>
        <v>TARJE.DEBITO</v>
      </c>
      <c r="K150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50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505" s="1">
        <f t="shared" ca="1" si="163"/>
        <v>0</v>
      </c>
      <c r="N1505" s="6">
        <f t="shared" ca="1" si="164"/>
        <v>13</v>
      </c>
      <c r="O1505" s="4">
        <f t="shared" ca="1" si="165"/>
        <v>14</v>
      </c>
      <c r="P15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0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50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5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506" spans="1:20" x14ac:dyDescent="0.3">
      <c r="A1506">
        <v>612</v>
      </c>
      <c r="B1506">
        <v>11</v>
      </c>
      <c r="C1506" t="s">
        <v>7</v>
      </c>
      <c r="D1506" s="1">
        <v>16</v>
      </c>
      <c r="E1506" s="1">
        <v>27</v>
      </c>
      <c r="F1506" s="2">
        <v>1</v>
      </c>
      <c r="G1506" s="2" t="str">
        <f t="shared" ca="1" si="166"/>
        <v>Cliente_728</v>
      </c>
      <c r="H1506" s="3">
        <f t="shared" ca="1" si="167"/>
        <v>45019</v>
      </c>
      <c r="I1506" s="4" t="str">
        <f t="shared" ca="1" si="161"/>
        <v>ESPAÑA</v>
      </c>
      <c r="J1506" s="4" t="str">
        <f t="shared" ca="1" si="162"/>
        <v>TARJETA</v>
      </c>
      <c r="K1506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50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506" s="1">
        <f t="shared" ca="1" si="163"/>
        <v>6</v>
      </c>
      <c r="N1506" s="6">
        <f t="shared" ca="1" si="164"/>
        <v>14</v>
      </c>
      <c r="O1506" s="4">
        <f t="shared" ca="1" si="165"/>
        <v>15</v>
      </c>
      <c r="P15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06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50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06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507" spans="1:20" x14ac:dyDescent="0.3">
      <c r="A1507">
        <v>612</v>
      </c>
      <c r="B1507">
        <v>11</v>
      </c>
      <c r="C1507" t="s">
        <v>9</v>
      </c>
      <c r="D1507" s="1">
        <v>22</v>
      </c>
      <c r="E1507" s="1">
        <v>36</v>
      </c>
      <c r="F1507" s="2">
        <v>3</v>
      </c>
      <c r="G1507" s="2" t="str">
        <f t="shared" ca="1" si="166"/>
        <v>Cliente_848</v>
      </c>
      <c r="H1507" s="3">
        <f t="shared" ca="1" si="167"/>
        <v>45023</v>
      </c>
      <c r="I1507" s="4" t="str">
        <f t="shared" ca="1" si="161"/>
        <v>ITALIA</v>
      </c>
      <c r="J1507" s="4" t="str">
        <f t="shared" ca="1" si="162"/>
        <v>TARJE.DEBITO</v>
      </c>
      <c r="K1507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507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507" s="1">
        <f t="shared" ca="1" si="163"/>
        <v>0</v>
      </c>
      <c r="N1507" s="6">
        <f t="shared" ca="1" si="164"/>
        <v>14</v>
      </c>
      <c r="O1507" s="4">
        <f t="shared" ca="1" si="165"/>
        <v>15</v>
      </c>
      <c r="P15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07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5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07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508" spans="1:20" x14ac:dyDescent="0.3">
      <c r="A1508">
        <v>612</v>
      </c>
      <c r="B1508">
        <v>11</v>
      </c>
      <c r="C1508" t="s">
        <v>12</v>
      </c>
      <c r="D1508" s="1">
        <v>16</v>
      </c>
      <c r="E1508" s="1">
        <v>28</v>
      </c>
      <c r="F1508" s="2">
        <v>2</v>
      </c>
      <c r="G1508" s="2" t="str">
        <f t="shared" ca="1" si="166"/>
        <v>Cliente_976</v>
      </c>
      <c r="H1508" s="3">
        <f t="shared" ca="1" si="167"/>
        <v>45018</v>
      </c>
      <c r="I1508" s="4" t="str">
        <f t="shared" ca="1" si="161"/>
        <v>ITALIA</v>
      </c>
      <c r="J1508" s="4" t="str">
        <f t="shared" ca="1" si="162"/>
        <v>TARJE.DEBITO</v>
      </c>
      <c r="K1508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508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508" s="1">
        <f t="shared" ca="1" si="163"/>
        <v>3</v>
      </c>
      <c r="N1508" s="6">
        <f t="shared" ca="1" si="164"/>
        <v>15</v>
      </c>
      <c r="O1508" s="4">
        <f t="shared" ca="1" si="165"/>
        <v>14</v>
      </c>
      <c r="P15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0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0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08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509" spans="1:20" x14ac:dyDescent="0.3">
      <c r="A1509">
        <v>612</v>
      </c>
      <c r="B1509">
        <v>11</v>
      </c>
      <c r="C1509" t="s">
        <v>18</v>
      </c>
      <c r="D1509" s="1">
        <v>12</v>
      </c>
      <c r="E1509" s="1">
        <v>20</v>
      </c>
      <c r="F1509" s="2">
        <v>2</v>
      </c>
      <c r="G1509" s="2" t="str">
        <f t="shared" ca="1" si="166"/>
        <v>Cliente_102</v>
      </c>
      <c r="H1509" s="3">
        <f t="shared" ca="1" si="167"/>
        <v>45021</v>
      </c>
      <c r="I1509" s="4" t="str">
        <f t="shared" ca="1" si="161"/>
        <v>ITALIA</v>
      </c>
      <c r="J1509" s="4" t="str">
        <f t="shared" ca="1" si="162"/>
        <v>TARJETA</v>
      </c>
      <c r="K1509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509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509" s="1">
        <f t="shared" ca="1" si="163"/>
        <v>0</v>
      </c>
      <c r="N1509" s="6">
        <f t="shared" ca="1" si="164"/>
        <v>14</v>
      </c>
      <c r="O1509" s="4">
        <f t="shared" ca="1" si="165"/>
        <v>14</v>
      </c>
      <c r="P15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0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0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0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09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510" spans="1:20" x14ac:dyDescent="0.3">
      <c r="A1510">
        <v>613</v>
      </c>
      <c r="B1510">
        <v>1</v>
      </c>
      <c r="C1510" t="s">
        <v>13</v>
      </c>
      <c r="D1510" s="1">
        <v>11</v>
      </c>
      <c r="E1510" s="1">
        <v>19</v>
      </c>
      <c r="F1510" s="2">
        <v>3</v>
      </c>
      <c r="G1510" s="2" t="str">
        <f t="shared" ca="1" si="166"/>
        <v>Cliente_8</v>
      </c>
      <c r="H1510" s="3">
        <f t="shared" ca="1" si="167"/>
        <v>45020</v>
      </c>
      <c r="I1510" s="4" t="str">
        <f t="shared" ca="1" si="161"/>
        <v>FRANCIA</v>
      </c>
      <c r="J1510" s="4" t="str">
        <f t="shared" ca="1" si="162"/>
        <v>TARJETA</v>
      </c>
      <c r="K1510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510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510" s="1">
        <f t="shared" ca="1" si="163"/>
        <v>6</v>
      </c>
      <c r="N1510" s="6">
        <f t="shared" ca="1" si="164"/>
        <v>15</v>
      </c>
      <c r="O1510" s="4">
        <f t="shared" ca="1" si="165"/>
        <v>15</v>
      </c>
      <c r="P15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1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1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1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0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511" spans="1:20" x14ac:dyDescent="0.3">
      <c r="A1511">
        <v>613</v>
      </c>
      <c r="B1511">
        <v>1</v>
      </c>
      <c r="C1511" t="s">
        <v>19</v>
      </c>
      <c r="D1511" s="1">
        <v>14</v>
      </c>
      <c r="E1511" s="1">
        <v>23</v>
      </c>
      <c r="F1511" s="2">
        <v>3</v>
      </c>
      <c r="G1511" s="2" t="str">
        <f t="shared" ca="1" si="166"/>
        <v>Cliente_170</v>
      </c>
      <c r="H1511" s="3">
        <f t="shared" ca="1" si="167"/>
        <v>45023</v>
      </c>
      <c r="I1511" s="4" t="str">
        <f t="shared" ca="1" si="161"/>
        <v>PORTUGAL</v>
      </c>
      <c r="J1511" s="4" t="str">
        <f t="shared" ca="1" si="162"/>
        <v>TARJETA</v>
      </c>
      <c r="K1511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51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511" s="1">
        <f t="shared" ca="1" si="163"/>
        <v>2</v>
      </c>
      <c r="N1511" s="6">
        <f t="shared" ca="1" si="164"/>
        <v>13</v>
      </c>
      <c r="O1511" s="4">
        <f t="shared" ca="1" si="165"/>
        <v>14</v>
      </c>
      <c r="P15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11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5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1" s="14">
        <f ca="1">spaces_3iWczBNnn5rbfoUlE0Jd_uploads_git_blob_d9e80ffbcef8a4adc6d29edd78618add5df[[#This Row],[MONTO TOTAL]]+spaces_3iWczBNnn5rbfoUlE0Jd_uploads_git_blob_d9e80ffbcef8a4adc6d29edd78618add5df[[#This Row],[PROPINA]]</f>
        <v>71</v>
      </c>
    </row>
    <row r="1512" spans="1:20" x14ac:dyDescent="0.3">
      <c r="A1512">
        <v>613</v>
      </c>
      <c r="B1512">
        <v>1</v>
      </c>
      <c r="C1512" t="s">
        <v>21</v>
      </c>
      <c r="D1512" s="1">
        <v>10</v>
      </c>
      <c r="E1512" s="1">
        <v>18</v>
      </c>
      <c r="F1512" s="2">
        <v>3</v>
      </c>
      <c r="G1512" s="2" t="str">
        <f t="shared" ca="1" si="166"/>
        <v>Cliente_537</v>
      </c>
      <c r="H1512" s="3">
        <f t="shared" ca="1" si="167"/>
        <v>45020</v>
      </c>
      <c r="I1512" s="4" t="str">
        <f t="shared" ca="1" si="161"/>
        <v>FRANCIA</v>
      </c>
      <c r="J1512" s="4" t="str">
        <f t="shared" ca="1" si="162"/>
        <v>EFECTIVO</v>
      </c>
      <c r="K151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51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512" s="1">
        <f t="shared" ca="1" si="163"/>
        <v>1</v>
      </c>
      <c r="N1512" s="6">
        <f t="shared" ca="1" si="164"/>
        <v>13</v>
      </c>
      <c r="O1512" s="4">
        <f t="shared" ca="1" si="165"/>
        <v>14</v>
      </c>
      <c r="P15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1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2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513" spans="1:20" x14ac:dyDescent="0.3">
      <c r="A1513">
        <v>613</v>
      </c>
      <c r="B1513">
        <v>1</v>
      </c>
      <c r="C1513" t="s">
        <v>14</v>
      </c>
      <c r="D1513" s="1">
        <v>21</v>
      </c>
      <c r="E1513" s="1">
        <v>35</v>
      </c>
      <c r="F1513" s="2">
        <v>3</v>
      </c>
      <c r="G1513" s="2" t="str">
        <f t="shared" ca="1" si="166"/>
        <v>Cliente_54</v>
      </c>
      <c r="H1513" s="3">
        <f t="shared" ca="1" si="167"/>
        <v>45018</v>
      </c>
      <c r="I1513" s="4" t="str">
        <f t="shared" ca="1" si="161"/>
        <v>PORTUGAL</v>
      </c>
      <c r="J1513" s="4" t="str">
        <f t="shared" ca="1" si="162"/>
        <v>EFECTIVO</v>
      </c>
      <c r="K1513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513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513" s="1">
        <f t="shared" ca="1" si="163"/>
        <v>2</v>
      </c>
      <c r="N1513" s="6">
        <f t="shared" ca="1" si="164"/>
        <v>14</v>
      </c>
      <c r="O1513" s="4">
        <f t="shared" ca="1" si="165"/>
        <v>14</v>
      </c>
      <c r="P15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1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13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51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3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1514" spans="1:20" x14ac:dyDescent="0.3">
      <c r="A1514">
        <v>614</v>
      </c>
      <c r="B1514">
        <v>19</v>
      </c>
      <c r="C1514" t="s">
        <v>4</v>
      </c>
      <c r="D1514" s="1">
        <v>14</v>
      </c>
      <c r="E1514" s="1">
        <v>24</v>
      </c>
      <c r="F1514" s="2">
        <v>3</v>
      </c>
      <c r="G1514" s="2" t="str">
        <f t="shared" ca="1" si="166"/>
        <v>Cliente_110</v>
      </c>
      <c r="H1514" s="3">
        <f t="shared" ca="1" si="167"/>
        <v>45023</v>
      </c>
      <c r="I1514" s="4" t="str">
        <f t="shared" ca="1" si="161"/>
        <v>ESPAÑA</v>
      </c>
      <c r="J1514" s="4" t="str">
        <f t="shared" ca="1" si="162"/>
        <v>TARJETA</v>
      </c>
      <c r="K1514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51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514" s="1">
        <f t="shared" ca="1" si="163"/>
        <v>4</v>
      </c>
      <c r="N1514" s="6">
        <f t="shared" ca="1" si="164"/>
        <v>13</v>
      </c>
      <c r="O1514" s="4">
        <f t="shared" ca="1" si="165"/>
        <v>14</v>
      </c>
      <c r="P15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1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51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4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515" spans="1:20" x14ac:dyDescent="0.3">
      <c r="A1515">
        <v>615</v>
      </c>
      <c r="B1515">
        <v>7</v>
      </c>
      <c r="C1515" t="s">
        <v>6</v>
      </c>
      <c r="D1515" s="1">
        <v>19</v>
      </c>
      <c r="E1515" s="1">
        <v>31</v>
      </c>
      <c r="F1515" s="2">
        <v>3</v>
      </c>
      <c r="G1515" s="2" t="str">
        <f t="shared" ca="1" si="166"/>
        <v>Cliente_98</v>
      </c>
      <c r="H1515" s="3">
        <f t="shared" ca="1" si="167"/>
        <v>45018</v>
      </c>
      <c r="I1515" s="4" t="str">
        <f t="shared" ca="1" si="161"/>
        <v>ESPAÑA</v>
      </c>
      <c r="J1515" s="4" t="str">
        <f t="shared" ca="1" si="162"/>
        <v>TARJE.DEBITO</v>
      </c>
      <c r="K151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51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15" s="1">
        <f t="shared" ca="1" si="163"/>
        <v>4</v>
      </c>
      <c r="N1515" s="6">
        <f t="shared" ca="1" si="164"/>
        <v>15</v>
      </c>
      <c r="O1515" s="4">
        <f t="shared" ca="1" si="165"/>
        <v>15</v>
      </c>
      <c r="P15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1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1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5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1516" spans="1:20" x14ac:dyDescent="0.3">
      <c r="A1516">
        <v>615</v>
      </c>
      <c r="B1516">
        <v>7</v>
      </c>
      <c r="C1516" t="s">
        <v>19</v>
      </c>
      <c r="D1516" s="1">
        <v>14</v>
      </c>
      <c r="E1516" s="1">
        <v>23</v>
      </c>
      <c r="F1516" s="2">
        <v>3</v>
      </c>
      <c r="G1516" s="2" t="str">
        <f t="shared" ca="1" si="166"/>
        <v>Cliente_9</v>
      </c>
      <c r="H1516" s="3">
        <f t="shared" ca="1" si="167"/>
        <v>45018</v>
      </c>
      <c r="I1516" s="4" t="str">
        <f t="shared" ca="1" si="161"/>
        <v>ESPAÑA</v>
      </c>
      <c r="J1516" s="4" t="str">
        <f t="shared" ca="1" si="162"/>
        <v>EFECTIVO</v>
      </c>
      <c r="K1516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51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516" s="1">
        <f t="shared" ca="1" si="163"/>
        <v>5</v>
      </c>
      <c r="N1516" s="6">
        <f t="shared" ca="1" si="164"/>
        <v>14</v>
      </c>
      <c r="O1516" s="4">
        <f t="shared" ca="1" si="165"/>
        <v>14</v>
      </c>
      <c r="P15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1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1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5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6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517" spans="1:20" x14ac:dyDescent="0.3">
      <c r="A1517">
        <v>615</v>
      </c>
      <c r="B1517">
        <v>7</v>
      </c>
      <c r="C1517" t="s">
        <v>23</v>
      </c>
      <c r="D1517" s="1">
        <v>15</v>
      </c>
      <c r="E1517" s="1">
        <v>25</v>
      </c>
      <c r="F1517" s="2">
        <v>3</v>
      </c>
      <c r="G1517" s="2" t="str">
        <f t="shared" ca="1" si="166"/>
        <v>Cliente_44</v>
      </c>
      <c r="H1517" s="3">
        <f t="shared" ca="1" si="167"/>
        <v>45023</v>
      </c>
      <c r="I1517" s="4" t="str">
        <f t="shared" ca="1" si="161"/>
        <v>ITALIA</v>
      </c>
      <c r="J1517" s="4" t="str">
        <f t="shared" ca="1" si="162"/>
        <v>TARJETA</v>
      </c>
      <c r="K1517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517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517" s="1">
        <f t="shared" ca="1" si="163"/>
        <v>3</v>
      </c>
      <c r="N1517" s="6">
        <f t="shared" ca="1" si="164"/>
        <v>13</v>
      </c>
      <c r="O1517" s="4">
        <f t="shared" ca="1" si="165"/>
        <v>15</v>
      </c>
      <c r="P15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1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51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7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518" spans="1:20" x14ac:dyDescent="0.3">
      <c r="A1518">
        <v>615</v>
      </c>
      <c r="B1518">
        <v>7</v>
      </c>
      <c r="C1518" t="s">
        <v>15</v>
      </c>
      <c r="D1518" s="1">
        <v>19</v>
      </c>
      <c r="E1518" s="1">
        <v>32</v>
      </c>
      <c r="F1518" s="2">
        <v>3</v>
      </c>
      <c r="G1518" s="2" t="str">
        <f t="shared" ca="1" si="166"/>
        <v>Cliente_627</v>
      </c>
      <c r="H1518" s="3">
        <f t="shared" ca="1" si="167"/>
        <v>45021</v>
      </c>
      <c r="I1518" s="4" t="str">
        <f t="shared" ca="1" si="161"/>
        <v>ESPAÑA</v>
      </c>
      <c r="J1518" s="4" t="str">
        <f t="shared" ca="1" si="162"/>
        <v>TARJETA</v>
      </c>
      <c r="K1518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518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18" s="1">
        <f t="shared" ca="1" si="163"/>
        <v>6</v>
      </c>
      <c r="N1518" s="6">
        <f t="shared" ca="1" si="164"/>
        <v>15</v>
      </c>
      <c r="O1518" s="4">
        <f t="shared" ca="1" si="165"/>
        <v>14</v>
      </c>
      <c r="P15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1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51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8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519" spans="1:20" x14ac:dyDescent="0.3">
      <c r="A1519">
        <v>616</v>
      </c>
      <c r="B1519">
        <v>4</v>
      </c>
      <c r="C1519" t="s">
        <v>4</v>
      </c>
      <c r="D1519" s="1">
        <v>14</v>
      </c>
      <c r="E1519" s="1">
        <v>24</v>
      </c>
      <c r="F1519" s="2">
        <v>3</v>
      </c>
      <c r="G1519" s="2" t="str">
        <f t="shared" ca="1" si="166"/>
        <v>Cliente_820</v>
      </c>
      <c r="H1519" s="3">
        <f t="shared" ca="1" si="167"/>
        <v>45020</v>
      </c>
      <c r="I1519" s="4" t="str">
        <f t="shared" ca="1" si="161"/>
        <v>ESPAÑA</v>
      </c>
      <c r="J1519" s="4" t="str">
        <f t="shared" ca="1" si="162"/>
        <v>TARJETA</v>
      </c>
      <c r="K151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519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519" s="1">
        <f t="shared" ca="1" si="163"/>
        <v>2</v>
      </c>
      <c r="N1519" s="6">
        <f t="shared" ca="1" si="164"/>
        <v>13</v>
      </c>
      <c r="O1519" s="4">
        <f t="shared" ca="1" si="165"/>
        <v>14</v>
      </c>
      <c r="P15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1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1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51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19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520" spans="1:20" x14ac:dyDescent="0.3">
      <c r="A1520">
        <v>616</v>
      </c>
      <c r="B1520">
        <v>4</v>
      </c>
      <c r="C1520" t="s">
        <v>5</v>
      </c>
      <c r="D1520" s="1">
        <v>18</v>
      </c>
      <c r="E1520" s="1">
        <v>30</v>
      </c>
      <c r="F1520" s="2">
        <v>2</v>
      </c>
      <c r="G1520" s="2" t="str">
        <f t="shared" ca="1" si="166"/>
        <v>Cliente_242</v>
      </c>
      <c r="H1520" s="3">
        <f t="shared" ca="1" si="167"/>
        <v>45023</v>
      </c>
      <c r="I1520" s="4" t="str">
        <f t="shared" ca="1" si="161"/>
        <v>ITALIA</v>
      </c>
      <c r="J1520" s="4" t="str">
        <f t="shared" ca="1" si="162"/>
        <v>TARJE.DEBITO</v>
      </c>
      <c r="K152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52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520" s="1">
        <f t="shared" ca="1" si="163"/>
        <v>0</v>
      </c>
      <c r="N1520" s="6">
        <f t="shared" ca="1" si="164"/>
        <v>15</v>
      </c>
      <c r="O1520" s="4">
        <f t="shared" ca="1" si="165"/>
        <v>15</v>
      </c>
      <c r="P15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2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2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20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521" spans="1:20" x14ac:dyDescent="0.3">
      <c r="A1521">
        <v>617</v>
      </c>
      <c r="B1521">
        <v>13</v>
      </c>
      <c r="C1521" t="s">
        <v>22</v>
      </c>
      <c r="D1521" s="1">
        <v>15</v>
      </c>
      <c r="E1521" s="1">
        <v>26</v>
      </c>
      <c r="F1521" s="2">
        <v>2</v>
      </c>
      <c r="G1521" s="2" t="str">
        <f t="shared" ca="1" si="166"/>
        <v>Cliente_164</v>
      </c>
      <c r="H1521" s="3">
        <f t="shared" ca="1" si="167"/>
        <v>45018</v>
      </c>
      <c r="I1521" s="4" t="str">
        <f t="shared" ca="1" si="161"/>
        <v>PORTUGAL</v>
      </c>
      <c r="J1521" s="4" t="str">
        <f t="shared" ca="1" si="162"/>
        <v>TARJE.DEBITO</v>
      </c>
      <c r="K1521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52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521" s="1">
        <f t="shared" ca="1" si="163"/>
        <v>2</v>
      </c>
      <c r="N1521" s="6">
        <f t="shared" ca="1" si="164"/>
        <v>13</v>
      </c>
      <c r="O1521" s="4">
        <f t="shared" ca="1" si="165"/>
        <v>14</v>
      </c>
      <c r="P15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2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5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21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522" spans="1:20" x14ac:dyDescent="0.3">
      <c r="A1522">
        <v>617</v>
      </c>
      <c r="B1522">
        <v>13</v>
      </c>
      <c r="C1522" t="s">
        <v>5</v>
      </c>
      <c r="D1522" s="1">
        <v>18</v>
      </c>
      <c r="E1522" s="1">
        <v>30</v>
      </c>
      <c r="F1522" s="2">
        <v>3</v>
      </c>
      <c r="G1522" s="2" t="str">
        <f t="shared" ca="1" si="166"/>
        <v>Cliente_889</v>
      </c>
      <c r="H1522" s="3">
        <f t="shared" ca="1" si="167"/>
        <v>45020</v>
      </c>
      <c r="I1522" s="4" t="str">
        <f t="shared" ca="1" si="161"/>
        <v>FRANCIA</v>
      </c>
      <c r="J1522" s="4" t="str">
        <f t="shared" ca="1" si="162"/>
        <v>EFECTIVO</v>
      </c>
      <c r="K1522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522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522" s="1">
        <f t="shared" ca="1" si="163"/>
        <v>3</v>
      </c>
      <c r="N1522" s="6">
        <f t="shared" ca="1" si="164"/>
        <v>13</v>
      </c>
      <c r="O1522" s="4">
        <f t="shared" ca="1" si="165"/>
        <v>14</v>
      </c>
      <c r="P15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2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22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1523" spans="1:20" x14ac:dyDescent="0.3">
      <c r="A1523">
        <v>618</v>
      </c>
      <c r="B1523">
        <v>3</v>
      </c>
      <c r="C1523" t="s">
        <v>15</v>
      </c>
      <c r="D1523" s="1">
        <v>19</v>
      </c>
      <c r="E1523" s="1">
        <v>32</v>
      </c>
      <c r="F1523" s="2">
        <v>2</v>
      </c>
      <c r="G1523" s="2" t="str">
        <f t="shared" ca="1" si="166"/>
        <v>Cliente_359</v>
      </c>
      <c r="H1523" s="3">
        <f t="shared" ca="1" si="167"/>
        <v>45017</v>
      </c>
      <c r="I1523" s="4" t="str">
        <f t="shared" ca="1" si="161"/>
        <v>ESPAÑA</v>
      </c>
      <c r="J1523" s="4" t="str">
        <f t="shared" ca="1" si="162"/>
        <v>TARJE.DEBITO</v>
      </c>
      <c r="K1523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523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523" s="1">
        <f t="shared" ca="1" si="163"/>
        <v>4</v>
      </c>
      <c r="N1523" s="6">
        <f t="shared" ca="1" si="164"/>
        <v>14</v>
      </c>
      <c r="O1523" s="4">
        <f t="shared" ca="1" si="165"/>
        <v>15</v>
      </c>
      <c r="P15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23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5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23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524" spans="1:20" x14ac:dyDescent="0.3">
      <c r="A1524">
        <v>618</v>
      </c>
      <c r="B1524">
        <v>3</v>
      </c>
      <c r="C1524" t="s">
        <v>6</v>
      </c>
      <c r="D1524" s="1">
        <v>19</v>
      </c>
      <c r="E1524" s="1">
        <v>31</v>
      </c>
      <c r="F1524" s="2">
        <v>3</v>
      </c>
      <c r="G1524" s="2" t="str">
        <f t="shared" ca="1" si="166"/>
        <v>Cliente_310</v>
      </c>
      <c r="H1524" s="3">
        <f t="shared" ca="1" si="167"/>
        <v>45022</v>
      </c>
      <c r="I1524" s="4" t="str">
        <f t="shared" ca="1" si="161"/>
        <v>FRANCIA</v>
      </c>
      <c r="J1524" s="4" t="str">
        <f t="shared" ca="1" si="162"/>
        <v>TARJETA</v>
      </c>
      <c r="K1524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52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24" s="1">
        <f t="shared" ca="1" si="163"/>
        <v>4</v>
      </c>
      <c r="N1524" s="6">
        <f t="shared" ca="1" si="164"/>
        <v>13</v>
      </c>
      <c r="O1524" s="4">
        <f t="shared" ca="1" si="165"/>
        <v>15</v>
      </c>
      <c r="P15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2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2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24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1525" spans="1:20" x14ac:dyDescent="0.3">
      <c r="A1525">
        <v>618</v>
      </c>
      <c r="B1525">
        <v>3</v>
      </c>
      <c r="C1525" t="s">
        <v>21</v>
      </c>
      <c r="D1525" s="1">
        <v>10</v>
      </c>
      <c r="E1525" s="1">
        <v>18</v>
      </c>
      <c r="F1525" s="2">
        <v>3</v>
      </c>
      <c r="G1525" s="2" t="str">
        <f t="shared" ca="1" si="166"/>
        <v>Cliente_887</v>
      </c>
      <c r="H1525" s="3">
        <f t="shared" ca="1" si="167"/>
        <v>45020</v>
      </c>
      <c r="I1525" s="4" t="str">
        <f t="shared" ca="1" si="161"/>
        <v>ITALIA</v>
      </c>
      <c r="J1525" s="4" t="str">
        <f t="shared" ca="1" si="162"/>
        <v>TARJETA</v>
      </c>
      <c r="K152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52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525" s="1">
        <f t="shared" ca="1" si="163"/>
        <v>3</v>
      </c>
      <c r="N1525" s="6">
        <f t="shared" ca="1" si="164"/>
        <v>13</v>
      </c>
      <c r="O1525" s="4">
        <f t="shared" ca="1" si="165"/>
        <v>14</v>
      </c>
      <c r="P15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2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25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526" spans="1:20" x14ac:dyDescent="0.3">
      <c r="A1526">
        <v>618</v>
      </c>
      <c r="B1526">
        <v>3</v>
      </c>
      <c r="C1526" t="s">
        <v>9</v>
      </c>
      <c r="D1526" s="1">
        <v>22</v>
      </c>
      <c r="E1526" s="1">
        <v>36</v>
      </c>
      <c r="F1526" s="2">
        <v>3</v>
      </c>
      <c r="G1526" s="2" t="str">
        <f t="shared" ca="1" si="166"/>
        <v>Cliente_320</v>
      </c>
      <c r="H1526" s="3">
        <f t="shared" ca="1" si="167"/>
        <v>45017</v>
      </c>
      <c r="I1526" s="4" t="str">
        <f t="shared" ca="1" si="161"/>
        <v>FRANCIA</v>
      </c>
      <c r="J1526" s="4" t="str">
        <f t="shared" ca="1" si="162"/>
        <v>TARJE.DEBITO</v>
      </c>
      <c r="K1526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526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526" s="1">
        <f t="shared" ca="1" si="163"/>
        <v>4</v>
      </c>
      <c r="N1526" s="6">
        <f t="shared" ca="1" si="164"/>
        <v>13</v>
      </c>
      <c r="O1526" s="4">
        <f t="shared" ca="1" si="165"/>
        <v>15</v>
      </c>
      <c r="P15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2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52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26" s="14">
        <f ca="1">spaces_3iWczBNnn5rbfoUlE0Jd_uploads_git_blob_d9e80ffbcef8a4adc6d29edd78618add5df[[#This Row],[MONTO TOTAL]]+spaces_3iWczBNnn5rbfoUlE0Jd_uploads_git_blob_d9e80ffbcef8a4adc6d29edd78618add5df[[#This Row],[PROPINA]]</f>
        <v>112</v>
      </c>
    </row>
    <row r="1527" spans="1:20" x14ac:dyDescent="0.3">
      <c r="A1527">
        <v>619</v>
      </c>
      <c r="B1527">
        <v>6</v>
      </c>
      <c r="C1527" t="s">
        <v>7</v>
      </c>
      <c r="D1527" s="1">
        <v>16</v>
      </c>
      <c r="E1527" s="1">
        <v>27</v>
      </c>
      <c r="F1527" s="2">
        <v>2</v>
      </c>
      <c r="G1527" s="2" t="str">
        <f t="shared" ca="1" si="166"/>
        <v>Cliente_862</v>
      </c>
      <c r="H1527" s="3">
        <f t="shared" ca="1" si="167"/>
        <v>45017</v>
      </c>
      <c r="I1527" s="4" t="str">
        <f t="shared" ca="1" si="161"/>
        <v>FRANCIA</v>
      </c>
      <c r="J1527" s="4" t="str">
        <f t="shared" ca="1" si="162"/>
        <v>TARJETA</v>
      </c>
      <c r="K152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52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527" s="1">
        <f t="shared" ca="1" si="163"/>
        <v>2</v>
      </c>
      <c r="N1527" s="6">
        <f t="shared" ca="1" si="164"/>
        <v>14</v>
      </c>
      <c r="O1527" s="4">
        <f t="shared" ca="1" si="165"/>
        <v>15</v>
      </c>
      <c r="P15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2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5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27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528" spans="1:20" x14ac:dyDescent="0.3">
      <c r="A1528">
        <v>619</v>
      </c>
      <c r="B1528">
        <v>6</v>
      </c>
      <c r="C1528" t="s">
        <v>22</v>
      </c>
      <c r="D1528" s="1">
        <v>15</v>
      </c>
      <c r="E1528" s="1">
        <v>26</v>
      </c>
      <c r="F1528" s="2">
        <v>3</v>
      </c>
      <c r="G1528" s="2" t="str">
        <f t="shared" ca="1" si="166"/>
        <v>Cliente_733</v>
      </c>
      <c r="H1528" s="3">
        <f t="shared" ca="1" si="167"/>
        <v>45019</v>
      </c>
      <c r="I1528" s="4" t="str">
        <f t="shared" ca="1" si="161"/>
        <v>PORTUGAL</v>
      </c>
      <c r="J1528" s="4" t="str">
        <f t="shared" ca="1" si="162"/>
        <v>TARJETA</v>
      </c>
      <c r="K1528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528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528" s="1">
        <f t="shared" ca="1" si="163"/>
        <v>0</v>
      </c>
      <c r="N1528" s="6">
        <f t="shared" ca="1" si="164"/>
        <v>15</v>
      </c>
      <c r="O1528" s="4">
        <f t="shared" ca="1" si="165"/>
        <v>15</v>
      </c>
      <c r="P15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2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2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52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28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529" spans="1:20" x14ac:dyDescent="0.3">
      <c r="A1529">
        <v>620</v>
      </c>
      <c r="B1529">
        <v>16</v>
      </c>
      <c r="C1529" t="s">
        <v>13</v>
      </c>
      <c r="D1529" s="1">
        <v>11</v>
      </c>
      <c r="E1529" s="1">
        <v>19</v>
      </c>
      <c r="F1529" s="2">
        <v>3</v>
      </c>
      <c r="G1529" s="2" t="str">
        <f t="shared" ca="1" si="166"/>
        <v>Cliente_337</v>
      </c>
      <c r="H1529" s="3">
        <f t="shared" ca="1" si="167"/>
        <v>45017</v>
      </c>
      <c r="I1529" s="4" t="str">
        <f t="shared" ca="1" si="161"/>
        <v>FRANCIA</v>
      </c>
      <c r="J1529" s="4" t="str">
        <f t="shared" ca="1" si="162"/>
        <v>TARJETA</v>
      </c>
      <c r="K1529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529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529" s="1">
        <f t="shared" ca="1" si="163"/>
        <v>0</v>
      </c>
      <c r="N1529" s="6">
        <f t="shared" ca="1" si="164"/>
        <v>13</v>
      </c>
      <c r="O1529" s="4">
        <f t="shared" ca="1" si="165"/>
        <v>14</v>
      </c>
      <c r="P15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2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2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29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530" spans="1:20" x14ac:dyDescent="0.3">
      <c r="A1530">
        <v>621</v>
      </c>
      <c r="B1530">
        <v>5</v>
      </c>
      <c r="C1530" t="s">
        <v>14</v>
      </c>
      <c r="D1530" s="1">
        <v>21</v>
      </c>
      <c r="E1530" s="1">
        <v>35</v>
      </c>
      <c r="F1530" s="2">
        <v>3</v>
      </c>
      <c r="G1530" s="2" t="str">
        <f t="shared" ca="1" si="166"/>
        <v>Cliente_844</v>
      </c>
      <c r="H1530" s="3">
        <f t="shared" ca="1" si="167"/>
        <v>45023</v>
      </c>
      <c r="I1530" s="4" t="str">
        <f t="shared" ca="1" si="161"/>
        <v>PORTUGAL</v>
      </c>
      <c r="J1530" s="4" t="str">
        <f t="shared" ca="1" si="162"/>
        <v>EFECTIVO</v>
      </c>
      <c r="K1530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530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530" s="1">
        <f t="shared" ca="1" si="163"/>
        <v>5</v>
      </c>
      <c r="N1530" s="6">
        <f t="shared" ca="1" si="164"/>
        <v>13</v>
      </c>
      <c r="O1530" s="4">
        <f t="shared" ca="1" si="165"/>
        <v>15</v>
      </c>
      <c r="P15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3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53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30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531" spans="1:20" x14ac:dyDescent="0.3">
      <c r="A1531">
        <v>622</v>
      </c>
      <c r="B1531">
        <v>7</v>
      </c>
      <c r="C1531" t="s">
        <v>6</v>
      </c>
      <c r="D1531" s="1">
        <v>19</v>
      </c>
      <c r="E1531" s="1">
        <v>31</v>
      </c>
      <c r="F1531" s="2">
        <v>3</v>
      </c>
      <c r="G1531" s="2" t="str">
        <f t="shared" ca="1" si="166"/>
        <v>Cliente_552</v>
      </c>
      <c r="H1531" s="3">
        <f t="shared" ca="1" si="167"/>
        <v>45017</v>
      </c>
      <c r="I1531" s="4" t="str">
        <f t="shared" ca="1" si="161"/>
        <v>ESPAÑA</v>
      </c>
      <c r="J1531" s="4" t="str">
        <f t="shared" ca="1" si="162"/>
        <v>TARJETA</v>
      </c>
      <c r="K1531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531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31" s="1">
        <f t="shared" ca="1" si="163"/>
        <v>0</v>
      </c>
      <c r="N1531" s="6">
        <f t="shared" ca="1" si="164"/>
        <v>13</v>
      </c>
      <c r="O1531" s="4">
        <f t="shared" ca="1" si="165"/>
        <v>15</v>
      </c>
      <c r="P15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3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31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1532" spans="1:20" x14ac:dyDescent="0.3">
      <c r="A1532">
        <v>622</v>
      </c>
      <c r="B1532">
        <v>7</v>
      </c>
      <c r="C1532" t="s">
        <v>12</v>
      </c>
      <c r="D1532" s="1">
        <v>16</v>
      </c>
      <c r="E1532" s="1">
        <v>28</v>
      </c>
      <c r="F1532" s="2">
        <v>1</v>
      </c>
      <c r="G1532" s="2" t="str">
        <f t="shared" ca="1" si="166"/>
        <v>Cliente_54</v>
      </c>
      <c r="H1532" s="3">
        <f t="shared" ca="1" si="167"/>
        <v>45021</v>
      </c>
      <c r="I1532" s="4" t="str">
        <f t="shared" ca="1" si="161"/>
        <v>FRANCIA</v>
      </c>
      <c r="J1532" s="4" t="str">
        <f t="shared" ca="1" si="162"/>
        <v>TARJE.DEBITO</v>
      </c>
      <c r="K1532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532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532" s="1">
        <f t="shared" ca="1" si="163"/>
        <v>5</v>
      </c>
      <c r="N1532" s="6">
        <f t="shared" ca="1" si="164"/>
        <v>13</v>
      </c>
      <c r="O1532" s="4">
        <f t="shared" ca="1" si="165"/>
        <v>15</v>
      </c>
      <c r="P15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3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53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32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533" spans="1:20" x14ac:dyDescent="0.3">
      <c r="A1533">
        <v>623</v>
      </c>
      <c r="B1533">
        <v>13</v>
      </c>
      <c r="C1533" t="s">
        <v>16</v>
      </c>
      <c r="D1533" s="1">
        <v>13</v>
      </c>
      <c r="E1533" s="1">
        <v>22</v>
      </c>
      <c r="F1533" s="2">
        <v>2</v>
      </c>
      <c r="G1533" s="2" t="str">
        <f t="shared" ca="1" si="166"/>
        <v>Cliente_751</v>
      </c>
      <c r="H1533" s="3">
        <f t="shared" ca="1" si="167"/>
        <v>45020</v>
      </c>
      <c r="I1533" s="4" t="str">
        <f t="shared" ca="1" si="161"/>
        <v>FRANCIA</v>
      </c>
      <c r="J1533" s="4" t="str">
        <f t="shared" ca="1" si="162"/>
        <v>TARJE.DEBITO</v>
      </c>
      <c r="K1533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533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33" s="1">
        <f t="shared" ca="1" si="163"/>
        <v>3</v>
      </c>
      <c r="N1533" s="6">
        <f t="shared" ca="1" si="164"/>
        <v>14</v>
      </c>
      <c r="O1533" s="4">
        <f t="shared" ca="1" si="165"/>
        <v>15</v>
      </c>
      <c r="P15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3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5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33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534" spans="1:20" x14ac:dyDescent="0.3">
      <c r="A1534">
        <v>623</v>
      </c>
      <c r="B1534">
        <v>13</v>
      </c>
      <c r="C1534" t="s">
        <v>14</v>
      </c>
      <c r="D1534" s="1">
        <v>21</v>
      </c>
      <c r="E1534" s="1">
        <v>35</v>
      </c>
      <c r="F1534" s="2">
        <v>2</v>
      </c>
      <c r="G1534" s="2" t="str">
        <f t="shared" ca="1" si="166"/>
        <v>Cliente_663</v>
      </c>
      <c r="H1534" s="3">
        <f t="shared" ca="1" si="167"/>
        <v>45023</v>
      </c>
      <c r="I1534" s="4" t="str">
        <f t="shared" ca="1" si="161"/>
        <v>ESPAÑA</v>
      </c>
      <c r="J1534" s="4" t="str">
        <f t="shared" ca="1" si="162"/>
        <v>TARJETA</v>
      </c>
      <c r="K1534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53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534" s="1">
        <f t="shared" ca="1" si="163"/>
        <v>5</v>
      </c>
      <c r="N1534" s="6">
        <f t="shared" ca="1" si="164"/>
        <v>13</v>
      </c>
      <c r="O1534" s="4">
        <f t="shared" ca="1" si="165"/>
        <v>15</v>
      </c>
      <c r="P15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3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5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34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535" spans="1:20" x14ac:dyDescent="0.3">
      <c r="A1535">
        <v>623</v>
      </c>
      <c r="B1535">
        <v>13</v>
      </c>
      <c r="C1535" t="s">
        <v>23</v>
      </c>
      <c r="D1535" s="1">
        <v>15</v>
      </c>
      <c r="E1535" s="1">
        <v>25</v>
      </c>
      <c r="F1535" s="2">
        <v>1</v>
      </c>
      <c r="G1535" s="2" t="str">
        <f t="shared" ca="1" si="166"/>
        <v>Cliente_977</v>
      </c>
      <c r="H1535" s="3">
        <f t="shared" ca="1" si="167"/>
        <v>45022</v>
      </c>
      <c r="I1535" s="4" t="str">
        <f t="shared" ca="1" si="161"/>
        <v>PORTUGAL</v>
      </c>
      <c r="J1535" s="4" t="str">
        <f t="shared" ca="1" si="162"/>
        <v>TARJE.DEBITO</v>
      </c>
      <c r="K1535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53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535" s="1">
        <f t="shared" ca="1" si="163"/>
        <v>6</v>
      </c>
      <c r="N1535" s="6">
        <f t="shared" ca="1" si="164"/>
        <v>14</v>
      </c>
      <c r="O1535" s="4">
        <f t="shared" ca="1" si="165"/>
        <v>15</v>
      </c>
      <c r="P15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35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5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35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536" spans="1:20" x14ac:dyDescent="0.3">
      <c r="A1536">
        <v>623</v>
      </c>
      <c r="B1536">
        <v>13</v>
      </c>
      <c r="C1536" t="s">
        <v>15</v>
      </c>
      <c r="D1536" s="1">
        <v>19</v>
      </c>
      <c r="E1536" s="1">
        <v>32</v>
      </c>
      <c r="F1536" s="2">
        <v>3</v>
      </c>
      <c r="G1536" s="2" t="str">
        <f t="shared" ca="1" si="166"/>
        <v>Cliente_331</v>
      </c>
      <c r="H1536" s="3">
        <f t="shared" ca="1" si="167"/>
        <v>45017</v>
      </c>
      <c r="I1536" s="4" t="str">
        <f t="shared" ca="1" si="161"/>
        <v>PORTUGAL</v>
      </c>
      <c r="J1536" s="4" t="str">
        <f t="shared" ca="1" si="162"/>
        <v>TARJETA</v>
      </c>
      <c r="K1536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53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36" s="1">
        <f t="shared" ca="1" si="163"/>
        <v>2</v>
      </c>
      <c r="N1536" s="6">
        <f t="shared" ca="1" si="164"/>
        <v>14</v>
      </c>
      <c r="O1536" s="4">
        <f t="shared" ca="1" si="165"/>
        <v>14</v>
      </c>
      <c r="P15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3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36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53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36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537" spans="1:20" x14ac:dyDescent="0.3">
      <c r="A1537">
        <v>624</v>
      </c>
      <c r="B1537">
        <v>1</v>
      </c>
      <c r="C1537" t="s">
        <v>9</v>
      </c>
      <c r="D1537" s="1">
        <v>22</v>
      </c>
      <c r="E1537" s="1">
        <v>36</v>
      </c>
      <c r="F1537" s="2">
        <v>1</v>
      </c>
      <c r="G1537" s="2" t="str">
        <f t="shared" ca="1" si="166"/>
        <v>Cliente_93</v>
      </c>
      <c r="H1537" s="3">
        <f t="shared" ca="1" si="167"/>
        <v>45022</v>
      </c>
      <c r="I1537" s="4" t="str">
        <f t="shared" ca="1" si="161"/>
        <v>ITALIA</v>
      </c>
      <c r="J1537" s="4" t="str">
        <f t="shared" ca="1" si="162"/>
        <v>TARJETA</v>
      </c>
      <c r="K153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53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537" s="1">
        <f t="shared" ca="1" si="163"/>
        <v>4</v>
      </c>
      <c r="N1537" s="6">
        <f t="shared" ca="1" si="164"/>
        <v>13</v>
      </c>
      <c r="O1537" s="4">
        <f t="shared" ca="1" si="165"/>
        <v>14</v>
      </c>
      <c r="P15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37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5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37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538" spans="1:20" x14ac:dyDescent="0.3">
      <c r="A1538">
        <v>624</v>
      </c>
      <c r="B1538">
        <v>1</v>
      </c>
      <c r="C1538" t="s">
        <v>4</v>
      </c>
      <c r="D1538" s="1">
        <v>14</v>
      </c>
      <c r="E1538" s="1">
        <v>24</v>
      </c>
      <c r="F1538" s="2">
        <v>1</v>
      </c>
      <c r="G1538" s="2" t="str">
        <f t="shared" ca="1" si="166"/>
        <v>Cliente_331</v>
      </c>
      <c r="H1538" s="3">
        <f t="shared" ca="1" si="167"/>
        <v>45018</v>
      </c>
      <c r="I1538" s="4" t="str">
        <f t="shared" ref="I1538:I1601" ca="1" si="168">INDEX(V$1:V$4, RANDBETWEEN(1, 4))</f>
        <v>PORTUGAL</v>
      </c>
      <c r="J1538" s="4" t="str">
        <f t="shared" ref="J1538:J1601" ca="1" si="169">INDEX(W$1:W$3, RANDBETWEEN(1, 3))</f>
        <v>EFECTIVO</v>
      </c>
      <c r="K1538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53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538" s="1">
        <f t="shared" ref="M1538:M1601" ca="1" si="170">RANDBETWEEN(0, 6)</f>
        <v>3</v>
      </c>
      <c r="N1538" s="6">
        <f t="shared" ref="N1538:N1601" ca="1" si="171">RANDBETWEEN(13, 15)</f>
        <v>15</v>
      </c>
      <c r="O1538" s="4">
        <f t="shared" ref="O1538:O1601" ca="1" si="172">RANDBETWEEN(14, 15)</f>
        <v>14</v>
      </c>
      <c r="P15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3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38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53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38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539" spans="1:20" x14ac:dyDescent="0.3">
      <c r="A1539">
        <v>624</v>
      </c>
      <c r="B1539">
        <v>1</v>
      </c>
      <c r="C1539" t="s">
        <v>20</v>
      </c>
      <c r="D1539" s="1">
        <v>13</v>
      </c>
      <c r="E1539" s="1">
        <v>21</v>
      </c>
      <c r="F1539" s="2">
        <v>2</v>
      </c>
      <c r="G1539" s="2" t="str">
        <f t="shared" ref="G1539:G1602" ca="1" si="173">CONCATENATE("Cliente_", RANDBETWEEN(1, 1000))</f>
        <v>Cliente_685</v>
      </c>
      <c r="H1539" s="3">
        <f t="shared" ca="1" si="167"/>
        <v>45018</v>
      </c>
      <c r="I1539" s="4" t="str">
        <f t="shared" ca="1" si="168"/>
        <v>PORTUGAL</v>
      </c>
      <c r="J1539" s="4" t="str">
        <f t="shared" ca="1" si="169"/>
        <v>EFECTIVO</v>
      </c>
      <c r="K1539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53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39" s="1">
        <f t="shared" ca="1" si="170"/>
        <v>6</v>
      </c>
      <c r="N1539" s="6">
        <f t="shared" ca="1" si="171"/>
        <v>15</v>
      </c>
      <c r="O1539" s="4">
        <f t="shared" ca="1" si="172"/>
        <v>15</v>
      </c>
      <c r="P15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3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3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39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540" spans="1:20" x14ac:dyDescent="0.3">
      <c r="A1540">
        <v>625</v>
      </c>
      <c r="B1540">
        <v>5</v>
      </c>
      <c r="C1540" t="s">
        <v>21</v>
      </c>
      <c r="D1540" s="1">
        <v>10</v>
      </c>
      <c r="E1540" s="1">
        <v>18</v>
      </c>
      <c r="F1540" s="2">
        <v>2</v>
      </c>
      <c r="G1540" s="2" t="str">
        <f t="shared" ca="1" si="173"/>
        <v>Cliente_38</v>
      </c>
      <c r="H1540" s="3">
        <f t="shared" ca="1" si="167"/>
        <v>45023</v>
      </c>
      <c r="I1540" s="4" t="str">
        <f t="shared" ca="1" si="168"/>
        <v>PORTUGAL</v>
      </c>
      <c r="J1540" s="4" t="str">
        <f t="shared" ca="1" si="169"/>
        <v>TARJETA</v>
      </c>
      <c r="K154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54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40" s="1">
        <f t="shared" ca="1" si="170"/>
        <v>4</v>
      </c>
      <c r="N1540" s="6">
        <f t="shared" ca="1" si="171"/>
        <v>14</v>
      </c>
      <c r="O1540" s="4">
        <f t="shared" ca="1" si="172"/>
        <v>14</v>
      </c>
      <c r="P15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4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4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40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541" spans="1:20" x14ac:dyDescent="0.3">
      <c r="A1541">
        <v>625</v>
      </c>
      <c r="B1541">
        <v>5</v>
      </c>
      <c r="C1541" t="s">
        <v>8</v>
      </c>
      <c r="D1541" s="1">
        <v>25</v>
      </c>
      <c r="E1541" s="1">
        <v>40</v>
      </c>
      <c r="F1541" s="2">
        <v>1</v>
      </c>
      <c r="G1541" s="2" t="str">
        <f t="shared" ca="1" si="173"/>
        <v>Cliente_775</v>
      </c>
      <c r="H1541" s="3">
        <f t="shared" ref="H1541:H1604" ca="1" si="174">RANDBETWEEN($H$2,$H$3)</f>
        <v>45018</v>
      </c>
      <c r="I1541" s="4" t="str">
        <f t="shared" ca="1" si="168"/>
        <v>ITALIA</v>
      </c>
      <c r="J1541" s="4" t="str">
        <f t="shared" ca="1" si="169"/>
        <v>TARJETA</v>
      </c>
      <c r="K1541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541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541" s="1">
        <f t="shared" ca="1" si="170"/>
        <v>1</v>
      </c>
      <c r="N1541" s="6">
        <f t="shared" ca="1" si="171"/>
        <v>13</v>
      </c>
      <c r="O1541" s="4">
        <f t="shared" ca="1" si="172"/>
        <v>14</v>
      </c>
      <c r="P15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541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5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41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542" spans="1:20" x14ac:dyDescent="0.3">
      <c r="A1542">
        <v>625</v>
      </c>
      <c r="B1542">
        <v>5</v>
      </c>
      <c r="C1542" t="s">
        <v>20</v>
      </c>
      <c r="D1542" s="1">
        <v>13</v>
      </c>
      <c r="E1542" s="1">
        <v>21</v>
      </c>
      <c r="F1542" s="2">
        <v>3</v>
      </c>
      <c r="G1542" s="2" t="str">
        <f t="shared" ca="1" si="173"/>
        <v>Cliente_347</v>
      </c>
      <c r="H1542" s="3">
        <f t="shared" ca="1" si="174"/>
        <v>45021</v>
      </c>
      <c r="I1542" s="4" t="str">
        <f t="shared" ca="1" si="168"/>
        <v>PORTUGAL</v>
      </c>
      <c r="J1542" s="4" t="str">
        <f t="shared" ca="1" si="169"/>
        <v>EFECTIVO</v>
      </c>
      <c r="K1542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542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542" s="1">
        <f t="shared" ca="1" si="170"/>
        <v>2</v>
      </c>
      <c r="N1542" s="6">
        <f t="shared" ca="1" si="171"/>
        <v>15</v>
      </c>
      <c r="O1542" s="4">
        <f t="shared" ca="1" si="172"/>
        <v>15</v>
      </c>
      <c r="P15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4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4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4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42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543" spans="1:20" x14ac:dyDescent="0.3">
      <c r="A1543">
        <v>626</v>
      </c>
      <c r="B1543">
        <v>14</v>
      </c>
      <c r="C1543" t="s">
        <v>5</v>
      </c>
      <c r="D1543" s="1">
        <v>18</v>
      </c>
      <c r="E1543" s="1">
        <v>30</v>
      </c>
      <c r="F1543" s="2">
        <v>2</v>
      </c>
      <c r="G1543" s="2" t="str">
        <f t="shared" ca="1" si="173"/>
        <v>Cliente_822</v>
      </c>
      <c r="H1543" s="3">
        <f t="shared" ca="1" si="174"/>
        <v>45023</v>
      </c>
      <c r="I1543" s="4" t="str">
        <f t="shared" ca="1" si="168"/>
        <v>ITALIA</v>
      </c>
      <c r="J1543" s="4" t="str">
        <f t="shared" ca="1" si="169"/>
        <v>TARJETA</v>
      </c>
      <c r="K154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54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543" s="1">
        <f t="shared" ca="1" si="170"/>
        <v>4</v>
      </c>
      <c r="N1543" s="6">
        <f t="shared" ca="1" si="171"/>
        <v>13</v>
      </c>
      <c r="O1543" s="4">
        <f t="shared" ca="1" si="172"/>
        <v>15</v>
      </c>
      <c r="P15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4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4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4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544" spans="1:20" x14ac:dyDescent="0.3">
      <c r="A1544">
        <v>626</v>
      </c>
      <c r="B1544">
        <v>14</v>
      </c>
      <c r="C1544" t="s">
        <v>4</v>
      </c>
      <c r="D1544" s="1">
        <v>14</v>
      </c>
      <c r="E1544" s="1">
        <v>24</v>
      </c>
      <c r="F1544" s="2">
        <v>2</v>
      </c>
      <c r="G1544" s="2" t="str">
        <f t="shared" ca="1" si="173"/>
        <v>Cliente_855</v>
      </c>
      <c r="H1544" s="3">
        <f t="shared" ca="1" si="174"/>
        <v>45017</v>
      </c>
      <c r="I1544" s="4" t="str">
        <f t="shared" ca="1" si="168"/>
        <v>ITALIA</v>
      </c>
      <c r="J1544" s="4" t="str">
        <f t="shared" ca="1" si="169"/>
        <v>TARJE.DEBITO</v>
      </c>
      <c r="K1544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544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544" s="1">
        <f t="shared" ca="1" si="170"/>
        <v>0</v>
      </c>
      <c r="N1544" s="6">
        <f t="shared" ca="1" si="171"/>
        <v>14</v>
      </c>
      <c r="O1544" s="4">
        <f t="shared" ca="1" si="172"/>
        <v>15</v>
      </c>
      <c r="P15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44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5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44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545" spans="1:20" x14ac:dyDescent="0.3">
      <c r="A1545">
        <v>626</v>
      </c>
      <c r="B1545">
        <v>14</v>
      </c>
      <c r="C1545" t="s">
        <v>10</v>
      </c>
      <c r="D1545" s="1">
        <v>17</v>
      </c>
      <c r="E1545" s="1">
        <v>29</v>
      </c>
      <c r="F1545" s="2">
        <v>1</v>
      </c>
      <c r="G1545" s="2" t="str">
        <f t="shared" ca="1" si="173"/>
        <v>Cliente_648</v>
      </c>
      <c r="H1545" s="3">
        <f t="shared" ca="1" si="174"/>
        <v>45017</v>
      </c>
      <c r="I1545" s="4" t="str">
        <f t="shared" ca="1" si="168"/>
        <v>ITALIA</v>
      </c>
      <c r="J1545" s="4" t="str">
        <f t="shared" ca="1" si="169"/>
        <v>EFECTIVO</v>
      </c>
      <c r="K1545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545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545" s="1">
        <f t="shared" ca="1" si="170"/>
        <v>5</v>
      </c>
      <c r="N1545" s="6">
        <f t="shared" ca="1" si="171"/>
        <v>15</v>
      </c>
      <c r="O1545" s="4">
        <f t="shared" ca="1" si="172"/>
        <v>14</v>
      </c>
      <c r="P15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4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5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45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546" spans="1:20" x14ac:dyDescent="0.3">
      <c r="A1546">
        <v>627</v>
      </c>
      <c r="B1546">
        <v>4</v>
      </c>
      <c r="C1546" t="s">
        <v>20</v>
      </c>
      <c r="D1546" s="1">
        <v>13</v>
      </c>
      <c r="E1546" s="1">
        <v>21</v>
      </c>
      <c r="F1546" s="2">
        <v>1</v>
      </c>
      <c r="G1546" s="2" t="str">
        <f t="shared" ca="1" si="173"/>
        <v>Cliente_644</v>
      </c>
      <c r="H1546" s="3">
        <f t="shared" ca="1" si="174"/>
        <v>45023</v>
      </c>
      <c r="I1546" s="4" t="str">
        <f t="shared" ca="1" si="168"/>
        <v>PORTUGAL</v>
      </c>
      <c r="J1546" s="4" t="str">
        <f t="shared" ca="1" si="169"/>
        <v>TARJE.DEBITO</v>
      </c>
      <c r="K1546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54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546" s="1">
        <f t="shared" ca="1" si="170"/>
        <v>4</v>
      </c>
      <c r="N1546" s="6">
        <f t="shared" ca="1" si="171"/>
        <v>15</v>
      </c>
      <c r="O1546" s="4">
        <f t="shared" ca="1" si="172"/>
        <v>14</v>
      </c>
      <c r="P15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4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5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46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547" spans="1:20" x14ac:dyDescent="0.3">
      <c r="A1547">
        <v>628</v>
      </c>
      <c r="B1547">
        <v>2</v>
      </c>
      <c r="C1547" t="s">
        <v>4</v>
      </c>
      <c r="D1547" s="1">
        <v>14</v>
      </c>
      <c r="E1547" s="1">
        <v>24</v>
      </c>
      <c r="F1547" s="2">
        <v>2</v>
      </c>
      <c r="G1547" s="2" t="str">
        <f t="shared" ca="1" si="173"/>
        <v>Cliente_148</v>
      </c>
      <c r="H1547" s="3">
        <f t="shared" ca="1" si="174"/>
        <v>45020</v>
      </c>
      <c r="I1547" s="4" t="str">
        <f t="shared" ca="1" si="168"/>
        <v>ITALIA</v>
      </c>
      <c r="J1547" s="4" t="str">
        <f t="shared" ca="1" si="169"/>
        <v>TARJE.DEBITO</v>
      </c>
      <c r="K1547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54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547" s="1">
        <f t="shared" ca="1" si="170"/>
        <v>0</v>
      </c>
      <c r="N1547" s="6">
        <f t="shared" ca="1" si="171"/>
        <v>14</v>
      </c>
      <c r="O1547" s="4">
        <f t="shared" ca="1" si="172"/>
        <v>14</v>
      </c>
      <c r="P15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4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4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5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47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548" spans="1:20" x14ac:dyDescent="0.3">
      <c r="A1548">
        <v>628</v>
      </c>
      <c r="B1548">
        <v>2</v>
      </c>
      <c r="C1548" t="s">
        <v>8</v>
      </c>
      <c r="D1548" s="1">
        <v>25</v>
      </c>
      <c r="E1548" s="1">
        <v>40</v>
      </c>
      <c r="F1548" s="2">
        <v>3</v>
      </c>
      <c r="G1548" s="2" t="str">
        <f t="shared" ca="1" si="173"/>
        <v>Cliente_229</v>
      </c>
      <c r="H1548" s="3">
        <f t="shared" ca="1" si="174"/>
        <v>45020</v>
      </c>
      <c r="I1548" s="4" t="str">
        <f t="shared" ca="1" si="168"/>
        <v>PORTUGAL</v>
      </c>
      <c r="J1548" s="4" t="str">
        <f t="shared" ca="1" si="169"/>
        <v>TARJE.DEBITO</v>
      </c>
      <c r="K1548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548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548" s="1">
        <f t="shared" ca="1" si="170"/>
        <v>5</v>
      </c>
      <c r="N1548" s="6">
        <f t="shared" ca="1" si="171"/>
        <v>15</v>
      </c>
      <c r="O1548" s="4">
        <f t="shared" ca="1" si="172"/>
        <v>14</v>
      </c>
      <c r="P15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548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54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48" s="14">
        <f ca="1">spaces_3iWczBNnn5rbfoUlE0Jd_uploads_git_blob_d9e80ffbcef8a4adc6d29edd78618add5df[[#This Row],[MONTO TOTAL]]+spaces_3iWczBNnn5rbfoUlE0Jd_uploads_git_blob_d9e80ffbcef8a4adc6d29edd78618add5df[[#This Row],[PROPINA]]</f>
        <v>125</v>
      </c>
    </row>
    <row r="1549" spans="1:20" x14ac:dyDescent="0.3">
      <c r="A1549">
        <v>629</v>
      </c>
      <c r="B1549">
        <v>17</v>
      </c>
      <c r="C1549" t="s">
        <v>17</v>
      </c>
      <c r="D1549" s="1">
        <v>20</v>
      </c>
      <c r="E1549" s="1">
        <v>34</v>
      </c>
      <c r="F1549" s="2">
        <v>1</v>
      </c>
      <c r="G1549" s="2" t="str">
        <f t="shared" ca="1" si="173"/>
        <v>Cliente_360</v>
      </c>
      <c r="H1549" s="3">
        <f t="shared" ca="1" si="174"/>
        <v>45022</v>
      </c>
      <c r="I1549" s="4" t="str">
        <f t="shared" ca="1" si="168"/>
        <v>ESPAÑA</v>
      </c>
      <c r="J1549" s="4" t="str">
        <f t="shared" ca="1" si="169"/>
        <v>EFECTIVO</v>
      </c>
      <c r="K1549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54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49" s="1">
        <f t="shared" ca="1" si="170"/>
        <v>6</v>
      </c>
      <c r="N1549" s="6">
        <f t="shared" ca="1" si="171"/>
        <v>15</v>
      </c>
      <c r="O1549" s="4">
        <f t="shared" ca="1" si="172"/>
        <v>14</v>
      </c>
      <c r="P15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4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4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54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49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550" spans="1:20" x14ac:dyDescent="0.3">
      <c r="A1550">
        <v>629</v>
      </c>
      <c r="B1550">
        <v>17</v>
      </c>
      <c r="C1550" t="s">
        <v>18</v>
      </c>
      <c r="D1550" s="1">
        <v>12</v>
      </c>
      <c r="E1550" s="1">
        <v>20</v>
      </c>
      <c r="F1550" s="2">
        <v>3</v>
      </c>
      <c r="G1550" s="2" t="str">
        <f t="shared" ca="1" si="173"/>
        <v>Cliente_578</v>
      </c>
      <c r="H1550" s="3">
        <f t="shared" ca="1" si="174"/>
        <v>45019</v>
      </c>
      <c r="I1550" s="4" t="str">
        <f t="shared" ca="1" si="168"/>
        <v>PORTUGAL</v>
      </c>
      <c r="J1550" s="4" t="str">
        <f t="shared" ca="1" si="169"/>
        <v>EFECTIVO</v>
      </c>
      <c r="K1550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550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550" s="1">
        <f t="shared" ca="1" si="170"/>
        <v>0</v>
      </c>
      <c r="N1550" s="6">
        <f t="shared" ca="1" si="171"/>
        <v>15</v>
      </c>
      <c r="O1550" s="4">
        <f t="shared" ca="1" si="172"/>
        <v>14</v>
      </c>
      <c r="P15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5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5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50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551" spans="1:20" x14ac:dyDescent="0.3">
      <c r="A1551">
        <v>629</v>
      </c>
      <c r="B1551">
        <v>17</v>
      </c>
      <c r="C1551" t="s">
        <v>21</v>
      </c>
      <c r="D1551" s="1">
        <v>10</v>
      </c>
      <c r="E1551" s="1">
        <v>18</v>
      </c>
      <c r="F1551" s="2">
        <v>2</v>
      </c>
      <c r="G1551" s="2" t="str">
        <f t="shared" ca="1" si="173"/>
        <v>Cliente_445</v>
      </c>
      <c r="H1551" s="3">
        <f t="shared" ca="1" si="174"/>
        <v>45021</v>
      </c>
      <c r="I1551" s="4" t="str">
        <f t="shared" ca="1" si="168"/>
        <v>PORTUGAL</v>
      </c>
      <c r="J1551" s="4" t="str">
        <f t="shared" ca="1" si="169"/>
        <v>TARJE.DEBITO</v>
      </c>
      <c r="K155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55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51" s="1">
        <f t="shared" ca="1" si="170"/>
        <v>6</v>
      </c>
      <c r="N1551" s="6">
        <f t="shared" ca="1" si="171"/>
        <v>13</v>
      </c>
      <c r="O1551" s="4">
        <f t="shared" ca="1" si="172"/>
        <v>14</v>
      </c>
      <c r="P15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5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5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51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552" spans="1:20" x14ac:dyDescent="0.3">
      <c r="A1552">
        <v>630</v>
      </c>
      <c r="B1552">
        <v>2</v>
      </c>
      <c r="C1552" t="s">
        <v>6</v>
      </c>
      <c r="D1552" s="1">
        <v>19</v>
      </c>
      <c r="E1552" s="1">
        <v>31</v>
      </c>
      <c r="F1552" s="2">
        <v>2</v>
      </c>
      <c r="G1552" s="2" t="str">
        <f t="shared" ca="1" si="173"/>
        <v>Cliente_646</v>
      </c>
      <c r="H1552" s="3">
        <f t="shared" ca="1" si="174"/>
        <v>45022</v>
      </c>
      <c r="I1552" s="4" t="str">
        <f t="shared" ca="1" si="168"/>
        <v>ESPAÑA</v>
      </c>
      <c r="J1552" s="4" t="str">
        <f t="shared" ca="1" si="169"/>
        <v>TARJE.DEBITO</v>
      </c>
      <c r="K1552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55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552" s="1">
        <f t="shared" ca="1" si="170"/>
        <v>6</v>
      </c>
      <c r="N1552" s="6">
        <f t="shared" ca="1" si="171"/>
        <v>15</v>
      </c>
      <c r="O1552" s="4">
        <f t="shared" ca="1" si="172"/>
        <v>15</v>
      </c>
      <c r="P15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5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5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5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52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553" spans="1:20" x14ac:dyDescent="0.3">
      <c r="A1553">
        <v>630</v>
      </c>
      <c r="B1553">
        <v>2</v>
      </c>
      <c r="C1553" t="s">
        <v>8</v>
      </c>
      <c r="D1553" s="1">
        <v>25</v>
      </c>
      <c r="E1553" s="1">
        <v>40</v>
      </c>
      <c r="F1553" s="2">
        <v>3</v>
      </c>
      <c r="G1553" s="2" t="str">
        <f t="shared" ca="1" si="173"/>
        <v>Cliente_814</v>
      </c>
      <c r="H1553" s="3">
        <f t="shared" ca="1" si="174"/>
        <v>45018</v>
      </c>
      <c r="I1553" s="4" t="str">
        <f t="shared" ca="1" si="168"/>
        <v>ITALIA</v>
      </c>
      <c r="J1553" s="4" t="str">
        <f t="shared" ca="1" si="169"/>
        <v>TARJE.DEBITO</v>
      </c>
      <c r="K1553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553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553" s="1">
        <f t="shared" ca="1" si="170"/>
        <v>1</v>
      </c>
      <c r="N1553" s="6">
        <f t="shared" ca="1" si="171"/>
        <v>14</v>
      </c>
      <c r="O1553" s="4">
        <f t="shared" ca="1" si="172"/>
        <v>14</v>
      </c>
      <c r="P15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53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553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55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53" s="14">
        <f ca="1">spaces_3iWczBNnn5rbfoUlE0Jd_uploads_git_blob_d9e80ffbcef8a4adc6d29edd78618add5df[[#This Row],[MONTO TOTAL]]+spaces_3iWczBNnn5rbfoUlE0Jd_uploads_git_blob_d9e80ffbcef8a4adc6d29edd78618add5df[[#This Row],[PROPINA]]</f>
        <v>121</v>
      </c>
    </row>
    <row r="1554" spans="1:20" x14ac:dyDescent="0.3">
      <c r="A1554">
        <v>631</v>
      </c>
      <c r="B1554">
        <v>6</v>
      </c>
      <c r="C1554" t="s">
        <v>16</v>
      </c>
      <c r="D1554" s="1">
        <v>13</v>
      </c>
      <c r="E1554" s="1">
        <v>22</v>
      </c>
      <c r="F1554" s="2">
        <v>3</v>
      </c>
      <c r="G1554" s="2" t="str">
        <f t="shared" ca="1" si="173"/>
        <v>Cliente_239</v>
      </c>
      <c r="H1554" s="3">
        <f t="shared" ca="1" si="174"/>
        <v>45018</v>
      </c>
      <c r="I1554" s="4" t="str">
        <f t="shared" ca="1" si="168"/>
        <v>ITALIA</v>
      </c>
      <c r="J1554" s="4" t="str">
        <f t="shared" ca="1" si="169"/>
        <v>TARJE.DEBITO</v>
      </c>
      <c r="K155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554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554" s="1">
        <f t="shared" ca="1" si="170"/>
        <v>4</v>
      </c>
      <c r="N1554" s="6">
        <f t="shared" ca="1" si="171"/>
        <v>14</v>
      </c>
      <c r="O1554" s="4">
        <f t="shared" ca="1" si="172"/>
        <v>15</v>
      </c>
      <c r="P15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5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54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55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54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555" spans="1:20" x14ac:dyDescent="0.3">
      <c r="A1555">
        <v>632</v>
      </c>
      <c r="B1555">
        <v>16</v>
      </c>
      <c r="C1555" t="s">
        <v>15</v>
      </c>
      <c r="D1555" s="1">
        <v>19</v>
      </c>
      <c r="E1555" s="1">
        <v>32</v>
      </c>
      <c r="F1555" s="2">
        <v>3</v>
      </c>
      <c r="G1555" s="2" t="str">
        <f t="shared" ca="1" si="173"/>
        <v>Cliente_940</v>
      </c>
      <c r="H1555" s="3">
        <f t="shared" ca="1" si="174"/>
        <v>45020</v>
      </c>
      <c r="I1555" s="4" t="str">
        <f t="shared" ca="1" si="168"/>
        <v>ITALIA</v>
      </c>
      <c r="J1555" s="4" t="str">
        <f t="shared" ca="1" si="169"/>
        <v>TARJE.DEBITO</v>
      </c>
      <c r="K1555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55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55" s="1">
        <f t="shared" ca="1" si="170"/>
        <v>4</v>
      </c>
      <c r="N1555" s="6">
        <f t="shared" ca="1" si="171"/>
        <v>15</v>
      </c>
      <c r="O1555" s="4">
        <f t="shared" ca="1" si="172"/>
        <v>15</v>
      </c>
      <c r="P15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5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5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55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55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1556" spans="1:20" x14ac:dyDescent="0.3">
      <c r="A1556">
        <v>632</v>
      </c>
      <c r="B1556">
        <v>16</v>
      </c>
      <c r="C1556" t="s">
        <v>11</v>
      </c>
      <c r="D1556" s="1">
        <v>20</v>
      </c>
      <c r="E1556" s="1">
        <v>33</v>
      </c>
      <c r="F1556" s="2">
        <v>1</v>
      </c>
      <c r="G1556" s="2" t="str">
        <f t="shared" ca="1" si="173"/>
        <v>Cliente_616</v>
      </c>
      <c r="H1556" s="3">
        <f t="shared" ca="1" si="174"/>
        <v>45021</v>
      </c>
      <c r="I1556" s="4" t="str">
        <f t="shared" ca="1" si="168"/>
        <v>PORTUGAL</v>
      </c>
      <c r="J1556" s="4" t="str">
        <f t="shared" ca="1" si="169"/>
        <v>TARJETA</v>
      </c>
      <c r="K1556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55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56" s="1">
        <f t="shared" ca="1" si="170"/>
        <v>6</v>
      </c>
      <c r="N1556" s="6">
        <f t="shared" ca="1" si="171"/>
        <v>15</v>
      </c>
      <c r="O1556" s="4">
        <f t="shared" ca="1" si="172"/>
        <v>14</v>
      </c>
      <c r="P15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5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5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55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56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557" spans="1:20" x14ac:dyDescent="0.3">
      <c r="A1557">
        <v>633</v>
      </c>
      <c r="B1557">
        <v>16</v>
      </c>
      <c r="C1557" t="s">
        <v>5</v>
      </c>
      <c r="D1557" s="1">
        <v>18</v>
      </c>
      <c r="E1557" s="1">
        <v>30</v>
      </c>
      <c r="F1557" s="2">
        <v>3</v>
      </c>
      <c r="G1557" s="2" t="str">
        <f t="shared" ca="1" si="173"/>
        <v>Cliente_44</v>
      </c>
      <c r="H1557" s="3">
        <f t="shared" ca="1" si="174"/>
        <v>45021</v>
      </c>
      <c r="I1557" s="4" t="str">
        <f t="shared" ca="1" si="168"/>
        <v>ESPAÑA</v>
      </c>
      <c r="J1557" s="4" t="str">
        <f t="shared" ca="1" si="169"/>
        <v>TARJE.DEBITO</v>
      </c>
      <c r="K155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55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557" s="1">
        <f t="shared" ca="1" si="170"/>
        <v>3</v>
      </c>
      <c r="N1557" s="6">
        <f t="shared" ca="1" si="171"/>
        <v>15</v>
      </c>
      <c r="O1557" s="4">
        <f t="shared" ca="1" si="172"/>
        <v>15</v>
      </c>
      <c r="P15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5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5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5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57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1558" spans="1:20" x14ac:dyDescent="0.3">
      <c r="A1558">
        <v>633</v>
      </c>
      <c r="B1558">
        <v>16</v>
      </c>
      <c r="C1558" t="s">
        <v>4</v>
      </c>
      <c r="D1558" s="1">
        <v>14</v>
      </c>
      <c r="E1558" s="1">
        <v>24</v>
      </c>
      <c r="F1558" s="2">
        <v>2</v>
      </c>
      <c r="G1558" s="2" t="str">
        <f t="shared" ca="1" si="173"/>
        <v>Cliente_82</v>
      </c>
      <c r="H1558" s="3">
        <f t="shared" ca="1" si="174"/>
        <v>45020</v>
      </c>
      <c r="I1558" s="4" t="str">
        <f t="shared" ca="1" si="168"/>
        <v>FRANCIA</v>
      </c>
      <c r="J1558" s="4" t="str">
        <f t="shared" ca="1" si="169"/>
        <v>TARJE.DEBITO</v>
      </c>
      <c r="K1558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55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558" s="1">
        <f t="shared" ca="1" si="170"/>
        <v>3</v>
      </c>
      <c r="N1558" s="6">
        <f t="shared" ca="1" si="171"/>
        <v>15</v>
      </c>
      <c r="O1558" s="4">
        <f t="shared" ca="1" si="172"/>
        <v>14</v>
      </c>
      <c r="P15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5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5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55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58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559" spans="1:20" x14ac:dyDescent="0.3">
      <c r="A1559">
        <v>633</v>
      </c>
      <c r="B1559">
        <v>16</v>
      </c>
      <c r="C1559" t="s">
        <v>16</v>
      </c>
      <c r="D1559" s="1">
        <v>13</v>
      </c>
      <c r="E1559" s="1">
        <v>22</v>
      </c>
      <c r="F1559" s="2">
        <v>2</v>
      </c>
      <c r="G1559" s="2" t="str">
        <f t="shared" ca="1" si="173"/>
        <v>Cliente_274</v>
      </c>
      <c r="H1559" s="3">
        <f t="shared" ca="1" si="174"/>
        <v>45022</v>
      </c>
      <c r="I1559" s="4" t="str">
        <f t="shared" ca="1" si="168"/>
        <v>FRANCIA</v>
      </c>
      <c r="J1559" s="4" t="str">
        <f t="shared" ca="1" si="169"/>
        <v>TARJE.DEBITO</v>
      </c>
      <c r="K1559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55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59" s="1">
        <f t="shared" ca="1" si="170"/>
        <v>5</v>
      </c>
      <c r="N1559" s="6">
        <f t="shared" ca="1" si="171"/>
        <v>13</v>
      </c>
      <c r="O1559" s="4">
        <f t="shared" ca="1" si="172"/>
        <v>15</v>
      </c>
      <c r="P15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5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5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55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59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560" spans="1:20" x14ac:dyDescent="0.3">
      <c r="A1560">
        <v>633</v>
      </c>
      <c r="B1560">
        <v>16</v>
      </c>
      <c r="C1560" t="s">
        <v>21</v>
      </c>
      <c r="D1560" s="1">
        <v>10</v>
      </c>
      <c r="E1560" s="1">
        <v>18</v>
      </c>
      <c r="F1560" s="2">
        <v>3</v>
      </c>
      <c r="G1560" s="2" t="str">
        <f t="shared" ca="1" si="173"/>
        <v>Cliente_982</v>
      </c>
      <c r="H1560" s="3">
        <f t="shared" ca="1" si="174"/>
        <v>45023</v>
      </c>
      <c r="I1560" s="4" t="str">
        <f t="shared" ca="1" si="168"/>
        <v>ESPAÑA</v>
      </c>
      <c r="J1560" s="4" t="str">
        <f t="shared" ca="1" si="169"/>
        <v>TARJE.DEBITO</v>
      </c>
      <c r="K156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56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560" s="1">
        <f t="shared" ca="1" si="170"/>
        <v>1</v>
      </c>
      <c r="N1560" s="6">
        <f t="shared" ca="1" si="171"/>
        <v>13</v>
      </c>
      <c r="O1560" s="4">
        <f t="shared" ca="1" si="172"/>
        <v>15</v>
      </c>
      <c r="P15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6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60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561" spans="1:20" x14ac:dyDescent="0.3">
      <c r="A1561">
        <v>634</v>
      </c>
      <c r="B1561">
        <v>2</v>
      </c>
      <c r="C1561" t="s">
        <v>16</v>
      </c>
      <c r="D1561" s="1">
        <v>13</v>
      </c>
      <c r="E1561" s="1">
        <v>22</v>
      </c>
      <c r="F1561" s="2">
        <v>2</v>
      </c>
      <c r="G1561" s="2" t="str">
        <f t="shared" ca="1" si="173"/>
        <v>Cliente_258</v>
      </c>
      <c r="H1561" s="3">
        <f t="shared" ca="1" si="174"/>
        <v>45017</v>
      </c>
      <c r="I1561" s="4" t="str">
        <f t="shared" ca="1" si="168"/>
        <v>ITALIA</v>
      </c>
      <c r="J1561" s="4" t="str">
        <f t="shared" ca="1" si="169"/>
        <v>TARJETA</v>
      </c>
      <c r="K1561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56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61" s="1">
        <f t="shared" ca="1" si="170"/>
        <v>5</v>
      </c>
      <c r="N1561" s="6">
        <f t="shared" ca="1" si="171"/>
        <v>13</v>
      </c>
      <c r="O1561" s="4">
        <f t="shared" ca="1" si="172"/>
        <v>14</v>
      </c>
      <c r="P15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6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5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61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562" spans="1:20" x14ac:dyDescent="0.3">
      <c r="A1562">
        <v>634</v>
      </c>
      <c r="B1562">
        <v>2</v>
      </c>
      <c r="C1562" t="s">
        <v>8</v>
      </c>
      <c r="D1562" s="1">
        <v>25</v>
      </c>
      <c r="E1562" s="1">
        <v>40</v>
      </c>
      <c r="F1562" s="2">
        <v>3</v>
      </c>
      <c r="G1562" s="2" t="str">
        <f t="shared" ca="1" si="173"/>
        <v>Cliente_519</v>
      </c>
      <c r="H1562" s="3">
        <f t="shared" ca="1" si="174"/>
        <v>45022</v>
      </c>
      <c r="I1562" s="4" t="str">
        <f t="shared" ca="1" si="168"/>
        <v>ITALIA</v>
      </c>
      <c r="J1562" s="4" t="str">
        <f t="shared" ca="1" si="169"/>
        <v>EFECTIVO</v>
      </c>
      <c r="K1562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562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562" s="1">
        <f t="shared" ca="1" si="170"/>
        <v>5</v>
      </c>
      <c r="N1562" s="6">
        <f t="shared" ca="1" si="171"/>
        <v>14</v>
      </c>
      <c r="O1562" s="4">
        <f t="shared" ca="1" si="172"/>
        <v>14</v>
      </c>
      <c r="P15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62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562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5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62" s="14">
        <f ca="1">spaces_3iWczBNnn5rbfoUlE0Jd_uploads_git_blob_d9e80ffbcef8a4adc6d29edd78618add5df[[#This Row],[MONTO TOTAL]]+spaces_3iWczBNnn5rbfoUlE0Jd_uploads_git_blob_d9e80ffbcef8a4adc6d29edd78618add5df[[#This Row],[PROPINA]]</f>
        <v>125</v>
      </c>
    </row>
    <row r="1563" spans="1:20" x14ac:dyDescent="0.3">
      <c r="A1563">
        <v>634</v>
      </c>
      <c r="B1563">
        <v>2</v>
      </c>
      <c r="C1563" t="s">
        <v>23</v>
      </c>
      <c r="D1563" s="1">
        <v>15</v>
      </c>
      <c r="E1563" s="1">
        <v>25</v>
      </c>
      <c r="F1563" s="2">
        <v>3</v>
      </c>
      <c r="G1563" s="2" t="str">
        <f t="shared" ca="1" si="173"/>
        <v>Cliente_776</v>
      </c>
      <c r="H1563" s="3">
        <f t="shared" ca="1" si="174"/>
        <v>45022</v>
      </c>
      <c r="I1563" s="4" t="str">
        <f t="shared" ca="1" si="168"/>
        <v>FRANCIA</v>
      </c>
      <c r="J1563" s="4" t="str">
        <f t="shared" ca="1" si="169"/>
        <v>TARJE.DEBITO</v>
      </c>
      <c r="K1563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56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563" s="1">
        <f t="shared" ca="1" si="170"/>
        <v>1</v>
      </c>
      <c r="N1563" s="6">
        <f t="shared" ca="1" si="171"/>
        <v>15</v>
      </c>
      <c r="O1563" s="4">
        <f t="shared" ca="1" si="172"/>
        <v>15</v>
      </c>
      <c r="P15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6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6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56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63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564" spans="1:20" x14ac:dyDescent="0.3">
      <c r="A1564">
        <v>634</v>
      </c>
      <c r="B1564">
        <v>2</v>
      </c>
      <c r="C1564" t="s">
        <v>14</v>
      </c>
      <c r="D1564" s="1">
        <v>21</v>
      </c>
      <c r="E1564" s="1">
        <v>35</v>
      </c>
      <c r="F1564" s="2">
        <v>3</v>
      </c>
      <c r="G1564" s="2" t="str">
        <f t="shared" ca="1" si="173"/>
        <v>Cliente_432</v>
      </c>
      <c r="H1564" s="3">
        <f t="shared" ca="1" si="174"/>
        <v>45019</v>
      </c>
      <c r="I1564" s="4" t="str">
        <f t="shared" ca="1" si="168"/>
        <v>FRANCIA</v>
      </c>
      <c r="J1564" s="4" t="str">
        <f t="shared" ca="1" si="169"/>
        <v>TARJE.DEBITO</v>
      </c>
      <c r="K1564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564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564" s="1">
        <f t="shared" ca="1" si="170"/>
        <v>6</v>
      </c>
      <c r="N1564" s="6">
        <f t="shared" ca="1" si="171"/>
        <v>15</v>
      </c>
      <c r="O1564" s="4">
        <f t="shared" ca="1" si="172"/>
        <v>15</v>
      </c>
      <c r="P15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6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64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5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64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1565" spans="1:20" x14ac:dyDescent="0.3">
      <c r="A1565">
        <v>635</v>
      </c>
      <c r="B1565">
        <v>5</v>
      </c>
      <c r="C1565" t="s">
        <v>10</v>
      </c>
      <c r="D1565" s="1">
        <v>17</v>
      </c>
      <c r="E1565" s="1">
        <v>29</v>
      </c>
      <c r="F1565" s="2">
        <v>2</v>
      </c>
      <c r="G1565" s="2" t="str">
        <f t="shared" ca="1" si="173"/>
        <v>Cliente_572</v>
      </c>
      <c r="H1565" s="3">
        <f t="shared" ca="1" si="174"/>
        <v>45023</v>
      </c>
      <c r="I1565" s="4" t="str">
        <f t="shared" ca="1" si="168"/>
        <v>FRANCIA</v>
      </c>
      <c r="J1565" s="4" t="str">
        <f t="shared" ca="1" si="169"/>
        <v>TARJE.DEBITO</v>
      </c>
      <c r="K1565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565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565" s="1">
        <f t="shared" ca="1" si="170"/>
        <v>3</v>
      </c>
      <c r="N1565" s="6">
        <f t="shared" ca="1" si="171"/>
        <v>13</v>
      </c>
      <c r="O1565" s="4">
        <f t="shared" ca="1" si="172"/>
        <v>15</v>
      </c>
      <c r="P15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6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6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65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566" spans="1:20" x14ac:dyDescent="0.3">
      <c r="A1566">
        <v>636</v>
      </c>
      <c r="B1566">
        <v>14</v>
      </c>
      <c r="C1566" t="s">
        <v>4</v>
      </c>
      <c r="D1566" s="1">
        <v>14</v>
      </c>
      <c r="E1566" s="1">
        <v>24</v>
      </c>
      <c r="F1566" s="2">
        <v>2</v>
      </c>
      <c r="G1566" s="2" t="str">
        <f t="shared" ca="1" si="173"/>
        <v>Cliente_475</v>
      </c>
      <c r="H1566" s="3">
        <f t="shared" ca="1" si="174"/>
        <v>45019</v>
      </c>
      <c r="I1566" s="4" t="str">
        <f t="shared" ca="1" si="168"/>
        <v>PORTUGAL</v>
      </c>
      <c r="J1566" s="4" t="str">
        <f t="shared" ca="1" si="169"/>
        <v>TARJETA</v>
      </c>
      <c r="K1566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566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566" s="1">
        <f t="shared" ca="1" si="170"/>
        <v>5</v>
      </c>
      <c r="N1566" s="6">
        <f t="shared" ca="1" si="171"/>
        <v>15</v>
      </c>
      <c r="O1566" s="4">
        <f t="shared" ca="1" si="172"/>
        <v>15</v>
      </c>
      <c r="P15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6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66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56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66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567" spans="1:20" x14ac:dyDescent="0.3">
      <c r="A1567">
        <v>636</v>
      </c>
      <c r="B1567">
        <v>14</v>
      </c>
      <c r="C1567" t="s">
        <v>13</v>
      </c>
      <c r="D1567" s="1">
        <v>11</v>
      </c>
      <c r="E1567" s="1">
        <v>19</v>
      </c>
      <c r="F1567" s="2">
        <v>3</v>
      </c>
      <c r="G1567" s="2" t="str">
        <f t="shared" ca="1" si="173"/>
        <v>Cliente_809</v>
      </c>
      <c r="H1567" s="3">
        <f t="shared" ca="1" si="174"/>
        <v>45017</v>
      </c>
      <c r="I1567" s="4" t="str">
        <f t="shared" ca="1" si="168"/>
        <v>ITALIA</v>
      </c>
      <c r="J1567" s="4" t="str">
        <f t="shared" ca="1" si="169"/>
        <v>TARJE.DEBITO</v>
      </c>
      <c r="K1567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567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567" s="1">
        <f t="shared" ca="1" si="170"/>
        <v>3</v>
      </c>
      <c r="N1567" s="6">
        <f t="shared" ca="1" si="171"/>
        <v>14</v>
      </c>
      <c r="O1567" s="4">
        <f t="shared" ca="1" si="172"/>
        <v>15</v>
      </c>
      <c r="P15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6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6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67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568" spans="1:20" x14ac:dyDescent="0.3">
      <c r="A1568">
        <v>636</v>
      </c>
      <c r="B1568">
        <v>14</v>
      </c>
      <c r="C1568" t="s">
        <v>20</v>
      </c>
      <c r="D1568" s="1">
        <v>13</v>
      </c>
      <c r="E1568" s="1">
        <v>21</v>
      </c>
      <c r="F1568" s="2">
        <v>1</v>
      </c>
      <c r="G1568" s="2" t="str">
        <f t="shared" ca="1" si="173"/>
        <v>Cliente_314</v>
      </c>
      <c r="H1568" s="3">
        <f t="shared" ca="1" si="174"/>
        <v>45019</v>
      </c>
      <c r="I1568" s="4" t="str">
        <f t="shared" ca="1" si="168"/>
        <v>ITALIA</v>
      </c>
      <c r="J1568" s="4" t="str">
        <f t="shared" ca="1" si="169"/>
        <v>TARJETA</v>
      </c>
      <c r="K1568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56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568" s="1">
        <f t="shared" ca="1" si="170"/>
        <v>5</v>
      </c>
      <c r="N1568" s="6">
        <f t="shared" ca="1" si="171"/>
        <v>15</v>
      </c>
      <c r="O1568" s="4">
        <f t="shared" ca="1" si="172"/>
        <v>15</v>
      </c>
      <c r="P15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6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6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5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68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569" spans="1:20" x14ac:dyDescent="0.3">
      <c r="A1569">
        <v>637</v>
      </c>
      <c r="B1569">
        <v>6</v>
      </c>
      <c r="C1569" t="s">
        <v>11</v>
      </c>
      <c r="D1569" s="1">
        <v>20</v>
      </c>
      <c r="E1569" s="1">
        <v>33</v>
      </c>
      <c r="F1569" s="2">
        <v>1</v>
      </c>
      <c r="G1569" s="2" t="str">
        <f t="shared" ca="1" si="173"/>
        <v>Cliente_474</v>
      </c>
      <c r="H1569" s="3">
        <f t="shared" ca="1" si="174"/>
        <v>45019</v>
      </c>
      <c r="I1569" s="4" t="str">
        <f t="shared" ca="1" si="168"/>
        <v>FRANCIA</v>
      </c>
      <c r="J1569" s="4" t="str">
        <f t="shared" ca="1" si="169"/>
        <v>EFECTIVO</v>
      </c>
      <c r="K1569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569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69" s="1">
        <f t="shared" ca="1" si="170"/>
        <v>6</v>
      </c>
      <c r="N1569" s="6">
        <f t="shared" ca="1" si="171"/>
        <v>15</v>
      </c>
      <c r="O1569" s="4">
        <f t="shared" ca="1" si="172"/>
        <v>15</v>
      </c>
      <c r="P15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6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69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5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69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570" spans="1:20" x14ac:dyDescent="0.3">
      <c r="A1570">
        <v>637</v>
      </c>
      <c r="B1570">
        <v>6</v>
      </c>
      <c r="C1570" t="s">
        <v>17</v>
      </c>
      <c r="D1570" s="1">
        <v>20</v>
      </c>
      <c r="E1570" s="1">
        <v>34</v>
      </c>
      <c r="F1570" s="2">
        <v>1</v>
      </c>
      <c r="G1570" s="2" t="str">
        <f t="shared" ca="1" si="173"/>
        <v>Cliente_640</v>
      </c>
      <c r="H1570" s="3">
        <f t="shared" ca="1" si="174"/>
        <v>45021</v>
      </c>
      <c r="I1570" s="4" t="str">
        <f t="shared" ca="1" si="168"/>
        <v>ITALIA</v>
      </c>
      <c r="J1570" s="4" t="str">
        <f t="shared" ca="1" si="169"/>
        <v>TARJETA</v>
      </c>
      <c r="K1570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57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70" s="1">
        <f t="shared" ca="1" si="170"/>
        <v>5</v>
      </c>
      <c r="N1570" s="6">
        <f t="shared" ca="1" si="171"/>
        <v>15</v>
      </c>
      <c r="O1570" s="4">
        <f t="shared" ca="1" si="172"/>
        <v>14</v>
      </c>
      <c r="P15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70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5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70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571" spans="1:20" x14ac:dyDescent="0.3">
      <c r="A1571">
        <v>637</v>
      </c>
      <c r="B1571">
        <v>6</v>
      </c>
      <c r="C1571" t="s">
        <v>23</v>
      </c>
      <c r="D1571" s="1">
        <v>15</v>
      </c>
      <c r="E1571" s="1">
        <v>25</v>
      </c>
      <c r="F1571" s="2">
        <v>2</v>
      </c>
      <c r="G1571" s="2" t="str">
        <f t="shared" ca="1" si="173"/>
        <v>Cliente_703</v>
      </c>
      <c r="H1571" s="3">
        <f t="shared" ca="1" si="174"/>
        <v>45022</v>
      </c>
      <c r="I1571" s="4" t="str">
        <f t="shared" ca="1" si="168"/>
        <v>PORTUGAL</v>
      </c>
      <c r="J1571" s="4" t="str">
        <f t="shared" ca="1" si="169"/>
        <v>TARJE.DEBITO</v>
      </c>
      <c r="K1571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57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571" s="1">
        <f t="shared" ca="1" si="170"/>
        <v>1</v>
      </c>
      <c r="N1571" s="6">
        <f t="shared" ca="1" si="171"/>
        <v>14</v>
      </c>
      <c r="O1571" s="4">
        <f t="shared" ca="1" si="172"/>
        <v>14</v>
      </c>
      <c r="P15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7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7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5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71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572" spans="1:20" x14ac:dyDescent="0.3">
      <c r="A1572">
        <v>638</v>
      </c>
      <c r="B1572">
        <v>16</v>
      </c>
      <c r="C1572" t="s">
        <v>5</v>
      </c>
      <c r="D1572" s="1">
        <v>18</v>
      </c>
      <c r="E1572" s="1">
        <v>30</v>
      </c>
      <c r="F1572" s="2">
        <v>3</v>
      </c>
      <c r="G1572" s="2" t="str">
        <f t="shared" ca="1" si="173"/>
        <v>Cliente_809</v>
      </c>
      <c r="H1572" s="3">
        <f t="shared" ca="1" si="174"/>
        <v>45020</v>
      </c>
      <c r="I1572" s="4" t="str">
        <f t="shared" ca="1" si="168"/>
        <v>ITALIA</v>
      </c>
      <c r="J1572" s="4" t="str">
        <f t="shared" ca="1" si="169"/>
        <v>EFECTIVO</v>
      </c>
      <c r="K1572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572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572" s="1">
        <f t="shared" ca="1" si="170"/>
        <v>6</v>
      </c>
      <c r="N1572" s="6">
        <f t="shared" ca="1" si="171"/>
        <v>13</v>
      </c>
      <c r="O1572" s="4">
        <f t="shared" ca="1" si="172"/>
        <v>14</v>
      </c>
      <c r="P15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7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7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72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573" spans="1:20" x14ac:dyDescent="0.3">
      <c r="A1573">
        <v>639</v>
      </c>
      <c r="B1573">
        <v>8</v>
      </c>
      <c r="C1573" t="s">
        <v>22</v>
      </c>
      <c r="D1573" s="1">
        <v>15</v>
      </c>
      <c r="E1573" s="1">
        <v>26</v>
      </c>
      <c r="F1573" s="2">
        <v>2</v>
      </c>
      <c r="G1573" s="2" t="str">
        <f t="shared" ca="1" si="173"/>
        <v>Cliente_551</v>
      </c>
      <c r="H1573" s="3">
        <f t="shared" ca="1" si="174"/>
        <v>45023</v>
      </c>
      <c r="I1573" s="4" t="str">
        <f t="shared" ca="1" si="168"/>
        <v>FRANCIA</v>
      </c>
      <c r="J1573" s="4" t="str">
        <f t="shared" ca="1" si="169"/>
        <v>TARJETA</v>
      </c>
      <c r="K1573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573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573" s="1">
        <f t="shared" ca="1" si="170"/>
        <v>2</v>
      </c>
      <c r="N1573" s="6">
        <f t="shared" ca="1" si="171"/>
        <v>14</v>
      </c>
      <c r="O1573" s="4">
        <f t="shared" ca="1" si="172"/>
        <v>15</v>
      </c>
      <c r="P15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73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57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73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574" spans="1:20" x14ac:dyDescent="0.3">
      <c r="A1574">
        <v>639</v>
      </c>
      <c r="B1574">
        <v>8</v>
      </c>
      <c r="C1574" t="s">
        <v>6</v>
      </c>
      <c r="D1574" s="1">
        <v>19</v>
      </c>
      <c r="E1574" s="1">
        <v>31</v>
      </c>
      <c r="F1574" s="2">
        <v>2</v>
      </c>
      <c r="G1574" s="2" t="str">
        <f t="shared" ca="1" si="173"/>
        <v>Cliente_199</v>
      </c>
      <c r="H1574" s="3">
        <f t="shared" ca="1" si="174"/>
        <v>45022</v>
      </c>
      <c r="I1574" s="4" t="str">
        <f t="shared" ca="1" si="168"/>
        <v>ITALIA</v>
      </c>
      <c r="J1574" s="4" t="str">
        <f t="shared" ca="1" si="169"/>
        <v>EFECTIVO</v>
      </c>
      <c r="K157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57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574" s="1">
        <f t="shared" ca="1" si="170"/>
        <v>2</v>
      </c>
      <c r="N1574" s="6">
        <f t="shared" ca="1" si="171"/>
        <v>13</v>
      </c>
      <c r="O1574" s="4">
        <f t="shared" ca="1" si="172"/>
        <v>14</v>
      </c>
      <c r="P15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7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7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74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575" spans="1:20" x14ac:dyDescent="0.3">
      <c r="A1575">
        <v>639</v>
      </c>
      <c r="B1575">
        <v>8</v>
      </c>
      <c r="C1575" t="s">
        <v>13</v>
      </c>
      <c r="D1575" s="1">
        <v>11</v>
      </c>
      <c r="E1575" s="1">
        <v>19</v>
      </c>
      <c r="F1575" s="2">
        <v>2</v>
      </c>
      <c r="G1575" s="2" t="str">
        <f t="shared" ca="1" si="173"/>
        <v>Cliente_340</v>
      </c>
      <c r="H1575" s="3">
        <f t="shared" ca="1" si="174"/>
        <v>45018</v>
      </c>
      <c r="I1575" s="4" t="str">
        <f t="shared" ca="1" si="168"/>
        <v>PORTUGAL</v>
      </c>
      <c r="J1575" s="4" t="str">
        <f t="shared" ca="1" si="169"/>
        <v>TARJE.DEBITO</v>
      </c>
      <c r="K1575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57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575" s="1">
        <f t="shared" ca="1" si="170"/>
        <v>4</v>
      </c>
      <c r="N1575" s="6">
        <f t="shared" ca="1" si="171"/>
        <v>15</v>
      </c>
      <c r="O1575" s="4">
        <f t="shared" ca="1" si="172"/>
        <v>15</v>
      </c>
      <c r="P15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7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7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7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75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576" spans="1:20" x14ac:dyDescent="0.3">
      <c r="A1576">
        <v>640</v>
      </c>
      <c r="B1576">
        <v>14</v>
      </c>
      <c r="C1576" t="s">
        <v>22</v>
      </c>
      <c r="D1576" s="1">
        <v>15</v>
      </c>
      <c r="E1576" s="1">
        <v>26</v>
      </c>
      <c r="F1576" s="2">
        <v>3</v>
      </c>
      <c r="G1576" s="2" t="str">
        <f t="shared" ca="1" si="173"/>
        <v>Cliente_796</v>
      </c>
      <c r="H1576" s="3">
        <f t="shared" ca="1" si="174"/>
        <v>45022</v>
      </c>
      <c r="I1576" s="4" t="str">
        <f t="shared" ca="1" si="168"/>
        <v>ESPAÑA</v>
      </c>
      <c r="J1576" s="4" t="str">
        <f t="shared" ca="1" si="169"/>
        <v>TARJE.DEBITO</v>
      </c>
      <c r="K1576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576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576" s="1">
        <f t="shared" ca="1" si="170"/>
        <v>5</v>
      </c>
      <c r="N1576" s="6">
        <f t="shared" ca="1" si="171"/>
        <v>13</v>
      </c>
      <c r="O1576" s="4">
        <f t="shared" ca="1" si="172"/>
        <v>14</v>
      </c>
      <c r="P15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76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57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76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1577" spans="1:20" x14ac:dyDescent="0.3">
      <c r="A1577">
        <v>640</v>
      </c>
      <c r="B1577">
        <v>14</v>
      </c>
      <c r="C1577" t="s">
        <v>20</v>
      </c>
      <c r="D1577" s="1">
        <v>13</v>
      </c>
      <c r="E1577" s="1">
        <v>21</v>
      </c>
      <c r="F1577" s="2">
        <v>2</v>
      </c>
      <c r="G1577" s="2" t="str">
        <f t="shared" ca="1" si="173"/>
        <v>Cliente_922</v>
      </c>
      <c r="H1577" s="3">
        <f t="shared" ca="1" si="174"/>
        <v>45021</v>
      </c>
      <c r="I1577" s="4" t="str">
        <f t="shared" ca="1" si="168"/>
        <v>ESPAÑA</v>
      </c>
      <c r="J1577" s="4" t="str">
        <f t="shared" ca="1" si="169"/>
        <v>EFECTIVO</v>
      </c>
      <c r="K1577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57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77" s="1">
        <f t="shared" ca="1" si="170"/>
        <v>5</v>
      </c>
      <c r="N1577" s="6">
        <f t="shared" ca="1" si="171"/>
        <v>14</v>
      </c>
      <c r="O1577" s="4">
        <f t="shared" ca="1" si="172"/>
        <v>14</v>
      </c>
      <c r="P15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7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7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7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77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578" spans="1:20" x14ac:dyDescent="0.3">
      <c r="A1578">
        <v>640</v>
      </c>
      <c r="B1578">
        <v>14</v>
      </c>
      <c r="C1578" t="s">
        <v>11</v>
      </c>
      <c r="D1578" s="1">
        <v>20</v>
      </c>
      <c r="E1578" s="1">
        <v>33</v>
      </c>
      <c r="F1578" s="2">
        <v>3</v>
      </c>
      <c r="G1578" s="2" t="str">
        <f t="shared" ca="1" si="173"/>
        <v>Cliente_25</v>
      </c>
      <c r="H1578" s="3">
        <f t="shared" ca="1" si="174"/>
        <v>45021</v>
      </c>
      <c r="I1578" s="4" t="str">
        <f t="shared" ca="1" si="168"/>
        <v>FRANCIA</v>
      </c>
      <c r="J1578" s="4" t="str">
        <f t="shared" ca="1" si="169"/>
        <v>TARJETA</v>
      </c>
      <c r="K1578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57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578" s="1">
        <f t="shared" ca="1" si="170"/>
        <v>4</v>
      </c>
      <c r="N1578" s="6">
        <f t="shared" ca="1" si="171"/>
        <v>13</v>
      </c>
      <c r="O1578" s="4">
        <f t="shared" ca="1" si="172"/>
        <v>14</v>
      </c>
      <c r="P15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7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5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78" s="14">
        <f ca="1">spaces_3iWczBNnn5rbfoUlE0Jd_uploads_git_blob_d9e80ffbcef8a4adc6d29edd78618add5df[[#This Row],[MONTO TOTAL]]+spaces_3iWczBNnn5rbfoUlE0Jd_uploads_git_blob_d9e80ffbcef8a4adc6d29edd78618add5df[[#This Row],[PROPINA]]</f>
        <v>103</v>
      </c>
    </row>
    <row r="1579" spans="1:20" x14ac:dyDescent="0.3">
      <c r="A1579">
        <v>641</v>
      </c>
      <c r="B1579">
        <v>2</v>
      </c>
      <c r="C1579" t="s">
        <v>10</v>
      </c>
      <c r="D1579" s="1">
        <v>17</v>
      </c>
      <c r="E1579" s="1">
        <v>29</v>
      </c>
      <c r="F1579" s="2">
        <v>3</v>
      </c>
      <c r="G1579" s="2" t="str">
        <f t="shared" ca="1" si="173"/>
        <v>Cliente_787</v>
      </c>
      <c r="H1579" s="3">
        <f t="shared" ca="1" si="174"/>
        <v>45023</v>
      </c>
      <c r="I1579" s="4" t="str">
        <f t="shared" ca="1" si="168"/>
        <v>ESPAÑA</v>
      </c>
      <c r="J1579" s="4" t="str">
        <f t="shared" ca="1" si="169"/>
        <v>TARJE.DEBITO</v>
      </c>
      <c r="K1579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579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579" s="1">
        <f t="shared" ca="1" si="170"/>
        <v>3</v>
      </c>
      <c r="N1579" s="6">
        <f t="shared" ca="1" si="171"/>
        <v>15</v>
      </c>
      <c r="O1579" s="4">
        <f t="shared" ca="1" si="172"/>
        <v>14</v>
      </c>
      <c r="P15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7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7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79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580" spans="1:20" x14ac:dyDescent="0.3">
      <c r="A1580">
        <v>641</v>
      </c>
      <c r="B1580">
        <v>2</v>
      </c>
      <c r="C1580" t="s">
        <v>23</v>
      </c>
      <c r="D1580" s="1">
        <v>15</v>
      </c>
      <c r="E1580" s="1">
        <v>25</v>
      </c>
      <c r="F1580" s="2">
        <v>3</v>
      </c>
      <c r="G1580" s="2" t="str">
        <f t="shared" ca="1" si="173"/>
        <v>Cliente_984</v>
      </c>
      <c r="H1580" s="3">
        <f t="shared" ca="1" si="174"/>
        <v>45021</v>
      </c>
      <c r="I1580" s="4" t="str">
        <f t="shared" ca="1" si="168"/>
        <v>ESPAÑA</v>
      </c>
      <c r="J1580" s="4" t="str">
        <f t="shared" ca="1" si="169"/>
        <v>TARJE.DEBITO</v>
      </c>
      <c r="K1580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58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580" s="1">
        <f t="shared" ca="1" si="170"/>
        <v>5</v>
      </c>
      <c r="N1580" s="6">
        <f t="shared" ca="1" si="171"/>
        <v>15</v>
      </c>
      <c r="O1580" s="4">
        <f t="shared" ca="1" si="172"/>
        <v>15</v>
      </c>
      <c r="P15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8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8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58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80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581" spans="1:20" x14ac:dyDescent="0.3">
      <c r="A1581">
        <v>641</v>
      </c>
      <c r="B1581">
        <v>2</v>
      </c>
      <c r="C1581" t="s">
        <v>19</v>
      </c>
      <c r="D1581" s="1">
        <v>14</v>
      </c>
      <c r="E1581" s="1">
        <v>23</v>
      </c>
      <c r="F1581" s="2">
        <v>2</v>
      </c>
      <c r="G1581" s="2" t="str">
        <f t="shared" ca="1" si="173"/>
        <v>Cliente_117</v>
      </c>
      <c r="H1581" s="3">
        <f t="shared" ca="1" si="174"/>
        <v>45023</v>
      </c>
      <c r="I1581" s="4" t="str">
        <f t="shared" ca="1" si="168"/>
        <v>ITALIA</v>
      </c>
      <c r="J1581" s="4" t="str">
        <f t="shared" ca="1" si="169"/>
        <v>EFECTIVO</v>
      </c>
      <c r="K1581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581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581" s="1">
        <f t="shared" ca="1" si="170"/>
        <v>1</v>
      </c>
      <c r="N1581" s="6">
        <f t="shared" ca="1" si="171"/>
        <v>15</v>
      </c>
      <c r="O1581" s="4">
        <f t="shared" ca="1" si="172"/>
        <v>15</v>
      </c>
      <c r="P15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8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581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5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81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582" spans="1:20" x14ac:dyDescent="0.3">
      <c r="A1582">
        <v>642</v>
      </c>
      <c r="B1582">
        <v>15</v>
      </c>
      <c r="C1582" t="s">
        <v>20</v>
      </c>
      <c r="D1582" s="1">
        <v>13</v>
      </c>
      <c r="E1582" s="1">
        <v>21</v>
      </c>
      <c r="F1582" s="2">
        <v>3</v>
      </c>
      <c r="G1582" s="2" t="str">
        <f t="shared" ca="1" si="173"/>
        <v>Cliente_597</v>
      </c>
      <c r="H1582" s="3">
        <f t="shared" ca="1" si="174"/>
        <v>45017</v>
      </c>
      <c r="I1582" s="4" t="str">
        <f t="shared" ca="1" si="168"/>
        <v>FRANCIA</v>
      </c>
      <c r="J1582" s="4" t="str">
        <f t="shared" ca="1" si="169"/>
        <v>TARJETA</v>
      </c>
      <c r="K1582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582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582" s="1">
        <f t="shared" ca="1" si="170"/>
        <v>3</v>
      </c>
      <c r="N1582" s="6">
        <f t="shared" ca="1" si="171"/>
        <v>13</v>
      </c>
      <c r="O1582" s="4">
        <f t="shared" ca="1" si="172"/>
        <v>15</v>
      </c>
      <c r="P15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8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82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583" spans="1:20" x14ac:dyDescent="0.3">
      <c r="A1583">
        <v>642</v>
      </c>
      <c r="B1583">
        <v>15</v>
      </c>
      <c r="C1583" t="s">
        <v>22</v>
      </c>
      <c r="D1583" s="1">
        <v>15</v>
      </c>
      <c r="E1583" s="1">
        <v>26</v>
      </c>
      <c r="F1583" s="2">
        <v>1</v>
      </c>
      <c r="G1583" s="2" t="str">
        <f t="shared" ca="1" si="173"/>
        <v>Cliente_908</v>
      </c>
      <c r="H1583" s="3">
        <f t="shared" ca="1" si="174"/>
        <v>45017</v>
      </c>
      <c r="I1583" s="4" t="str">
        <f t="shared" ca="1" si="168"/>
        <v>ESPAÑA</v>
      </c>
      <c r="J1583" s="4" t="str">
        <f t="shared" ca="1" si="169"/>
        <v>TARJETA</v>
      </c>
      <c r="K1583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583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583" s="1">
        <f t="shared" ca="1" si="170"/>
        <v>5</v>
      </c>
      <c r="N1583" s="6">
        <f t="shared" ca="1" si="171"/>
        <v>14</v>
      </c>
      <c r="O1583" s="4">
        <f t="shared" ca="1" si="172"/>
        <v>15</v>
      </c>
      <c r="P15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83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58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83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584" spans="1:20" x14ac:dyDescent="0.3">
      <c r="A1584">
        <v>642</v>
      </c>
      <c r="B1584">
        <v>15</v>
      </c>
      <c r="C1584" t="s">
        <v>10</v>
      </c>
      <c r="D1584" s="1">
        <v>17</v>
      </c>
      <c r="E1584" s="1">
        <v>29</v>
      </c>
      <c r="F1584" s="2">
        <v>3</v>
      </c>
      <c r="G1584" s="2" t="str">
        <f t="shared" ca="1" si="173"/>
        <v>Cliente_551</v>
      </c>
      <c r="H1584" s="3">
        <f t="shared" ca="1" si="174"/>
        <v>45023</v>
      </c>
      <c r="I1584" s="4" t="str">
        <f t="shared" ca="1" si="168"/>
        <v>FRANCIA</v>
      </c>
      <c r="J1584" s="4" t="str">
        <f t="shared" ca="1" si="169"/>
        <v>EFECTIVO</v>
      </c>
      <c r="K1584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584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584" s="1">
        <f t="shared" ca="1" si="170"/>
        <v>5</v>
      </c>
      <c r="N1584" s="6">
        <f t="shared" ca="1" si="171"/>
        <v>13</v>
      </c>
      <c r="O1584" s="4">
        <f t="shared" ca="1" si="172"/>
        <v>15</v>
      </c>
      <c r="P15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8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84" s="14">
        <f ca="1">spaces_3iWczBNnn5rbfoUlE0Jd_uploads_git_blob_d9e80ffbcef8a4adc6d29edd78618add5df[[#This Row],[MONTO TOTAL]]+spaces_3iWczBNnn5rbfoUlE0Jd_uploads_git_blob_d9e80ffbcef8a4adc6d29edd78618add5df[[#This Row],[PROPINA]]</f>
        <v>92</v>
      </c>
    </row>
    <row r="1585" spans="1:20" x14ac:dyDescent="0.3">
      <c r="A1585">
        <v>643</v>
      </c>
      <c r="B1585">
        <v>17</v>
      </c>
      <c r="C1585" t="s">
        <v>11</v>
      </c>
      <c r="D1585" s="1">
        <v>20</v>
      </c>
      <c r="E1585" s="1">
        <v>33</v>
      </c>
      <c r="F1585" s="2">
        <v>1</v>
      </c>
      <c r="G1585" s="2" t="str">
        <f t="shared" ca="1" si="173"/>
        <v>Cliente_581</v>
      </c>
      <c r="H1585" s="3">
        <f t="shared" ca="1" si="174"/>
        <v>45018</v>
      </c>
      <c r="I1585" s="4" t="str">
        <f t="shared" ca="1" si="168"/>
        <v>PORTUGAL</v>
      </c>
      <c r="J1585" s="4" t="str">
        <f t="shared" ca="1" si="169"/>
        <v>TARJE.DEBITO</v>
      </c>
      <c r="K1585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585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85" s="1">
        <f t="shared" ca="1" si="170"/>
        <v>5</v>
      </c>
      <c r="N1585" s="6">
        <f t="shared" ca="1" si="171"/>
        <v>13</v>
      </c>
      <c r="O1585" s="4">
        <f t="shared" ca="1" si="172"/>
        <v>15</v>
      </c>
      <c r="P15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85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58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85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586" spans="1:20" x14ac:dyDescent="0.3">
      <c r="A1586">
        <v>644</v>
      </c>
      <c r="B1586">
        <v>9</v>
      </c>
      <c r="C1586" t="s">
        <v>6</v>
      </c>
      <c r="D1586" s="1">
        <v>19</v>
      </c>
      <c r="E1586" s="1">
        <v>31</v>
      </c>
      <c r="F1586" s="2">
        <v>3</v>
      </c>
      <c r="G1586" s="2" t="str">
        <f t="shared" ca="1" si="173"/>
        <v>Cliente_686</v>
      </c>
      <c r="H1586" s="3">
        <f t="shared" ca="1" si="174"/>
        <v>45021</v>
      </c>
      <c r="I1586" s="4" t="str">
        <f t="shared" ca="1" si="168"/>
        <v>ESPAÑA</v>
      </c>
      <c r="J1586" s="4" t="str">
        <f t="shared" ca="1" si="169"/>
        <v>TARJETA</v>
      </c>
      <c r="K1586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58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586" s="1">
        <f t="shared" ca="1" si="170"/>
        <v>0</v>
      </c>
      <c r="N1586" s="6">
        <f t="shared" ca="1" si="171"/>
        <v>15</v>
      </c>
      <c r="O1586" s="4">
        <f t="shared" ca="1" si="172"/>
        <v>15</v>
      </c>
      <c r="P15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8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8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8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86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1587" spans="1:20" x14ac:dyDescent="0.3">
      <c r="A1587">
        <v>645</v>
      </c>
      <c r="B1587">
        <v>6</v>
      </c>
      <c r="C1587" t="s">
        <v>11</v>
      </c>
      <c r="D1587" s="1">
        <v>20</v>
      </c>
      <c r="E1587" s="1">
        <v>33</v>
      </c>
      <c r="F1587" s="2">
        <v>3</v>
      </c>
      <c r="G1587" s="2" t="str">
        <f t="shared" ca="1" si="173"/>
        <v>Cliente_422</v>
      </c>
      <c r="H1587" s="3">
        <f t="shared" ca="1" si="174"/>
        <v>45017</v>
      </c>
      <c r="I1587" s="4" t="str">
        <f t="shared" ca="1" si="168"/>
        <v>ITALIA</v>
      </c>
      <c r="J1587" s="4" t="str">
        <f t="shared" ca="1" si="169"/>
        <v>TARJE.DEBITO</v>
      </c>
      <c r="K1587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587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587" s="1">
        <f t="shared" ca="1" si="170"/>
        <v>1</v>
      </c>
      <c r="N1587" s="6">
        <f t="shared" ca="1" si="171"/>
        <v>13</v>
      </c>
      <c r="O1587" s="4">
        <f t="shared" ca="1" si="172"/>
        <v>15</v>
      </c>
      <c r="P15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8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5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87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1588" spans="1:20" x14ac:dyDescent="0.3">
      <c r="A1588">
        <v>645</v>
      </c>
      <c r="B1588">
        <v>6</v>
      </c>
      <c r="C1588" t="s">
        <v>7</v>
      </c>
      <c r="D1588" s="1">
        <v>16</v>
      </c>
      <c r="E1588" s="1">
        <v>27</v>
      </c>
      <c r="F1588" s="2">
        <v>3</v>
      </c>
      <c r="G1588" s="2" t="str">
        <f t="shared" ca="1" si="173"/>
        <v>Cliente_331</v>
      </c>
      <c r="H1588" s="3">
        <f t="shared" ca="1" si="174"/>
        <v>45021</v>
      </c>
      <c r="I1588" s="4" t="str">
        <f t="shared" ca="1" si="168"/>
        <v>FRANCIA</v>
      </c>
      <c r="J1588" s="4" t="str">
        <f t="shared" ca="1" si="169"/>
        <v>TARJETA</v>
      </c>
      <c r="K1588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588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588" s="1">
        <f t="shared" ca="1" si="170"/>
        <v>3</v>
      </c>
      <c r="N1588" s="6">
        <f t="shared" ca="1" si="171"/>
        <v>13</v>
      </c>
      <c r="O1588" s="4">
        <f t="shared" ca="1" si="172"/>
        <v>14</v>
      </c>
      <c r="P15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58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58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88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589" spans="1:20" x14ac:dyDescent="0.3">
      <c r="A1589">
        <v>646</v>
      </c>
      <c r="B1589">
        <v>12</v>
      </c>
      <c r="C1589" t="s">
        <v>14</v>
      </c>
      <c r="D1589" s="1">
        <v>21</v>
      </c>
      <c r="E1589" s="1">
        <v>35</v>
      </c>
      <c r="F1589" s="2">
        <v>2</v>
      </c>
      <c r="G1589" s="2" t="str">
        <f t="shared" ca="1" si="173"/>
        <v>Cliente_184</v>
      </c>
      <c r="H1589" s="3">
        <f t="shared" ca="1" si="174"/>
        <v>45021</v>
      </c>
      <c r="I1589" s="4" t="str">
        <f t="shared" ca="1" si="168"/>
        <v>ESPAÑA</v>
      </c>
      <c r="J1589" s="4" t="str">
        <f t="shared" ca="1" si="169"/>
        <v>EFECTIVO</v>
      </c>
      <c r="K1589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589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589" s="1">
        <f t="shared" ca="1" si="170"/>
        <v>6</v>
      </c>
      <c r="N1589" s="6">
        <f t="shared" ca="1" si="171"/>
        <v>15</v>
      </c>
      <c r="O1589" s="4">
        <f t="shared" ca="1" si="172"/>
        <v>14</v>
      </c>
      <c r="P15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8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58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5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89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590" spans="1:20" x14ac:dyDescent="0.3">
      <c r="A1590">
        <v>647</v>
      </c>
      <c r="B1590">
        <v>12</v>
      </c>
      <c r="C1590" t="s">
        <v>21</v>
      </c>
      <c r="D1590" s="1">
        <v>10</v>
      </c>
      <c r="E1590" s="1">
        <v>18</v>
      </c>
      <c r="F1590" s="2">
        <v>2</v>
      </c>
      <c r="G1590" s="2" t="str">
        <f t="shared" ca="1" si="173"/>
        <v>Cliente_155</v>
      </c>
      <c r="H1590" s="3">
        <f t="shared" ca="1" si="174"/>
        <v>45017</v>
      </c>
      <c r="I1590" s="4" t="str">
        <f t="shared" ca="1" si="168"/>
        <v>ESPAÑA</v>
      </c>
      <c r="J1590" s="4" t="str">
        <f t="shared" ca="1" si="169"/>
        <v>EFECTIVO</v>
      </c>
      <c r="K159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590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590" s="1">
        <f t="shared" ca="1" si="170"/>
        <v>4</v>
      </c>
      <c r="N1590" s="6">
        <f t="shared" ca="1" si="171"/>
        <v>14</v>
      </c>
      <c r="O1590" s="4">
        <f t="shared" ca="1" si="172"/>
        <v>15</v>
      </c>
      <c r="P15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9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9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90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591" spans="1:20" x14ac:dyDescent="0.3">
      <c r="A1591">
        <v>647</v>
      </c>
      <c r="B1591">
        <v>12</v>
      </c>
      <c r="C1591" t="s">
        <v>6</v>
      </c>
      <c r="D1591" s="1">
        <v>19</v>
      </c>
      <c r="E1591" s="1">
        <v>31</v>
      </c>
      <c r="F1591" s="2">
        <v>2</v>
      </c>
      <c r="G1591" s="2" t="str">
        <f t="shared" ca="1" si="173"/>
        <v>Cliente_847</v>
      </c>
      <c r="H1591" s="3">
        <f t="shared" ca="1" si="174"/>
        <v>45021</v>
      </c>
      <c r="I1591" s="4" t="str">
        <f t="shared" ca="1" si="168"/>
        <v>ITALIA</v>
      </c>
      <c r="J1591" s="4" t="str">
        <f t="shared" ca="1" si="169"/>
        <v>TARJETA</v>
      </c>
      <c r="K1591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591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591" s="1">
        <f t="shared" ca="1" si="170"/>
        <v>3</v>
      </c>
      <c r="N1591" s="6">
        <f t="shared" ca="1" si="171"/>
        <v>14</v>
      </c>
      <c r="O1591" s="4">
        <f t="shared" ca="1" si="172"/>
        <v>15</v>
      </c>
      <c r="P15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9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9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91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592" spans="1:20" x14ac:dyDescent="0.3">
      <c r="A1592">
        <v>648</v>
      </c>
      <c r="B1592">
        <v>9</v>
      </c>
      <c r="C1592" t="s">
        <v>12</v>
      </c>
      <c r="D1592" s="1">
        <v>16</v>
      </c>
      <c r="E1592" s="1">
        <v>28</v>
      </c>
      <c r="F1592" s="2">
        <v>2</v>
      </c>
      <c r="G1592" s="2" t="str">
        <f t="shared" ca="1" si="173"/>
        <v>Cliente_129</v>
      </c>
      <c r="H1592" s="3">
        <f t="shared" ca="1" si="174"/>
        <v>45020</v>
      </c>
      <c r="I1592" s="4" t="str">
        <f t="shared" ca="1" si="168"/>
        <v>FRANCIA</v>
      </c>
      <c r="J1592" s="4" t="str">
        <f t="shared" ca="1" si="169"/>
        <v>TARJETA</v>
      </c>
      <c r="K1592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592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592" s="1">
        <f t="shared" ca="1" si="170"/>
        <v>6</v>
      </c>
      <c r="N1592" s="6">
        <f t="shared" ca="1" si="171"/>
        <v>13</v>
      </c>
      <c r="O1592" s="4">
        <f t="shared" ca="1" si="172"/>
        <v>15</v>
      </c>
      <c r="P15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9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92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593" spans="1:20" x14ac:dyDescent="0.3">
      <c r="A1593">
        <v>649</v>
      </c>
      <c r="B1593">
        <v>9</v>
      </c>
      <c r="C1593" t="s">
        <v>10</v>
      </c>
      <c r="D1593" s="1">
        <v>17</v>
      </c>
      <c r="E1593" s="1">
        <v>29</v>
      </c>
      <c r="F1593" s="2">
        <v>3</v>
      </c>
      <c r="G1593" s="2" t="str">
        <f t="shared" ca="1" si="173"/>
        <v>Cliente_568</v>
      </c>
      <c r="H1593" s="3">
        <f t="shared" ca="1" si="174"/>
        <v>45018</v>
      </c>
      <c r="I1593" s="4" t="str">
        <f t="shared" ca="1" si="168"/>
        <v>FRANCIA</v>
      </c>
      <c r="J1593" s="4" t="str">
        <f t="shared" ca="1" si="169"/>
        <v>TARJETA</v>
      </c>
      <c r="K1593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593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593" s="1">
        <f t="shared" ca="1" si="170"/>
        <v>2</v>
      </c>
      <c r="N1593" s="6">
        <f t="shared" ca="1" si="171"/>
        <v>13</v>
      </c>
      <c r="O1593" s="4">
        <f t="shared" ca="1" si="172"/>
        <v>14</v>
      </c>
      <c r="P15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9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9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93" s="14">
        <f ca="1">spaces_3iWczBNnn5rbfoUlE0Jd_uploads_git_blob_d9e80ffbcef8a4adc6d29edd78618add5df[[#This Row],[MONTO TOTAL]]+spaces_3iWczBNnn5rbfoUlE0Jd_uploads_git_blob_d9e80ffbcef8a4adc6d29edd78618add5df[[#This Row],[PROPINA]]</f>
        <v>89</v>
      </c>
    </row>
    <row r="1594" spans="1:20" x14ac:dyDescent="0.3">
      <c r="A1594">
        <v>649</v>
      </c>
      <c r="B1594">
        <v>9</v>
      </c>
      <c r="C1594" t="s">
        <v>12</v>
      </c>
      <c r="D1594" s="1">
        <v>16</v>
      </c>
      <c r="E1594" s="1">
        <v>28</v>
      </c>
      <c r="F1594" s="2">
        <v>3</v>
      </c>
      <c r="G1594" s="2" t="str">
        <f t="shared" ca="1" si="173"/>
        <v>Cliente_570</v>
      </c>
      <c r="H1594" s="3">
        <f t="shared" ca="1" si="174"/>
        <v>45017</v>
      </c>
      <c r="I1594" s="4" t="str">
        <f t="shared" ca="1" si="168"/>
        <v>ITALIA</v>
      </c>
      <c r="J1594" s="4" t="str">
        <f t="shared" ca="1" si="169"/>
        <v>TARJE.DEBITO</v>
      </c>
      <c r="K1594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594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594" s="1">
        <f t="shared" ca="1" si="170"/>
        <v>3</v>
      </c>
      <c r="N1594" s="6">
        <f t="shared" ca="1" si="171"/>
        <v>14</v>
      </c>
      <c r="O1594" s="4">
        <f t="shared" ca="1" si="172"/>
        <v>15</v>
      </c>
      <c r="P15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9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59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94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595" spans="1:20" x14ac:dyDescent="0.3">
      <c r="A1595">
        <v>649</v>
      </c>
      <c r="B1595">
        <v>9</v>
      </c>
      <c r="C1595" t="s">
        <v>23</v>
      </c>
      <c r="D1595" s="1">
        <v>15</v>
      </c>
      <c r="E1595" s="1">
        <v>25</v>
      </c>
      <c r="F1595" s="2">
        <v>1</v>
      </c>
      <c r="G1595" s="2" t="str">
        <f t="shared" ca="1" si="173"/>
        <v>Cliente_306</v>
      </c>
      <c r="H1595" s="3">
        <f t="shared" ca="1" si="174"/>
        <v>45021</v>
      </c>
      <c r="I1595" s="4" t="str">
        <f t="shared" ca="1" si="168"/>
        <v>FRANCIA</v>
      </c>
      <c r="J1595" s="4" t="str">
        <f t="shared" ca="1" si="169"/>
        <v>TARJETA</v>
      </c>
      <c r="K1595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59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595" s="1">
        <f t="shared" ca="1" si="170"/>
        <v>0</v>
      </c>
      <c r="N1595" s="6">
        <f t="shared" ca="1" si="171"/>
        <v>15</v>
      </c>
      <c r="O1595" s="4">
        <f t="shared" ca="1" si="172"/>
        <v>14</v>
      </c>
      <c r="P15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595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59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95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596" spans="1:20" x14ac:dyDescent="0.3">
      <c r="A1596">
        <v>649</v>
      </c>
      <c r="B1596">
        <v>9</v>
      </c>
      <c r="C1596" t="s">
        <v>18</v>
      </c>
      <c r="D1596" s="1">
        <v>12</v>
      </c>
      <c r="E1596" s="1">
        <v>20</v>
      </c>
      <c r="F1596" s="2">
        <v>3</v>
      </c>
      <c r="G1596" s="2" t="str">
        <f t="shared" ca="1" si="173"/>
        <v>Cliente_142</v>
      </c>
      <c r="H1596" s="3">
        <f t="shared" ca="1" si="174"/>
        <v>45021</v>
      </c>
      <c r="I1596" s="4" t="str">
        <f t="shared" ca="1" si="168"/>
        <v>ESPAÑA</v>
      </c>
      <c r="J1596" s="4" t="str">
        <f t="shared" ca="1" si="169"/>
        <v>EFECTIVO</v>
      </c>
      <c r="K159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59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596" s="1">
        <f t="shared" ca="1" si="170"/>
        <v>1</v>
      </c>
      <c r="N1596" s="6">
        <f t="shared" ca="1" si="171"/>
        <v>14</v>
      </c>
      <c r="O1596" s="4">
        <f t="shared" ca="1" si="172"/>
        <v>15</v>
      </c>
      <c r="P15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9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596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597" spans="1:20" x14ac:dyDescent="0.3">
      <c r="A1597">
        <v>650</v>
      </c>
      <c r="B1597">
        <v>11</v>
      </c>
      <c r="C1597" t="s">
        <v>20</v>
      </c>
      <c r="D1597" s="1">
        <v>13</v>
      </c>
      <c r="E1597" s="1">
        <v>21</v>
      </c>
      <c r="F1597" s="2">
        <v>2</v>
      </c>
      <c r="G1597" s="2" t="str">
        <f t="shared" ca="1" si="173"/>
        <v>Cliente_528</v>
      </c>
      <c r="H1597" s="3">
        <f t="shared" ca="1" si="174"/>
        <v>45020</v>
      </c>
      <c r="I1597" s="4" t="str">
        <f t="shared" ca="1" si="168"/>
        <v>ITALIA</v>
      </c>
      <c r="J1597" s="4" t="str">
        <f t="shared" ca="1" si="169"/>
        <v>TARJETA</v>
      </c>
      <c r="K1597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59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597" s="1">
        <f t="shared" ca="1" si="170"/>
        <v>0</v>
      </c>
      <c r="N1597" s="6">
        <f t="shared" ca="1" si="171"/>
        <v>14</v>
      </c>
      <c r="O1597" s="4">
        <f t="shared" ca="1" si="172"/>
        <v>14</v>
      </c>
      <c r="P15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59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59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5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97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598" spans="1:20" x14ac:dyDescent="0.3">
      <c r="A1598">
        <v>650</v>
      </c>
      <c r="B1598">
        <v>11</v>
      </c>
      <c r="C1598" t="s">
        <v>10</v>
      </c>
      <c r="D1598" s="1">
        <v>17</v>
      </c>
      <c r="E1598" s="1">
        <v>29</v>
      </c>
      <c r="F1598" s="2">
        <v>2</v>
      </c>
      <c r="G1598" s="2" t="str">
        <f t="shared" ca="1" si="173"/>
        <v>Cliente_201</v>
      </c>
      <c r="H1598" s="3">
        <f t="shared" ca="1" si="174"/>
        <v>45020</v>
      </c>
      <c r="I1598" s="4" t="str">
        <f t="shared" ca="1" si="168"/>
        <v>ESPAÑA</v>
      </c>
      <c r="J1598" s="4" t="str">
        <f t="shared" ca="1" si="169"/>
        <v>TARJE.DEBITO</v>
      </c>
      <c r="K1598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598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598" s="1">
        <f t="shared" ca="1" si="170"/>
        <v>3</v>
      </c>
      <c r="N1598" s="6">
        <f t="shared" ca="1" si="171"/>
        <v>13</v>
      </c>
      <c r="O1598" s="4">
        <f t="shared" ca="1" si="172"/>
        <v>15</v>
      </c>
      <c r="P15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59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59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598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599" spans="1:20" x14ac:dyDescent="0.3">
      <c r="A1599">
        <v>650</v>
      </c>
      <c r="B1599">
        <v>11</v>
      </c>
      <c r="C1599" t="s">
        <v>15</v>
      </c>
      <c r="D1599" s="1">
        <v>19</v>
      </c>
      <c r="E1599" s="1">
        <v>32</v>
      </c>
      <c r="F1599" s="2">
        <v>1</v>
      </c>
      <c r="G1599" s="2" t="str">
        <f t="shared" ca="1" si="173"/>
        <v>Cliente_917</v>
      </c>
      <c r="H1599" s="3">
        <f t="shared" ca="1" si="174"/>
        <v>45021</v>
      </c>
      <c r="I1599" s="4" t="str">
        <f t="shared" ca="1" si="168"/>
        <v>FRANCIA</v>
      </c>
      <c r="J1599" s="4" t="str">
        <f t="shared" ca="1" si="169"/>
        <v>TARJE.DEBITO</v>
      </c>
      <c r="K1599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59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599" s="1">
        <f t="shared" ca="1" si="170"/>
        <v>0</v>
      </c>
      <c r="N1599" s="6">
        <f t="shared" ca="1" si="171"/>
        <v>14</v>
      </c>
      <c r="O1599" s="4">
        <f t="shared" ca="1" si="172"/>
        <v>15</v>
      </c>
      <c r="P15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59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599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59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599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600" spans="1:20" x14ac:dyDescent="0.3">
      <c r="A1600">
        <v>650</v>
      </c>
      <c r="B1600">
        <v>11</v>
      </c>
      <c r="C1600" t="s">
        <v>14</v>
      </c>
      <c r="D1600" s="1">
        <v>21</v>
      </c>
      <c r="E1600" s="1">
        <v>35</v>
      </c>
      <c r="F1600" s="2">
        <v>3</v>
      </c>
      <c r="G1600" s="2" t="str">
        <f t="shared" ca="1" si="173"/>
        <v>Cliente_532</v>
      </c>
      <c r="H1600" s="3">
        <f t="shared" ca="1" si="174"/>
        <v>45023</v>
      </c>
      <c r="I1600" s="4" t="str">
        <f t="shared" ca="1" si="168"/>
        <v>ESPAÑA</v>
      </c>
      <c r="J1600" s="4" t="str">
        <f t="shared" ca="1" si="169"/>
        <v>EFECTIVO</v>
      </c>
      <c r="K1600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600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600" s="1">
        <f t="shared" ca="1" si="170"/>
        <v>1</v>
      </c>
      <c r="N1600" s="6">
        <f t="shared" ca="1" si="171"/>
        <v>15</v>
      </c>
      <c r="O1600" s="4">
        <f t="shared" ca="1" si="172"/>
        <v>14</v>
      </c>
      <c r="P16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0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60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00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601" spans="1:20" x14ac:dyDescent="0.3">
      <c r="A1601">
        <v>651</v>
      </c>
      <c r="B1601">
        <v>16</v>
      </c>
      <c r="C1601" t="s">
        <v>8</v>
      </c>
      <c r="D1601" s="1">
        <v>25</v>
      </c>
      <c r="E1601" s="1">
        <v>40</v>
      </c>
      <c r="F1601" s="2">
        <v>2</v>
      </c>
      <c r="G1601" s="2" t="str">
        <f t="shared" ca="1" si="173"/>
        <v>Cliente_7</v>
      </c>
      <c r="H1601" s="3">
        <f t="shared" ca="1" si="174"/>
        <v>45021</v>
      </c>
      <c r="I1601" s="4" t="str">
        <f t="shared" ca="1" si="168"/>
        <v>ITALIA</v>
      </c>
      <c r="J1601" s="4" t="str">
        <f t="shared" ca="1" si="169"/>
        <v>TARJETA</v>
      </c>
      <c r="K1601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601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601" s="1">
        <f t="shared" ca="1" si="170"/>
        <v>2</v>
      </c>
      <c r="N1601" s="6">
        <f t="shared" ca="1" si="171"/>
        <v>14</v>
      </c>
      <c r="O1601" s="4">
        <f t="shared" ca="1" si="172"/>
        <v>15</v>
      </c>
      <c r="P16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0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01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602" spans="1:20" x14ac:dyDescent="0.3">
      <c r="A1602">
        <v>651</v>
      </c>
      <c r="B1602">
        <v>16</v>
      </c>
      <c r="C1602" t="s">
        <v>20</v>
      </c>
      <c r="D1602" s="1">
        <v>13</v>
      </c>
      <c r="E1602" s="1">
        <v>21</v>
      </c>
      <c r="F1602" s="2">
        <v>3</v>
      </c>
      <c r="G1602" s="2" t="str">
        <f t="shared" ca="1" si="173"/>
        <v>Cliente_279</v>
      </c>
      <c r="H1602" s="3">
        <f t="shared" ca="1" si="174"/>
        <v>45017</v>
      </c>
      <c r="I1602" s="4" t="str">
        <f t="shared" ref="I1602:I1665" ca="1" si="175">INDEX(V$1:V$4, RANDBETWEEN(1, 4))</f>
        <v>PORTUGAL</v>
      </c>
      <c r="J1602" s="4" t="str">
        <f t="shared" ref="J1602:J1665" ca="1" si="176">INDEX(W$1:W$3, RANDBETWEEN(1, 3))</f>
        <v>TARJETA</v>
      </c>
      <c r="K1602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602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602" s="1">
        <f t="shared" ref="M1602:M1665" ca="1" si="177">RANDBETWEEN(0, 6)</f>
        <v>3</v>
      </c>
      <c r="N1602" s="6">
        <f t="shared" ref="N1602:N1665" ca="1" si="178">RANDBETWEEN(13, 15)</f>
        <v>14</v>
      </c>
      <c r="O1602" s="4">
        <f t="shared" ref="O1602:O1665" ca="1" si="179">RANDBETWEEN(14, 15)</f>
        <v>15</v>
      </c>
      <c r="P16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0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0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02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603" spans="1:20" x14ac:dyDescent="0.3">
      <c r="A1603">
        <v>651</v>
      </c>
      <c r="B1603">
        <v>16</v>
      </c>
      <c r="C1603" t="s">
        <v>11</v>
      </c>
      <c r="D1603" s="1">
        <v>20</v>
      </c>
      <c r="E1603" s="1">
        <v>33</v>
      </c>
      <c r="F1603" s="2">
        <v>2</v>
      </c>
      <c r="G1603" s="2" t="str">
        <f t="shared" ref="G1603:G1666" ca="1" si="180">CONCATENATE("Cliente_", RANDBETWEEN(1, 1000))</f>
        <v>Cliente_800</v>
      </c>
      <c r="H1603" s="3">
        <f t="shared" ca="1" si="174"/>
        <v>45018</v>
      </c>
      <c r="I1603" s="4" t="str">
        <f t="shared" ca="1" si="175"/>
        <v>ESPAÑA</v>
      </c>
      <c r="J1603" s="4" t="str">
        <f t="shared" ca="1" si="176"/>
        <v>TARJE.DEBITO</v>
      </c>
      <c r="K1603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603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603" s="1">
        <f t="shared" ca="1" si="177"/>
        <v>0</v>
      </c>
      <c r="N1603" s="6">
        <f t="shared" ca="1" si="178"/>
        <v>14</v>
      </c>
      <c r="O1603" s="4">
        <f t="shared" ca="1" si="179"/>
        <v>14</v>
      </c>
      <c r="P16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0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03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60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03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604" spans="1:20" x14ac:dyDescent="0.3">
      <c r="A1604">
        <v>652</v>
      </c>
      <c r="B1604">
        <v>14</v>
      </c>
      <c r="C1604" t="s">
        <v>6</v>
      </c>
      <c r="D1604" s="1">
        <v>19</v>
      </c>
      <c r="E1604" s="1">
        <v>31</v>
      </c>
      <c r="F1604" s="2">
        <v>2</v>
      </c>
      <c r="G1604" s="2" t="str">
        <f t="shared" ca="1" si="180"/>
        <v>Cliente_975</v>
      </c>
      <c r="H1604" s="3">
        <f t="shared" ca="1" si="174"/>
        <v>45020</v>
      </c>
      <c r="I1604" s="4" t="str">
        <f t="shared" ca="1" si="175"/>
        <v>PORTUGAL</v>
      </c>
      <c r="J1604" s="4" t="str">
        <f t="shared" ca="1" si="176"/>
        <v>TARJE.DEBITO</v>
      </c>
      <c r="K1604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604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604" s="1">
        <f t="shared" ca="1" si="177"/>
        <v>3</v>
      </c>
      <c r="N1604" s="6">
        <f t="shared" ca="1" si="178"/>
        <v>14</v>
      </c>
      <c r="O1604" s="4">
        <f t="shared" ca="1" si="179"/>
        <v>15</v>
      </c>
      <c r="P16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0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04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605" spans="1:20" x14ac:dyDescent="0.3">
      <c r="A1605">
        <v>652</v>
      </c>
      <c r="B1605">
        <v>14</v>
      </c>
      <c r="C1605" t="s">
        <v>9</v>
      </c>
      <c r="D1605" s="1">
        <v>22</v>
      </c>
      <c r="E1605" s="1">
        <v>36</v>
      </c>
      <c r="F1605" s="2">
        <v>3</v>
      </c>
      <c r="G1605" s="2" t="str">
        <f t="shared" ca="1" si="180"/>
        <v>Cliente_165</v>
      </c>
      <c r="H1605" s="3">
        <f t="shared" ref="H1605:H1668" ca="1" si="181">RANDBETWEEN($H$2,$H$3)</f>
        <v>45017</v>
      </c>
      <c r="I1605" s="4" t="str">
        <f t="shared" ca="1" si="175"/>
        <v>ESPAÑA</v>
      </c>
      <c r="J1605" s="4" t="str">
        <f t="shared" ca="1" si="176"/>
        <v>TARJETA</v>
      </c>
      <c r="K1605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605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605" s="1">
        <f t="shared" ca="1" si="177"/>
        <v>0</v>
      </c>
      <c r="N1605" s="6">
        <f t="shared" ca="1" si="178"/>
        <v>15</v>
      </c>
      <c r="O1605" s="4">
        <f t="shared" ca="1" si="179"/>
        <v>14</v>
      </c>
      <c r="P16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0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6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05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606" spans="1:20" x14ac:dyDescent="0.3">
      <c r="A1606">
        <v>653</v>
      </c>
      <c r="B1606">
        <v>13</v>
      </c>
      <c r="C1606" t="s">
        <v>12</v>
      </c>
      <c r="D1606" s="1">
        <v>16</v>
      </c>
      <c r="E1606" s="1">
        <v>28</v>
      </c>
      <c r="F1606" s="2">
        <v>3</v>
      </c>
      <c r="G1606" s="2" t="str">
        <f t="shared" ca="1" si="180"/>
        <v>Cliente_117</v>
      </c>
      <c r="H1606" s="3">
        <f t="shared" ca="1" si="181"/>
        <v>45022</v>
      </c>
      <c r="I1606" s="4" t="str">
        <f t="shared" ca="1" si="175"/>
        <v>PORTUGAL</v>
      </c>
      <c r="J1606" s="4" t="str">
        <f t="shared" ca="1" si="176"/>
        <v>TARJETA</v>
      </c>
      <c r="K1606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606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606" s="1">
        <f t="shared" ca="1" si="177"/>
        <v>6</v>
      </c>
      <c r="N1606" s="6">
        <f t="shared" ca="1" si="178"/>
        <v>14</v>
      </c>
      <c r="O1606" s="4">
        <f t="shared" ca="1" si="179"/>
        <v>14</v>
      </c>
      <c r="P16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0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06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607" spans="1:20" x14ac:dyDescent="0.3">
      <c r="A1607">
        <v>653</v>
      </c>
      <c r="B1607">
        <v>13</v>
      </c>
      <c r="C1607" t="s">
        <v>5</v>
      </c>
      <c r="D1607" s="1">
        <v>18</v>
      </c>
      <c r="E1607" s="1">
        <v>30</v>
      </c>
      <c r="F1607" s="2">
        <v>3</v>
      </c>
      <c r="G1607" s="2" t="str">
        <f t="shared" ca="1" si="180"/>
        <v>Cliente_478</v>
      </c>
      <c r="H1607" s="3">
        <f t="shared" ca="1" si="181"/>
        <v>45021</v>
      </c>
      <c r="I1607" s="4" t="str">
        <f t="shared" ca="1" si="175"/>
        <v>ESPAÑA</v>
      </c>
      <c r="J1607" s="4" t="str">
        <f t="shared" ca="1" si="176"/>
        <v>EFECTIVO</v>
      </c>
      <c r="K160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60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607" s="1">
        <f t="shared" ca="1" si="177"/>
        <v>0</v>
      </c>
      <c r="N1607" s="6">
        <f t="shared" ca="1" si="178"/>
        <v>15</v>
      </c>
      <c r="O1607" s="4">
        <f t="shared" ca="1" si="179"/>
        <v>15</v>
      </c>
      <c r="P16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0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0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0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07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608" spans="1:20" x14ac:dyDescent="0.3">
      <c r="A1608">
        <v>653</v>
      </c>
      <c r="B1608">
        <v>13</v>
      </c>
      <c r="C1608" t="s">
        <v>14</v>
      </c>
      <c r="D1608" s="1">
        <v>21</v>
      </c>
      <c r="E1608" s="1">
        <v>35</v>
      </c>
      <c r="F1608" s="2">
        <v>2</v>
      </c>
      <c r="G1608" s="2" t="str">
        <f t="shared" ca="1" si="180"/>
        <v>Cliente_418</v>
      </c>
      <c r="H1608" s="3">
        <f t="shared" ca="1" si="181"/>
        <v>45021</v>
      </c>
      <c r="I1608" s="4" t="str">
        <f t="shared" ca="1" si="175"/>
        <v>ESPAÑA</v>
      </c>
      <c r="J1608" s="4" t="str">
        <f t="shared" ca="1" si="176"/>
        <v>EFECTIVO</v>
      </c>
      <c r="K160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60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08" s="1">
        <f t="shared" ca="1" si="177"/>
        <v>3</v>
      </c>
      <c r="N1608" s="6">
        <f t="shared" ca="1" si="178"/>
        <v>13</v>
      </c>
      <c r="O1608" s="4">
        <f t="shared" ca="1" si="179"/>
        <v>14</v>
      </c>
      <c r="P16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0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6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08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609" spans="1:20" x14ac:dyDescent="0.3">
      <c r="A1609">
        <v>654</v>
      </c>
      <c r="B1609">
        <v>12</v>
      </c>
      <c r="C1609" t="s">
        <v>16</v>
      </c>
      <c r="D1609" s="1">
        <v>13</v>
      </c>
      <c r="E1609" s="1">
        <v>22</v>
      </c>
      <c r="F1609" s="2">
        <v>1</v>
      </c>
      <c r="G1609" s="2" t="str">
        <f t="shared" ca="1" si="180"/>
        <v>Cliente_903</v>
      </c>
      <c r="H1609" s="3">
        <f t="shared" ca="1" si="181"/>
        <v>45017</v>
      </c>
      <c r="I1609" s="4" t="str">
        <f t="shared" ca="1" si="175"/>
        <v>ESPAÑA</v>
      </c>
      <c r="J1609" s="4" t="str">
        <f t="shared" ca="1" si="176"/>
        <v>TARJETA</v>
      </c>
      <c r="K1609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60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609" s="1">
        <f t="shared" ca="1" si="177"/>
        <v>5</v>
      </c>
      <c r="N1609" s="6">
        <f t="shared" ca="1" si="178"/>
        <v>13</v>
      </c>
      <c r="O1609" s="4">
        <f t="shared" ca="1" si="179"/>
        <v>15</v>
      </c>
      <c r="P16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0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0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60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09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610" spans="1:20" x14ac:dyDescent="0.3">
      <c r="A1610">
        <v>654</v>
      </c>
      <c r="B1610">
        <v>12</v>
      </c>
      <c r="C1610" t="s">
        <v>18</v>
      </c>
      <c r="D1610" s="1">
        <v>12</v>
      </c>
      <c r="E1610" s="1">
        <v>20</v>
      </c>
      <c r="F1610" s="2">
        <v>1</v>
      </c>
      <c r="G1610" s="2" t="str">
        <f t="shared" ca="1" si="180"/>
        <v>Cliente_613</v>
      </c>
      <c r="H1610" s="3">
        <f t="shared" ca="1" si="181"/>
        <v>45022</v>
      </c>
      <c r="I1610" s="4" t="str">
        <f t="shared" ca="1" si="175"/>
        <v>ITALIA</v>
      </c>
      <c r="J1610" s="4" t="str">
        <f t="shared" ca="1" si="176"/>
        <v>EFECTIVO</v>
      </c>
      <c r="K1610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610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610" s="1">
        <f t="shared" ca="1" si="177"/>
        <v>6</v>
      </c>
      <c r="N1610" s="6">
        <f t="shared" ca="1" si="178"/>
        <v>14</v>
      </c>
      <c r="O1610" s="4">
        <f t="shared" ca="1" si="179"/>
        <v>14</v>
      </c>
      <c r="P16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1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1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61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10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611" spans="1:20" x14ac:dyDescent="0.3">
      <c r="A1611">
        <v>655</v>
      </c>
      <c r="B1611">
        <v>5</v>
      </c>
      <c r="C1611" t="s">
        <v>6</v>
      </c>
      <c r="D1611" s="1">
        <v>19</v>
      </c>
      <c r="E1611" s="1">
        <v>31</v>
      </c>
      <c r="F1611" s="2">
        <v>3</v>
      </c>
      <c r="G1611" s="2" t="str">
        <f t="shared" ca="1" si="180"/>
        <v>Cliente_194</v>
      </c>
      <c r="H1611" s="3">
        <f t="shared" ca="1" si="181"/>
        <v>45017</v>
      </c>
      <c r="I1611" s="4" t="str">
        <f t="shared" ca="1" si="175"/>
        <v>ESPAÑA</v>
      </c>
      <c r="J1611" s="4" t="str">
        <f t="shared" ca="1" si="176"/>
        <v>EFECTIVO</v>
      </c>
      <c r="K1611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611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611" s="1">
        <f t="shared" ca="1" si="177"/>
        <v>6</v>
      </c>
      <c r="N1611" s="6">
        <f t="shared" ca="1" si="178"/>
        <v>13</v>
      </c>
      <c r="O1611" s="4">
        <f t="shared" ca="1" si="179"/>
        <v>15</v>
      </c>
      <c r="P16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1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11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612" spans="1:20" x14ac:dyDescent="0.3">
      <c r="A1612">
        <v>656</v>
      </c>
      <c r="B1612">
        <v>19</v>
      </c>
      <c r="C1612" t="s">
        <v>19</v>
      </c>
      <c r="D1612" s="1">
        <v>14</v>
      </c>
      <c r="E1612" s="1">
        <v>23</v>
      </c>
      <c r="F1612" s="2">
        <v>1</v>
      </c>
      <c r="G1612" s="2" t="str">
        <f t="shared" ca="1" si="180"/>
        <v>Cliente_876</v>
      </c>
      <c r="H1612" s="3">
        <f t="shared" ca="1" si="181"/>
        <v>45017</v>
      </c>
      <c r="I1612" s="4" t="str">
        <f t="shared" ca="1" si="175"/>
        <v>PORTUGAL</v>
      </c>
      <c r="J1612" s="4" t="str">
        <f t="shared" ca="1" si="176"/>
        <v>TARJE.DEBITO</v>
      </c>
      <c r="K1612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61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612" s="1">
        <f t="shared" ca="1" si="177"/>
        <v>6</v>
      </c>
      <c r="N1612" s="6">
        <f t="shared" ca="1" si="178"/>
        <v>15</v>
      </c>
      <c r="O1612" s="4">
        <f t="shared" ca="1" si="179"/>
        <v>14</v>
      </c>
      <c r="P16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12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6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1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613" spans="1:20" x14ac:dyDescent="0.3">
      <c r="A1613">
        <v>656</v>
      </c>
      <c r="B1613">
        <v>19</v>
      </c>
      <c r="C1613" t="s">
        <v>18</v>
      </c>
      <c r="D1613" s="1">
        <v>12</v>
      </c>
      <c r="E1613" s="1">
        <v>20</v>
      </c>
      <c r="F1613" s="2">
        <v>3</v>
      </c>
      <c r="G1613" s="2" t="str">
        <f t="shared" ca="1" si="180"/>
        <v>Cliente_451</v>
      </c>
      <c r="H1613" s="3">
        <f t="shared" ca="1" si="181"/>
        <v>45021</v>
      </c>
      <c r="I1613" s="4" t="str">
        <f t="shared" ca="1" si="175"/>
        <v>ITALIA</v>
      </c>
      <c r="J1613" s="4" t="str">
        <f t="shared" ca="1" si="176"/>
        <v>EFECTIVO</v>
      </c>
      <c r="K161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61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613" s="1">
        <f t="shared" ca="1" si="177"/>
        <v>4</v>
      </c>
      <c r="N1613" s="6">
        <f t="shared" ca="1" si="178"/>
        <v>13</v>
      </c>
      <c r="O1613" s="4">
        <f t="shared" ca="1" si="179"/>
        <v>14</v>
      </c>
      <c r="P16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1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1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1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614" spans="1:20" x14ac:dyDescent="0.3">
      <c r="A1614">
        <v>656</v>
      </c>
      <c r="B1614">
        <v>19</v>
      </c>
      <c r="C1614" t="s">
        <v>13</v>
      </c>
      <c r="D1614" s="1">
        <v>11</v>
      </c>
      <c r="E1614" s="1">
        <v>19</v>
      </c>
      <c r="F1614" s="2">
        <v>2</v>
      </c>
      <c r="G1614" s="2" t="str">
        <f t="shared" ca="1" si="180"/>
        <v>Cliente_232</v>
      </c>
      <c r="H1614" s="3">
        <f t="shared" ca="1" si="181"/>
        <v>45021</v>
      </c>
      <c r="I1614" s="4" t="str">
        <f t="shared" ca="1" si="175"/>
        <v>ESPAÑA</v>
      </c>
      <c r="J1614" s="4" t="str">
        <f t="shared" ca="1" si="176"/>
        <v>EFECTIVO</v>
      </c>
      <c r="K1614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614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14" s="1">
        <f t="shared" ca="1" si="177"/>
        <v>6</v>
      </c>
      <c r="N1614" s="6">
        <f t="shared" ca="1" si="178"/>
        <v>13</v>
      </c>
      <c r="O1614" s="4">
        <f t="shared" ca="1" si="179"/>
        <v>15</v>
      </c>
      <c r="P16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14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14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615" spans="1:20" x14ac:dyDescent="0.3">
      <c r="A1615">
        <v>656</v>
      </c>
      <c r="B1615">
        <v>19</v>
      </c>
      <c r="C1615" t="s">
        <v>9</v>
      </c>
      <c r="D1615" s="1">
        <v>22</v>
      </c>
      <c r="E1615" s="1">
        <v>36</v>
      </c>
      <c r="F1615" s="2">
        <v>1</v>
      </c>
      <c r="G1615" s="2" t="str">
        <f t="shared" ca="1" si="180"/>
        <v>Cliente_838</v>
      </c>
      <c r="H1615" s="3">
        <f t="shared" ca="1" si="181"/>
        <v>45018</v>
      </c>
      <c r="I1615" s="4" t="str">
        <f t="shared" ca="1" si="175"/>
        <v>FRANCIA</v>
      </c>
      <c r="J1615" s="4" t="str">
        <f t="shared" ca="1" si="176"/>
        <v>TARJE.DEBITO</v>
      </c>
      <c r="K161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1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15" s="1">
        <f t="shared" ca="1" si="177"/>
        <v>0</v>
      </c>
      <c r="N1615" s="6">
        <f t="shared" ca="1" si="178"/>
        <v>13</v>
      </c>
      <c r="O1615" s="4">
        <f t="shared" ca="1" si="179"/>
        <v>15</v>
      </c>
      <c r="P16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1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1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15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616" spans="1:20" x14ac:dyDescent="0.3">
      <c r="A1616">
        <v>657</v>
      </c>
      <c r="B1616">
        <v>1</v>
      </c>
      <c r="C1616" t="s">
        <v>8</v>
      </c>
      <c r="D1616" s="1">
        <v>25</v>
      </c>
      <c r="E1616" s="1">
        <v>40</v>
      </c>
      <c r="F1616" s="2">
        <v>2</v>
      </c>
      <c r="G1616" s="2" t="str">
        <f t="shared" ca="1" si="180"/>
        <v>Cliente_641</v>
      </c>
      <c r="H1616" s="3">
        <f t="shared" ca="1" si="181"/>
        <v>45017</v>
      </c>
      <c r="I1616" s="4" t="str">
        <f t="shared" ca="1" si="175"/>
        <v>ESPAÑA</v>
      </c>
      <c r="J1616" s="4" t="str">
        <f t="shared" ca="1" si="176"/>
        <v>TARJE.DEBITO</v>
      </c>
      <c r="K1616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616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616" s="1">
        <f t="shared" ca="1" si="177"/>
        <v>4</v>
      </c>
      <c r="N1616" s="6">
        <f t="shared" ca="1" si="178"/>
        <v>14</v>
      </c>
      <c r="O1616" s="4">
        <f t="shared" ca="1" si="179"/>
        <v>15</v>
      </c>
      <c r="P16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6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1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1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16" s="14">
        <f ca="1">spaces_3iWczBNnn5rbfoUlE0Jd_uploads_git_blob_d9e80ffbcef8a4adc6d29edd78618add5df[[#This Row],[MONTO TOTAL]]+spaces_3iWczBNnn5rbfoUlE0Jd_uploads_git_blob_d9e80ffbcef8a4adc6d29edd78618add5df[[#This Row],[PROPINA]]</f>
        <v>84</v>
      </c>
    </row>
    <row r="1617" spans="1:20" x14ac:dyDescent="0.3">
      <c r="A1617">
        <v>657</v>
      </c>
      <c r="B1617">
        <v>1</v>
      </c>
      <c r="C1617" t="s">
        <v>19</v>
      </c>
      <c r="D1617" s="1">
        <v>14</v>
      </c>
      <c r="E1617" s="1">
        <v>23</v>
      </c>
      <c r="F1617" s="2">
        <v>2</v>
      </c>
      <c r="G1617" s="2" t="str">
        <f t="shared" ca="1" si="180"/>
        <v>Cliente_635</v>
      </c>
      <c r="H1617" s="3">
        <f t="shared" ca="1" si="181"/>
        <v>45022</v>
      </c>
      <c r="I1617" s="4" t="str">
        <f t="shared" ca="1" si="175"/>
        <v>PORTUGAL</v>
      </c>
      <c r="J1617" s="4" t="str">
        <f t="shared" ca="1" si="176"/>
        <v>TARJETA</v>
      </c>
      <c r="K1617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61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617" s="1">
        <f t="shared" ca="1" si="177"/>
        <v>1</v>
      </c>
      <c r="N1617" s="6">
        <f t="shared" ca="1" si="178"/>
        <v>13</v>
      </c>
      <c r="O1617" s="4">
        <f t="shared" ca="1" si="179"/>
        <v>14</v>
      </c>
      <c r="P16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17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6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17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618" spans="1:20" x14ac:dyDescent="0.3">
      <c r="A1618">
        <v>657</v>
      </c>
      <c r="B1618">
        <v>1</v>
      </c>
      <c r="C1618" t="s">
        <v>14</v>
      </c>
      <c r="D1618" s="1">
        <v>21</v>
      </c>
      <c r="E1618" s="1">
        <v>35</v>
      </c>
      <c r="F1618" s="2">
        <v>2</v>
      </c>
      <c r="G1618" s="2" t="str">
        <f t="shared" ca="1" si="180"/>
        <v>Cliente_419</v>
      </c>
      <c r="H1618" s="3">
        <f t="shared" ca="1" si="181"/>
        <v>45018</v>
      </c>
      <c r="I1618" s="4" t="str">
        <f t="shared" ca="1" si="175"/>
        <v>ITALIA</v>
      </c>
      <c r="J1618" s="4" t="str">
        <f t="shared" ca="1" si="176"/>
        <v>EFECTIVO</v>
      </c>
      <c r="K1618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61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18" s="1">
        <f t="shared" ca="1" si="177"/>
        <v>5</v>
      </c>
      <c r="N1618" s="6">
        <f t="shared" ca="1" si="178"/>
        <v>13</v>
      </c>
      <c r="O1618" s="4">
        <f t="shared" ca="1" si="179"/>
        <v>15</v>
      </c>
      <c r="P16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18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61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18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619" spans="1:20" x14ac:dyDescent="0.3">
      <c r="A1619">
        <v>658</v>
      </c>
      <c r="B1619">
        <v>19</v>
      </c>
      <c r="C1619" t="s">
        <v>15</v>
      </c>
      <c r="D1619" s="1">
        <v>19</v>
      </c>
      <c r="E1619" s="1">
        <v>32</v>
      </c>
      <c r="F1619" s="2">
        <v>1</v>
      </c>
      <c r="G1619" s="2" t="str">
        <f t="shared" ca="1" si="180"/>
        <v>Cliente_888</v>
      </c>
      <c r="H1619" s="3">
        <f t="shared" ca="1" si="181"/>
        <v>45021</v>
      </c>
      <c r="I1619" s="4" t="str">
        <f t="shared" ca="1" si="175"/>
        <v>PORTUGAL</v>
      </c>
      <c r="J1619" s="4" t="str">
        <f t="shared" ca="1" si="176"/>
        <v>TARJETA</v>
      </c>
      <c r="K1619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619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619" s="1">
        <f t="shared" ca="1" si="177"/>
        <v>3</v>
      </c>
      <c r="N1619" s="6">
        <f t="shared" ca="1" si="178"/>
        <v>15</v>
      </c>
      <c r="O1619" s="4">
        <f t="shared" ca="1" si="179"/>
        <v>14</v>
      </c>
      <c r="P16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1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19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6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19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620" spans="1:20" x14ac:dyDescent="0.3">
      <c r="A1620">
        <v>658</v>
      </c>
      <c r="B1620">
        <v>19</v>
      </c>
      <c r="C1620" t="s">
        <v>7</v>
      </c>
      <c r="D1620" s="1">
        <v>16</v>
      </c>
      <c r="E1620" s="1">
        <v>27</v>
      </c>
      <c r="F1620" s="2">
        <v>2</v>
      </c>
      <c r="G1620" s="2" t="str">
        <f t="shared" ca="1" si="180"/>
        <v>Cliente_490</v>
      </c>
      <c r="H1620" s="3">
        <f t="shared" ca="1" si="181"/>
        <v>45021</v>
      </c>
      <c r="I1620" s="4" t="str">
        <f t="shared" ca="1" si="175"/>
        <v>ESPAÑA</v>
      </c>
      <c r="J1620" s="4" t="str">
        <f t="shared" ca="1" si="176"/>
        <v>TARJE.DEBITO</v>
      </c>
      <c r="K162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62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620" s="1">
        <f t="shared" ca="1" si="177"/>
        <v>2</v>
      </c>
      <c r="N1620" s="6">
        <f t="shared" ca="1" si="178"/>
        <v>15</v>
      </c>
      <c r="O1620" s="4">
        <f t="shared" ca="1" si="179"/>
        <v>15</v>
      </c>
      <c r="P16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2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2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6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20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621" spans="1:20" x14ac:dyDescent="0.3">
      <c r="A1621">
        <v>659</v>
      </c>
      <c r="B1621">
        <v>9</v>
      </c>
      <c r="C1621" t="s">
        <v>10</v>
      </c>
      <c r="D1621" s="1">
        <v>17</v>
      </c>
      <c r="E1621" s="1">
        <v>29</v>
      </c>
      <c r="F1621" s="2">
        <v>3</v>
      </c>
      <c r="G1621" s="2" t="str">
        <f t="shared" ca="1" si="180"/>
        <v>Cliente_898</v>
      </c>
      <c r="H1621" s="3">
        <f t="shared" ca="1" si="181"/>
        <v>45021</v>
      </c>
      <c r="I1621" s="4" t="str">
        <f t="shared" ca="1" si="175"/>
        <v>ITALIA</v>
      </c>
      <c r="J1621" s="4" t="str">
        <f t="shared" ca="1" si="176"/>
        <v>TARJE.DEBITO</v>
      </c>
      <c r="K1621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621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621" s="1">
        <f t="shared" ca="1" si="177"/>
        <v>4</v>
      </c>
      <c r="N1621" s="6">
        <f t="shared" ca="1" si="178"/>
        <v>13</v>
      </c>
      <c r="O1621" s="4">
        <f t="shared" ca="1" si="179"/>
        <v>14</v>
      </c>
      <c r="P16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2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2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21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1622" spans="1:20" x14ac:dyDescent="0.3">
      <c r="A1622">
        <v>660</v>
      </c>
      <c r="B1622">
        <v>19</v>
      </c>
      <c r="C1622" t="s">
        <v>13</v>
      </c>
      <c r="D1622" s="1">
        <v>11</v>
      </c>
      <c r="E1622" s="1">
        <v>19</v>
      </c>
      <c r="F1622" s="2">
        <v>2</v>
      </c>
      <c r="G1622" s="2" t="str">
        <f t="shared" ca="1" si="180"/>
        <v>Cliente_240</v>
      </c>
      <c r="H1622" s="3">
        <f t="shared" ca="1" si="181"/>
        <v>45023</v>
      </c>
      <c r="I1622" s="4" t="str">
        <f t="shared" ca="1" si="175"/>
        <v>FRANCIA</v>
      </c>
      <c r="J1622" s="4" t="str">
        <f t="shared" ca="1" si="176"/>
        <v>EFECTIVO</v>
      </c>
      <c r="K1622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622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22" s="1">
        <f t="shared" ca="1" si="177"/>
        <v>6</v>
      </c>
      <c r="N1622" s="6">
        <f t="shared" ca="1" si="178"/>
        <v>14</v>
      </c>
      <c r="O1622" s="4">
        <f t="shared" ca="1" si="179"/>
        <v>15</v>
      </c>
      <c r="P16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2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2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22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623" spans="1:20" x14ac:dyDescent="0.3">
      <c r="A1623">
        <v>660</v>
      </c>
      <c r="B1623">
        <v>19</v>
      </c>
      <c r="C1623" t="s">
        <v>5</v>
      </c>
      <c r="D1623" s="1">
        <v>18</v>
      </c>
      <c r="E1623" s="1">
        <v>30</v>
      </c>
      <c r="F1623" s="2">
        <v>3</v>
      </c>
      <c r="G1623" s="2" t="str">
        <f t="shared" ca="1" si="180"/>
        <v>Cliente_335</v>
      </c>
      <c r="H1623" s="3">
        <f t="shared" ca="1" si="181"/>
        <v>45020</v>
      </c>
      <c r="I1623" s="4" t="str">
        <f t="shared" ca="1" si="175"/>
        <v>PORTUGAL</v>
      </c>
      <c r="J1623" s="4" t="str">
        <f t="shared" ca="1" si="176"/>
        <v>TARJE.DEBITO</v>
      </c>
      <c r="K1623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623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623" s="1">
        <f t="shared" ca="1" si="177"/>
        <v>0</v>
      </c>
      <c r="N1623" s="6">
        <f t="shared" ca="1" si="178"/>
        <v>13</v>
      </c>
      <c r="O1623" s="4">
        <f t="shared" ca="1" si="179"/>
        <v>14</v>
      </c>
      <c r="P16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2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2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23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624" spans="1:20" x14ac:dyDescent="0.3">
      <c r="A1624">
        <v>660</v>
      </c>
      <c r="B1624">
        <v>19</v>
      </c>
      <c r="C1624" t="s">
        <v>8</v>
      </c>
      <c r="D1624" s="1">
        <v>25</v>
      </c>
      <c r="E1624" s="1">
        <v>40</v>
      </c>
      <c r="F1624" s="2">
        <v>2</v>
      </c>
      <c r="G1624" s="2" t="str">
        <f t="shared" ca="1" si="180"/>
        <v>Cliente_473</v>
      </c>
      <c r="H1624" s="3">
        <f t="shared" ca="1" si="181"/>
        <v>45019</v>
      </c>
      <c r="I1624" s="4" t="str">
        <f t="shared" ca="1" si="175"/>
        <v>ITALIA</v>
      </c>
      <c r="J1624" s="4" t="str">
        <f t="shared" ca="1" si="176"/>
        <v>TARJETA</v>
      </c>
      <c r="K1624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624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624" s="1">
        <f t="shared" ca="1" si="177"/>
        <v>2</v>
      </c>
      <c r="N1624" s="6">
        <f t="shared" ca="1" si="178"/>
        <v>14</v>
      </c>
      <c r="O1624" s="4">
        <f t="shared" ca="1" si="179"/>
        <v>14</v>
      </c>
      <c r="P16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24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2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24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625" spans="1:20" x14ac:dyDescent="0.3">
      <c r="A1625">
        <v>661</v>
      </c>
      <c r="B1625">
        <v>16</v>
      </c>
      <c r="C1625" t="s">
        <v>19</v>
      </c>
      <c r="D1625" s="1">
        <v>14</v>
      </c>
      <c r="E1625" s="1">
        <v>23</v>
      </c>
      <c r="F1625" s="2">
        <v>3</v>
      </c>
      <c r="G1625" s="2" t="str">
        <f t="shared" ca="1" si="180"/>
        <v>Cliente_806</v>
      </c>
      <c r="H1625" s="3">
        <f t="shared" ca="1" si="181"/>
        <v>45022</v>
      </c>
      <c r="I1625" s="4" t="str">
        <f t="shared" ca="1" si="175"/>
        <v>FRANCIA</v>
      </c>
      <c r="J1625" s="4" t="str">
        <f t="shared" ca="1" si="176"/>
        <v>TARJE.DEBITO</v>
      </c>
      <c r="K1625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62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25" s="1">
        <f t="shared" ca="1" si="177"/>
        <v>0</v>
      </c>
      <c r="N1625" s="6">
        <f t="shared" ca="1" si="178"/>
        <v>14</v>
      </c>
      <c r="O1625" s="4">
        <f t="shared" ca="1" si="179"/>
        <v>15</v>
      </c>
      <c r="P16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25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62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25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626" spans="1:20" x14ac:dyDescent="0.3">
      <c r="A1626">
        <v>661</v>
      </c>
      <c r="B1626">
        <v>16</v>
      </c>
      <c r="C1626" t="s">
        <v>6</v>
      </c>
      <c r="D1626" s="1">
        <v>19</v>
      </c>
      <c r="E1626" s="1">
        <v>31</v>
      </c>
      <c r="F1626" s="2">
        <v>1</v>
      </c>
      <c r="G1626" s="2" t="str">
        <f t="shared" ca="1" si="180"/>
        <v>Cliente_7</v>
      </c>
      <c r="H1626" s="3">
        <f t="shared" ca="1" si="181"/>
        <v>45017</v>
      </c>
      <c r="I1626" s="4" t="str">
        <f t="shared" ca="1" si="175"/>
        <v>ITALIA</v>
      </c>
      <c r="J1626" s="4" t="str">
        <f t="shared" ca="1" si="176"/>
        <v>EFECTIVO</v>
      </c>
      <c r="K1626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62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626" s="1">
        <f t="shared" ca="1" si="177"/>
        <v>0</v>
      </c>
      <c r="N1626" s="6">
        <f t="shared" ca="1" si="178"/>
        <v>14</v>
      </c>
      <c r="O1626" s="4">
        <f t="shared" ca="1" si="179"/>
        <v>15</v>
      </c>
      <c r="P16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2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26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627" spans="1:20" x14ac:dyDescent="0.3">
      <c r="A1627">
        <v>661</v>
      </c>
      <c r="B1627">
        <v>16</v>
      </c>
      <c r="C1627" t="s">
        <v>23</v>
      </c>
      <c r="D1627" s="1">
        <v>15</v>
      </c>
      <c r="E1627" s="1">
        <v>25</v>
      </c>
      <c r="F1627" s="2">
        <v>2</v>
      </c>
      <c r="G1627" s="2" t="str">
        <f t="shared" ca="1" si="180"/>
        <v>Cliente_981</v>
      </c>
      <c r="H1627" s="3">
        <f t="shared" ca="1" si="181"/>
        <v>45017</v>
      </c>
      <c r="I1627" s="4" t="str">
        <f t="shared" ca="1" si="175"/>
        <v>FRANCIA</v>
      </c>
      <c r="J1627" s="4" t="str">
        <f t="shared" ca="1" si="176"/>
        <v>EFECTIVO</v>
      </c>
      <c r="K1627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62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627" s="1">
        <f t="shared" ca="1" si="177"/>
        <v>3</v>
      </c>
      <c r="N1627" s="6">
        <f t="shared" ca="1" si="178"/>
        <v>13</v>
      </c>
      <c r="O1627" s="4">
        <f t="shared" ca="1" si="179"/>
        <v>14</v>
      </c>
      <c r="P16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2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2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62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27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628" spans="1:20" x14ac:dyDescent="0.3">
      <c r="A1628">
        <v>661</v>
      </c>
      <c r="B1628">
        <v>16</v>
      </c>
      <c r="C1628" t="s">
        <v>12</v>
      </c>
      <c r="D1628" s="1">
        <v>16</v>
      </c>
      <c r="E1628" s="1">
        <v>28</v>
      </c>
      <c r="F1628" s="2">
        <v>2</v>
      </c>
      <c r="G1628" s="2" t="str">
        <f t="shared" ca="1" si="180"/>
        <v>Cliente_3</v>
      </c>
      <c r="H1628" s="3">
        <f t="shared" ca="1" si="181"/>
        <v>45020</v>
      </c>
      <c r="I1628" s="4" t="str">
        <f t="shared" ca="1" si="175"/>
        <v>PORTUGAL</v>
      </c>
      <c r="J1628" s="4" t="str">
        <f t="shared" ca="1" si="176"/>
        <v>TARJE.DEBITO</v>
      </c>
      <c r="K1628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628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628" s="1">
        <f t="shared" ca="1" si="177"/>
        <v>2</v>
      </c>
      <c r="N1628" s="6">
        <f t="shared" ca="1" si="178"/>
        <v>14</v>
      </c>
      <c r="O1628" s="4">
        <f t="shared" ca="1" si="179"/>
        <v>14</v>
      </c>
      <c r="P16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2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2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2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28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629" spans="1:20" x14ac:dyDescent="0.3">
      <c r="A1629">
        <v>662</v>
      </c>
      <c r="B1629">
        <v>15</v>
      </c>
      <c r="C1629" t="s">
        <v>4</v>
      </c>
      <c r="D1629" s="1">
        <v>14</v>
      </c>
      <c r="E1629" s="1">
        <v>24</v>
      </c>
      <c r="F1629" s="2">
        <v>3</v>
      </c>
      <c r="G1629" s="2" t="str">
        <f t="shared" ca="1" si="180"/>
        <v>Cliente_969</v>
      </c>
      <c r="H1629" s="3">
        <f t="shared" ca="1" si="181"/>
        <v>45022</v>
      </c>
      <c r="I1629" s="4" t="str">
        <f t="shared" ca="1" si="175"/>
        <v>ITALIA</v>
      </c>
      <c r="J1629" s="4" t="str">
        <f t="shared" ca="1" si="176"/>
        <v>EFECTIVO</v>
      </c>
      <c r="K162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629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29" s="1">
        <f t="shared" ca="1" si="177"/>
        <v>6</v>
      </c>
      <c r="N1629" s="6">
        <f t="shared" ca="1" si="178"/>
        <v>14</v>
      </c>
      <c r="O1629" s="4">
        <f t="shared" ca="1" si="179"/>
        <v>14</v>
      </c>
      <c r="P16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2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2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29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630" spans="1:20" x14ac:dyDescent="0.3">
      <c r="A1630">
        <v>662</v>
      </c>
      <c r="B1630">
        <v>15</v>
      </c>
      <c r="C1630" t="s">
        <v>23</v>
      </c>
      <c r="D1630" s="1">
        <v>15</v>
      </c>
      <c r="E1630" s="1">
        <v>25</v>
      </c>
      <c r="F1630" s="2">
        <v>1</v>
      </c>
      <c r="G1630" s="2" t="str">
        <f t="shared" ca="1" si="180"/>
        <v>Cliente_964</v>
      </c>
      <c r="H1630" s="3">
        <f t="shared" ca="1" si="181"/>
        <v>45023</v>
      </c>
      <c r="I1630" s="4" t="str">
        <f t="shared" ca="1" si="175"/>
        <v>ESPAÑA</v>
      </c>
      <c r="J1630" s="4" t="str">
        <f t="shared" ca="1" si="176"/>
        <v>EFECTIVO</v>
      </c>
      <c r="K1630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63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630" s="1">
        <f t="shared" ca="1" si="177"/>
        <v>3</v>
      </c>
      <c r="N1630" s="6">
        <f t="shared" ca="1" si="178"/>
        <v>14</v>
      </c>
      <c r="O1630" s="4">
        <f t="shared" ca="1" si="179"/>
        <v>14</v>
      </c>
      <c r="P16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3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30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6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30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631" spans="1:20" x14ac:dyDescent="0.3">
      <c r="A1631">
        <v>662</v>
      </c>
      <c r="B1631">
        <v>15</v>
      </c>
      <c r="C1631" t="s">
        <v>9</v>
      </c>
      <c r="D1631" s="1">
        <v>22</v>
      </c>
      <c r="E1631" s="1">
        <v>36</v>
      </c>
      <c r="F1631" s="2">
        <v>1</v>
      </c>
      <c r="G1631" s="2" t="str">
        <f t="shared" ca="1" si="180"/>
        <v>Cliente_240</v>
      </c>
      <c r="H1631" s="3">
        <f t="shared" ca="1" si="181"/>
        <v>45023</v>
      </c>
      <c r="I1631" s="4" t="str">
        <f t="shared" ca="1" si="175"/>
        <v>ITALIA</v>
      </c>
      <c r="J1631" s="4" t="str">
        <f t="shared" ca="1" si="176"/>
        <v>TARJETA</v>
      </c>
      <c r="K163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3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31" s="1">
        <f t="shared" ca="1" si="177"/>
        <v>6</v>
      </c>
      <c r="N1631" s="6">
        <f t="shared" ca="1" si="178"/>
        <v>13</v>
      </c>
      <c r="O1631" s="4">
        <f t="shared" ca="1" si="179"/>
        <v>14</v>
      </c>
      <c r="P16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3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3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31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632" spans="1:20" x14ac:dyDescent="0.3">
      <c r="A1632">
        <v>663</v>
      </c>
      <c r="B1632">
        <v>3</v>
      </c>
      <c r="C1632" t="s">
        <v>21</v>
      </c>
      <c r="D1632" s="1">
        <v>10</v>
      </c>
      <c r="E1632" s="1">
        <v>18</v>
      </c>
      <c r="F1632" s="2">
        <v>2</v>
      </c>
      <c r="G1632" s="2" t="str">
        <f t="shared" ca="1" si="180"/>
        <v>Cliente_819</v>
      </c>
      <c r="H1632" s="3">
        <f t="shared" ca="1" si="181"/>
        <v>45021</v>
      </c>
      <c r="I1632" s="4" t="str">
        <f t="shared" ca="1" si="175"/>
        <v>PORTUGAL</v>
      </c>
      <c r="J1632" s="4" t="str">
        <f t="shared" ca="1" si="176"/>
        <v>TARJE.DEBITO</v>
      </c>
      <c r="K163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3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632" s="1">
        <f t="shared" ca="1" si="177"/>
        <v>4</v>
      </c>
      <c r="N1632" s="6">
        <f t="shared" ca="1" si="178"/>
        <v>15</v>
      </c>
      <c r="O1632" s="4">
        <f t="shared" ca="1" si="179"/>
        <v>14</v>
      </c>
      <c r="P16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3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3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32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633" spans="1:20" x14ac:dyDescent="0.3">
      <c r="A1633">
        <v>663</v>
      </c>
      <c r="B1633">
        <v>3</v>
      </c>
      <c r="C1633" t="s">
        <v>10</v>
      </c>
      <c r="D1633" s="1">
        <v>17</v>
      </c>
      <c r="E1633" s="1">
        <v>29</v>
      </c>
      <c r="F1633" s="2">
        <v>2</v>
      </c>
      <c r="G1633" s="2" t="str">
        <f t="shared" ca="1" si="180"/>
        <v>Cliente_138</v>
      </c>
      <c r="H1633" s="3">
        <f t="shared" ca="1" si="181"/>
        <v>45023</v>
      </c>
      <c r="I1633" s="4" t="str">
        <f t="shared" ca="1" si="175"/>
        <v>ITALIA</v>
      </c>
      <c r="J1633" s="4" t="str">
        <f t="shared" ca="1" si="176"/>
        <v>EFECTIVO</v>
      </c>
      <c r="K1633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633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633" s="1">
        <f t="shared" ca="1" si="177"/>
        <v>3</v>
      </c>
      <c r="N1633" s="6">
        <f t="shared" ca="1" si="178"/>
        <v>14</v>
      </c>
      <c r="O1633" s="4">
        <f t="shared" ca="1" si="179"/>
        <v>15</v>
      </c>
      <c r="P16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3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3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33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634" spans="1:20" x14ac:dyDescent="0.3">
      <c r="A1634">
        <v>663</v>
      </c>
      <c r="B1634">
        <v>3</v>
      </c>
      <c r="C1634" t="s">
        <v>18</v>
      </c>
      <c r="D1634" s="1">
        <v>12</v>
      </c>
      <c r="E1634" s="1">
        <v>20</v>
      </c>
      <c r="F1634" s="2">
        <v>1</v>
      </c>
      <c r="G1634" s="2" t="str">
        <f t="shared" ca="1" si="180"/>
        <v>Cliente_583</v>
      </c>
      <c r="H1634" s="3">
        <f t="shared" ca="1" si="181"/>
        <v>45019</v>
      </c>
      <c r="I1634" s="4" t="str">
        <f t="shared" ca="1" si="175"/>
        <v>ESPAÑA</v>
      </c>
      <c r="J1634" s="4" t="str">
        <f t="shared" ca="1" si="176"/>
        <v>TARJETA</v>
      </c>
      <c r="K1634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634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634" s="1">
        <f t="shared" ca="1" si="177"/>
        <v>0</v>
      </c>
      <c r="N1634" s="6">
        <f t="shared" ca="1" si="178"/>
        <v>15</v>
      </c>
      <c r="O1634" s="4">
        <f t="shared" ca="1" si="179"/>
        <v>14</v>
      </c>
      <c r="P16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3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63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34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635" spans="1:20" x14ac:dyDescent="0.3">
      <c r="A1635">
        <v>664</v>
      </c>
      <c r="B1635">
        <v>20</v>
      </c>
      <c r="C1635" t="s">
        <v>21</v>
      </c>
      <c r="D1635" s="1">
        <v>10</v>
      </c>
      <c r="E1635" s="1">
        <v>18</v>
      </c>
      <c r="F1635" s="2">
        <v>1</v>
      </c>
      <c r="G1635" s="2" t="str">
        <f t="shared" ca="1" si="180"/>
        <v>Cliente_656</v>
      </c>
      <c r="H1635" s="3">
        <f t="shared" ca="1" si="181"/>
        <v>45021</v>
      </c>
      <c r="I1635" s="4" t="str">
        <f t="shared" ca="1" si="175"/>
        <v>ITALIA</v>
      </c>
      <c r="J1635" s="4" t="str">
        <f t="shared" ca="1" si="176"/>
        <v>EFECTIVO</v>
      </c>
      <c r="K1635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635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635" s="1">
        <f t="shared" ca="1" si="177"/>
        <v>4</v>
      </c>
      <c r="N1635" s="6">
        <f t="shared" ca="1" si="178"/>
        <v>13</v>
      </c>
      <c r="O1635" s="4">
        <f t="shared" ca="1" si="179"/>
        <v>15</v>
      </c>
      <c r="P16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35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63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35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636" spans="1:20" x14ac:dyDescent="0.3">
      <c r="A1636">
        <v>664</v>
      </c>
      <c r="B1636">
        <v>20</v>
      </c>
      <c r="C1636" t="s">
        <v>13</v>
      </c>
      <c r="D1636" s="1">
        <v>11</v>
      </c>
      <c r="E1636" s="1">
        <v>19</v>
      </c>
      <c r="F1636" s="2">
        <v>2</v>
      </c>
      <c r="G1636" s="2" t="str">
        <f t="shared" ca="1" si="180"/>
        <v>Cliente_261</v>
      </c>
      <c r="H1636" s="3">
        <f t="shared" ca="1" si="181"/>
        <v>45020</v>
      </c>
      <c r="I1636" s="4" t="str">
        <f t="shared" ca="1" si="175"/>
        <v>FRANCIA</v>
      </c>
      <c r="J1636" s="4" t="str">
        <f t="shared" ca="1" si="176"/>
        <v>EFECTIVO</v>
      </c>
      <c r="K1636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636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36" s="1">
        <f t="shared" ca="1" si="177"/>
        <v>5</v>
      </c>
      <c r="N1636" s="6">
        <f t="shared" ca="1" si="178"/>
        <v>14</v>
      </c>
      <c r="O1636" s="4">
        <f t="shared" ca="1" si="179"/>
        <v>14</v>
      </c>
      <c r="P16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3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3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36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637" spans="1:20" x14ac:dyDescent="0.3">
      <c r="A1637">
        <v>664</v>
      </c>
      <c r="B1637">
        <v>20</v>
      </c>
      <c r="C1637" t="s">
        <v>16</v>
      </c>
      <c r="D1637" s="1">
        <v>13</v>
      </c>
      <c r="E1637" s="1">
        <v>22</v>
      </c>
      <c r="F1637" s="2">
        <v>3</v>
      </c>
      <c r="G1637" s="2" t="str">
        <f t="shared" ca="1" si="180"/>
        <v>Cliente_321</v>
      </c>
      <c r="H1637" s="3">
        <f t="shared" ca="1" si="181"/>
        <v>45019</v>
      </c>
      <c r="I1637" s="4" t="str">
        <f t="shared" ca="1" si="175"/>
        <v>ITALIA</v>
      </c>
      <c r="J1637" s="4" t="str">
        <f t="shared" ca="1" si="176"/>
        <v>TARJE.DEBITO</v>
      </c>
      <c r="K1637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637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637" s="1">
        <f t="shared" ca="1" si="177"/>
        <v>4</v>
      </c>
      <c r="N1637" s="6">
        <f t="shared" ca="1" si="178"/>
        <v>14</v>
      </c>
      <c r="O1637" s="4">
        <f t="shared" ca="1" si="179"/>
        <v>15</v>
      </c>
      <c r="P16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37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63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37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638" spans="1:20" x14ac:dyDescent="0.3">
      <c r="A1638">
        <v>665</v>
      </c>
      <c r="B1638">
        <v>6</v>
      </c>
      <c r="C1638" t="s">
        <v>23</v>
      </c>
      <c r="D1638" s="1">
        <v>15</v>
      </c>
      <c r="E1638" s="1">
        <v>25</v>
      </c>
      <c r="F1638" s="2">
        <v>3</v>
      </c>
      <c r="G1638" s="2" t="str">
        <f t="shared" ca="1" si="180"/>
        <v>Cliente_12</v>
      </c>
      <c r="H1638" s="3">
        <f t="shared" ca="1" si="181"/>
        <v>45017</v>
      </c>
      <c r="I1638" s="4" t="str">
        <f t="shared" ca="1" si="175"/>
        <v>FRANCIA</v>
      </c>
      <c r="J1638" s="4" t="str">
        <f t="shared" ca="1" si="176"/>
        <v>TARJE.DEBITO</v>
      </c>
      <c r="K1638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638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638" s="1">
        <f t="shared" ca="1" si="177"/>
        <v>4</v>
      </c>
      <c r="N1638" s="6">
        <f t="shared" ca="1" si="178"/>
        <v>13</v>
      </c>
      <c r="O1638" s="4">
        <f t="shared" ca="1" si="179"/>
        <v>14</v>
      </c>
      <c r="P16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3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38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1639" spans="1:20" x14ac:dyDescent="0.3">
      <c r="A1639">
        <v>665</v>
      </c>
      <c r="B1639">
        <v>6</v>
      </c>
      <c r="C1639" t="s">
        <v>7</v>
      </c>
      <c r="D1639" s="1">
        <v>16</v>
      </c>
      <c r="E1639" s="1">
        <v>27</v>
      </c>
      <c r="F1639" s="2">
        <v>2</v>
      </c>
      <c r="G1639" s="2" t="str">
        <f t="shared" ca="1" si="180"/>
        <v>Cliente_867</v>
      </c>
      <c r="H1639" s="3">
        <f t="shared" ca="1" si="181"/>
        <v>45022</v>
      </c>
      <c r="I1639" s="4" t="str">
        <f t="shared" ca="1" si="175"/>
        <v>FRANCIA</v>
      </c>
      <c r="J1639" s="4" t="str">
        <f t="shared" ca="1" si="176"/>
        <v>TARJETA</v>
      </c>
      <c r="K1639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63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639" s="1">
        <f t="shared" ca="1" si="177"/>
        <v>6</v>
      </c>
      <c r="N1639" s="6">
        <f t="shared" ca="1" si="178"/>
        <v>15</v>
      </c>
      <c r="O1639" s="4">
        <f t="shared" ca="1" si="179"/>
        <v>14</v>
      </c>
      <c r="P16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3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3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6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39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640" spans="1:20" x14ac:dyDescent="0.3">
      <c r="A1640">
        <v>666</v>
      </c>
      <c r="B1640">
        <v>8</v>
      </c>
      <c r="C1640" t="s">
        <v>18</v>
      </c>
      <c r="D1640" s="1">
        <v>12</v>
      </c>
      <c r="E1640" s="1">
        <v>20</v>
      </c>
      <c r="F1640" s="2">
        <v>2</v>
      </c>
      <c r="G1640" s="2" t="str">
        <f t="shared" ca="1" si="180"/>
        <v>Cliente_908</v>
      </c>
      <c r="H1640" s="3">
        <f t="shared" ca="1" si="181"/>
        <v>45021</v>
      </c>
      <c r="I1640" s="4" t="str">
        <f t="shared" ca="1" si="175"/>
        <v>FRANCIA</v>
      </c>
      <c r="J1640" s="4" t="str">
        <f t="shared" ca="1" si="176"/>
        <v>TARJETA</v>
      </c>
      <c r="K164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640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640" s="1">
        <f t="shared" ca="1" si="177"/>
        <v>3</v>
      </c>
      <c r="N1640" s="6">
        <f t="shared" ca="1" si="178"/>
        <v>14</v>
      </c>
      <c r="O1640" s="4">
        <f t="shared" ca="1" si="179"/>
        <v>15</v>
      </c>
      <c r="P16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4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4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40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641" spans="1:20" x14ac:dyDescent="0.3">
      <c r="A1641">
        <v>667</v>
      </c>
      <c r="B1641">
        <v>6</v>
      </c>
      <c r="C1641" t="s">
        <v>9</v>
      </c>
      <c r="D1641" s="1">
        <v>22</v>
      </c>
      <c r="E1641" s="1">
        <v>36</v>
      </c>
      <c r="F1641" s="2">
        <v>1</v>
      </c>
      <c r="G1641" s="2" t="str">
        <f t="shared" ca="1" si="180"/>
        <v>Cliente_408</v>
      </c>
      <c r="H1641" s="3">
        <f t="shared" ca="1" si="181"/>
        <v>45023</v>
      </c>
      <c r="I1641" s="4" t="str">
        <f t="shared" ca="1" si="175"/>
        <v>ITALIA</v>
      </c>
      <c r="J1641" s="4" t="str">
        <f t="shared" ca="1" si="176"/>
        <v>TARJETA</v>
      </c>
      <c r="K1641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4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41" s="1">
        <f t="shared" ca="1" si="177"/>
        <v>5</v>
      </c>
      <c r="N1641" s="6">
        <f t="shared" ca="1" si="178"/>
        <v>15</v>
      </c>
      <c r="O1641" s="4">
        <f t="shared" ca="1" si="179"/>
        <v>14</v>
      </c>
      <c r="P16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4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4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41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642" spans="1:20" x14ac:dyDescent="0.3">
      <c r="A1642">
        <v>668</v>
      </c>
      <c r="B1642">
        <v>12</v>
      </c>
      <c r="C1642" t="s">
        <v>22</v>
      </c>
      <c r="D1642" s="1">
        <v>15</v>
      </c>
      <c r="E1642" s="1">
        <v>26</v>
      </c>
      <c r="F1642" s="2">
        <v>3</v>
      </c>
      <c r="G1642" s="2" t="str">
        <f t="shared" ca="1" si="180"/>
        <v>Cliente_2</v>
      </c>
      <c r="H1642" s="3">
        <f t="shared" ca="1" si="181"/>
        <v>45022</v>
      </c>
      <c r="I1642" s="4" t="str">
        <f t="shared" ca="1" si="175"/>
        <v>ESPAÑA</v>
      </c>
      <c r="J1642" s="4" t="str">
        <f t="shared" ca="1" si="176"/>
        <v>TARJETA</v>
      </c>
      <c r="K1642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642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642" s="1">
        <f t="shared" ca="1" si="177"/>
        <v>2</v>
      </c>
      <c r="N1642" s="6">
        <f t="shared" ca="1" si="178"/>
        <v>13</v>
      </c>
      <c r="O1642" s="4">
        <f t="shared" ca="1" si="179"/>
        <v>15</v>
      </c>
      <c r="P16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4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64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42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643" spans="1:20" x14ac:dyDescent="0.3">
      <c r="A1643">
        <v>668</v>
      </c>
      <c r="B1643">
        <v>12</v>
      </c>
      <c r="C1643" t="s">
        <v>4</v>
      </c>
      <c r="D1643" s="1">
        <v>14</v>
      </c>
      <c r="E1643" s="1">
        <v>24</v>
      </c>
      <c r="F1643" s="2">
        <v>2</v>
      </c>
      <c r="G1643" s="2" t="str">
        <f t="shared" ca="1" si="180"/>
        <v>Cliente_833</v>
      </c>
      <c r="H1643" s="3">
        <f t="shared" ca="1" si="181"/>
        <v>45020</v>
      </c>
      <c r="I1643" s="4" t="str">
        <f t="shared" ca="1" si="175"/>
        <v>FRANCIA</v>
      </c>
      <c r="J1643" s="4" t="str">
        <f t="shared" ca="1" si="176"/>
        <v>EFECTIVO</v>
      </c>
      <c r="K1643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64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643" s="1">
        <f t="shared" ca="1" si="177"/>
        <v>6</v>
      </c>
      <c r="N1643" s="6">
        <f t="shared" ca="1" si="178"/>
        <v>15</v>
      </c>
      <c r="O1643" s="4">
        <f t="shared" ca="1" si="179"/>
        <v>15</v>
      </c>
      <c r="P16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4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43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64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43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644" spans="1:20" x14ac:dyDescent="0.3">
      <c r="A1644">
        <v>668</v>
      </c>
      <c r="B1644">
        <v>12</v>
      </c>
      <c r="C1644" t="s">
        <v>23</v>
      </c>
      <c r="D1644" s="1">
        <v>15</v>
      </c>
      <c r="E1644" s="1">
        <v>25</v>
      </c>
      <c r="F1644" s="2">
        <v>3</v>
      </c>
      <c r="G1644" s="2" t="str">
        <f t="shared" ca="1" si="180"/>
        <v>Cliente_218</v>
      </c>
      <c r="H1644" s="3">
        <f t="shared" ca="1" si="181"/>
        <v>45020</v>
      </c>
      <c r="I1644" s="4" t="str">
        <f t="shared" ca="1" si="175"/>
        <v>ESPAÑA</v>
      </c>
      <c r="J1644" s="4" t="str">
        <f t="shared" ca="1" si="176"/>
        <v>TARJETA</v>
      </c>
      <c r="K1644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64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644" s="1">
        <f t="shared" ca="1" si="177"/>
        <v>5</v>
      </c>
      <c r="N1644" s="6">
        <f t="shared" ca="1" si="178"/>
        <v>13</v>
      </c>
      <c r="O1644" s="4">
        <f t="shared" ca="1" si="179"/>
        <v>14</v>
      </c>
      <c r="P16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4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4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44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645" spans="1:20" x14ac:dyDescent="0.3">
      <c r="A1645">
        <v>669</v>
      </c>
      <c r="B1645">
        <v>10</v>
      </c>
      <c r="C1645" t="s">
        <v>6</v>
      </c>
      <c r="D1645" s="1">
        <v>19</v>
      </c>
      <c r="E1645" s="1">
        <v>31</v>
      </c>
      <c r="F1645" s="2">
        <v>1</v>
      </c>
      <c r="G1645" s="2" t="str">
        <f t="shared" ca="1" si="180"/>
        <v>Cliente_945</v>
      </c>
      <c r="H1645" s="3">
        <f t="shared" ca="1" si="181"/>
        <v>45018</v>
      </c>
      <c r="I1645" s="4" t="str">
        <f t="shared" ca="1" si="175"/>
        <v>FRANCIA</v>
      </c>
      <c r="J1645" s="4" t="str">
        <f t="shared" ca="1" si="176"/>
        <v>TARJE.DEBITO</v>
      </c>
      <c r="K1645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645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645" s="1">
        <f t="shared" ca="1" si="177"/>
        <v>5</v>
      </c>
      <c r="N1645" s="6">
        <f t="shared" ca="1" si="178"/>
        <v>15</v>
      </c>
      <c r="O1645" s="4">
        <f t="shared" ca="1" si="179"/>
        <v>15</v>
      </c>
      <c r="P16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4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4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4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45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646" spans="1:20" x14ac:dyDescent="0.3">
      <c r="A1646">
        <v>669</v>
      </c>
      <c r="B1646">
        <v>10</v>
      </c>
      <c r="C1646" t="s">
        <v>7</v>
      </c>
      <c r="D1646" s="1">
        <v>16</v>
      </c>
      <c r="E1646" s="1">
        <v>27</v>
      </c>
      <c r="F1646" s="2">
        <v>2</v>
      </c>
      <c r="G1646" s="2" t="str">
        <f t="shared" ca="1" si="180"/>
        <v>Cliente_654</v>
      </c>
      <c r="H1646" s="3">
        <f t="shared" ca="1" si="181"/>
        <v>45020</v>
      </c>
      <c r="I1646" s="4" t="str">
        <f t="shared" ca="1" si="175"/>
        <v>ITALIA</v>
      </c>
      <c r="J1646" s="4" t="str">
        <f t="shared" ca="1" si="176"/>
        <v>EFECTIVO</v>
      </c>
      <c r="K1646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646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646" s="1">
        <f t="shared" ca="1" si="177"/>
        <v>6</v>
      </c>
      <c r="N1646" s="6">
        <f t="shared" ca="1" si="178"/>
        <v>13</v>
      </c>
      <c r="O1646" s="4">
        <f t="shared" ca="1" si="179"/>
        <v>15</v>
      </c>
      <c r="P16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46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64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46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647" spans="1:20" x14ac:dyDescent="0.3">
      <c r="A1647">
        <v>669</v>
      </c>
      <c r="B1647">
        <v>10</v>
      </c>
      <c r="C1647" t="s">
        <v>15</v>
      </c>
      <c r="D1647" s="1">
        <v>19</v>
      </c>
      <c r="E1647" s="1">
        <v>32</v>
      </c>
      <c r="F1647" s="2">
        <v>3</v>
      </c>
      <c r="G1647" s="2" t="str">
        <f t="shared" ca="1" si="180"/>
        <v>Cliente_683</v>
      </c>
      <c r="H1647" s="3">
        <f t="shared" ca="1" si="181"/>
        <v>45020</v>
      </c>
      <c r="I1647" s="4" t="str">
        <f t="shared" ca="1" si="175"/>
        <v>ITALIA</v>
      </c>
      <c r="J1647" s="4" t="str">
        <f t="shared" ca="1" si="176"/>
        <v>TARJE.DEBITO</v>
      </c>
      <c r="K1647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647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647" s="1">
        <f t="shared" ca="1" si="177"/>
        <v>3</v>
      </c>
      <c r="N1647" s="6">
        <f t="shared" ca="1" si="178"/>
        <v>15</v>
      </c>
      <c r="O1647" s="4">
        <f t="shared" ca="1" si="179"/>
        <v>14</v>
      </c>
      <c r="P16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7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47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64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47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648" spans="1:20" x14ac:dyDescent="0.3">
      <c r="A1648">
        <v>670</v>
      </c>
      <c r="B1648">
        <v>16</v>
      </c>
      <c r="C1648" t="s">
        <v>19</v>
      </c>
      <c r="D1648" s="1">
        <v>14</v>
      </c>
      <c r="E1648" s="1">
        <v>23</v>
      </c>
      <c r="F1648" s="2">
        <v>1</v>
      </c>
      <c r="G1648" s="2" t="str">
        <f t="shared" ca="1" si="180"/>
        <v>Cliente_927</v>
      </c>
      <c r="H1648" s="3">
        <f t="shared" ca="1" si="181"/>
        <v>45020</v>
      </c>
      <c r="I1648" s="4" t="str">
        <f t="shared" ca="1" si="175"/>
        <v>ITALIA</v>
      </c>
      <c r="J1648" s="4" t="str">
        <f t="shared" ca="1" si="176"/>
        <v>TARJETA</v>
      </c>
      <c r="K1648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64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648" s="1">
        <f t="shared" ca="1" si="177"/>
        <v>3</v>
      </c>
      <c r="N1648" s="6">
        <f t="shared" ca="1" si="178"/>
        <v>13</v>
      </c>
      <c r="O1648" s="4">
        <f t="shared" ca="1" si="179"/>
        <v>15</v>
      </c>
      <c r="P16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4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64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48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649" spans="1:20" x14ac:dyDescent="0.3">
      <c r="A1649">
        <v>670</v>
      </c>
      <c r="B1649">
        <v>16</v>
      </c>
      <c r="C1649" t="s">
        <v>14</v>
      </c>
      <c r="D1649" s="1">
        <v>21</v>
      </c>
      <c r="E1649" s="1">
        <v>35</v>
      </c>
      <c r="F1649" s="2">
        <v>1</v>
      </c>
      <c r="G1649" s="2" t="str">
        <f t="shared" ca="1" si="180"/>
        <v>Cliente_710</v>
      </c>
      <c r="H1649" s="3">
        <f t="shared" ca="1" si="181"/>
        <v>45019</v>
      </c>
      <c r="I1649" s="4" t="str">
        <f t="shared" ca="1" si="175"/>
        <v>ESPAÑA</v>
      </c>
      <c r="J1649" s="4" t="str">
        <f t="shared" ca="1" si="176"/>
        <v>EFECTIVO</v>
      </c>
      <c r="K1649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649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649" s="1">
        <f t="shared" ca="1" si="177"/>
        <v>2</v>
      </c>
      <c r="N1649" s="6">
        <f t="shared" ca="1" si="178"/>
        <v>13</v>
      </c>
      <c r="O1649" s="4">
        <f t="shared" ca="1" si="179"/>
        <v>14</v>
      </c>
      <c r="P16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4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49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4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49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650" spans="1:20" x14ac:dyDescent="0.3">
      <c r="A1650">
        <v>670</v>
      </c>
      <c r="B1650">
        <v>16</v>
      </c>
      <c r="C1650" t="s">
        <v>9</v>
      </c>
      <c r="D1650" s="1">
        <v>22</v>
      </c>
      <c r="E1650" s="1">
        <v>36</v>
      </c>
      <c r="F1650" s="2">
        <v>1</v>
      </c>
      <c r="G1650" s="2" t="str">
        <f t="shared" ca="1" si="180"/>
        <v>Cliente_717</v>
      </c>
      <c r="H1650" s="3">
        <f t="shared" ca="1" si="181"/>
        <v>45021</v>
      </c>
      <c r="I1650" s="4" t="str">
        <f t="shared" ca="1" si="175"/>
        <v>FRANCIA</v>
      </c>
      <c r="J1650" s="4" t="str">
        <f t="shared" ca="1" si="176"/>
        <v>TARJE.DEBITO</v>
      </c>
      <c r="K1650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50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50" s="1">
        <f t="shared" ca="1" si="177"/>
        <v>0</v>
      </c>
      <c r="N1650" s="6">
        <f t="shared" ca="1" si="178"/>
        <v>14</v>
      </c>
      <c r="O1650" s="4">
        <f t="shared" ca="1" si="179"/>
        <v>15</v>
      </c>
      <c r="P16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50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5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50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651" spans="1:20" x14ac:dyDescent="0.3">
      <c r="A1651">
        <v>671</v>
      </c>
      <c r="B1651">
        <v>17</v>
      </c>
      <c r="C1651" t="s">
        <v>14</v>
      </c>
      <c r="D1651" s="1">
        <v>21</v>
      </c>
      <c r="E1651" s="1">
        <v>35</v>
      </c>
      <c r="F1651" s="2">
        <v>2</v>
      </c>
      <c r="G1651" s="2" t="str">
        <f t="shared" ca="1" si="180"/>
        <v>Cliente_293</v>
      </c>
      <c r="H1651" s="3">
        <f t="shared" ca="1" si="181"/>
        <v>45017</v>
      </c>
      <c r="I1651" s="4" t="str">
        <f t="shared" ca="1" si="175"/>
        <v>PORTUGAL</v>
      </c>
      <c r="J1651" s="4" t="str">
        <f t="shared" ca="1" si="176"/>
        <v>TARJE.DEBITO</v>
      </c>
      <c r="K1651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651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51" s="1">
        <f t="shared" ca="1" si="177"/>
        <v>6</v>
      </c>
      <c r="N1651" s="6">
        <f t="shared" ca="1" si="178"/>
        <v>14</v>
      </c>
      <c r="O1651" s="4">
        <f t="shared" ca="1" si="179"/>
        <v>15</v>
      </c>
      <c r="P16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51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6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51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652" spans="1:20" x14ac:dyDescent="0.3">
      <c r="A1652">
        <v>671</v>
      </c>
      <c r="B1652">
        <v>17</v>
      </c>
      <c r="C1652" t="s">
        <v>23</v>
      </c>
      <c r="D1652" s="1">
        <v>15</v>
      </c>
      <c r="E1652" s="1">
        <v>25</v>
      </c>
      <c r="F1652" s="2">
        <v>2</v>
      </c>
      <c r="G1652" s="2" t="str">
        <f t="shared" ca="1" si="180"/>
        <v>Cliente_128</v>
      </c>
      <c r="H1652" s="3">
        <f t="shared" ca="1" si="181"/>
        <v>45017</v>
      </c>
      <c r="I1652" s="4" t="str">
        <f t="shared" ca="1" si="175"/>
        <v>ESPAÑA</v>
      </c>
      <c r="J1652" s="4" t="str">
        <f t="shared" ca="1" si="176"/>
        <v>TARJE.DEBITO</v>
      </c>
      <c r="K1652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65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652" s="1">
        <f t="shared" ca="1" si="177"/>
        <v>6</v>
      </c>
      <c r="N1652" s="6">
        <f t="shared" ca="1" si="178"/>
        <v>13</v>
      </c>
      <c r="O1652" s="4">
        <f t="shared" ca="1" si="179"/>
        <v>15</v>
      </c>
      <c r="P16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52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65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52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653" spans="1:20" x14ac:dyDescent="0.3">
      <c r="A1653">
        <v>671</v>
      </c>
      <c r="B1653">
        <v>17</v>
      </c>
      <c r="C1653" t="s">
        <v>15</v>
      </c>
      <c r="D1653" s="1">
        <v>19</v>
      </c>
      <c r="E1653" s="1">
        <v>32</v>
      </c>
      <c r="F1653" s="2">
        <v>2</v>
      </c>
      <c r="G1653" s="2" t="str">
        <f t="shared" ca="1" si="180"/>
        <v>Cliente_399</v>
      </c>
      <c r="H1653" s="3">
        <f t="shared" ca="1" si="181"/>
        <v>45017</v>
      </c>
      <c r="I1653" s="4" t="str">
        <f t="shared" ca="1" si="175"/>
        <v>ESPAÑA</v>
      </c>
      <c r="J1653" s="4" t="str">
        <f t="shared" ca="1" si="176"/>
        <v>EFECTIVO</v>
      </c>
      <c r="K1653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653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653" s="1">
        <f t="shared" ca="1" si="177"/>
        <v>4</v>
      </c>
      <c r="N1653" s="6">
        <f t="shared" ca="1" si="178"/>
        <v>15</v>
      </c>
      <c r="O1653" s="4">
        <f t="shared" ca="1" si="179"/>
        <v>14</v>
      </c>
      <c r="P16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53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65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53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654" spans="1:20" x14ac:dyDescent="0.3">
      <c r="A1654">
        <v>672</v>
      </c>
      <c r="B1654">
        <v>12</v>
      </c>
      <c r="C1654" t="s">
        <v>15</v>
      </c>
      <c r="D1654" s="1">
        <v>19</v>
      </c>
      <c r="E1654" s="1">
        <v>32</v>
      </c>
      <c r="F1654" s="2">
        <v>3</v>
      </c>
      <c r="G1654" s="2" t="str">
        <f t="shared" ca="1" si="180"/>
        <v>Cliente_146</v>
      </c>
      <c r="H1654" s="3">
        <f t="shared" ca="1" si="181"/>
        <v>45020</v>
      </c>
      <c r="I1654" s="4" t="str">
        <f t="shared" ca="1" si="175"/>
        <v>ITALIA</v>
      </c>
      <c r="J1654" s="4" t="str">
        <f t="shared" ca="1" si="176"/>
        <v>TARJE.DEBITO</v>
      </c>
      <c r="K1654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65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654" s="1">
        <f t="shared" ca="1" si="177"/>
        <v>5</v>
      </c>
      <c r="N1654" s="6">
        <f t="shared" ca="1" si="178"/>
        <v>13</v>
      </c>
      <c r="O1654" s="4">
        <f t="shared" ca="1" si="179"/>
        <v>15</v>
      </c>
      <c r="P16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5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65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54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1655" spans="1:20" x14ac:dyDescent="0.3">
      <c r="A1655">
        <v>672</v>
      </c>
      <c r="B1655">
        <v>12</v>
      </c>
      <c r="C1655" t="s">
        <v>20</v>
      </c>
      <c r="D1655" s="1">
        <v>13</v>
      </c>
      <c r="E1655" s="1">
        <v>21</v>
      </c>
      <c r="F1655" s="2">
        <v>2</v>
      </c>
      <c r="G1655" s="2" t="str">
        <f t="shared" ca="1" si="180"/>
        <v>Cliente_663</v>
      </c>
      <c r="H1655" s="3">
        <f t="shared" ca="1" si="181"/>
        <v>45019</v>
      </c>
      <c r="I1655" s="4" t="str">
        <f t="shared" ca="1" si="175"/>
        <v>FRANCIA</v>
      </c>
      <c r="J1655" s="4" t="str">
        <f t="shared" ca="1" si="176"/>
        <v>TARJE.DEBITO</v>
      </c>
      <c r="K1655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65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655" s="1">
        <f t="shared" ca="1" si="177"/>
        <v>5</v>
      </c>
      <c r="N1655" s="6">
        <f t="shared" ca="1" si="178"/>
        <v>13</v>
      </c>
      <c r="O1655" s="4">
        <f t="shared" ca="1" si="179"/>
        <v>14</v>
      </c>
      <c r="P16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5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55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656" spans="1:20" x14ac:dyDescent="0.3">
      <c r="A1656">
        <v>672</v>
      </c>
      <c r="B1656">
        <v>12</v>
      </c>
      <c r="C1656" t="s">
        <v>13</v>
      </c>
      <c r="D1656" s="1">
        <v>11</v>
      </c>
      <c r="E1656" s="1">
        <v>19</v>
      </c>
      <c r="F1656" s="2">
        <v>1</v>
      </c>
      <c r="G1656" s="2" t="str">
        <f t="shared" ca="1" si="180"/>
        <v>Cliente_956</v>
      </c>
      <c r="H1656" s="3">
        <f t="shared" ca="1" si="181"/>
        <v>45021</v>
      </c>
      <c r="I1656" s="4" t="str">
        <f t="shared" ca="1" si="175"/>
        <v>FRANCIA</v>
      </c>
      <c r="J1656" s="4" t="str">
        <f t="shared" ca="1" si="176"/>
        <v>TARJETA</v>
      </c>
      <c r="K1656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656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656" s="1">
        <f t="shared" ca="1" si="177"/>
        <v>3</v>
      </c>
      <c r="N1656" s="6">
        <f t="shared" ca="1" si="178"/>
        <v>14</v>
      </c>
      <c r="O1656" s="4">
        <f t="shared" ca="1" si="179"/>
        <v>15</v>
      </c>
      <c r="P16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5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65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56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657" spans="1:20" x14ac:dyDescent="0.3">
      <c r="A1657">
        <v>673</v>
      </c>
      <c r="B1657">
        <v>20</v>
      </c>
      <c r="C1657" t="s">
        <v>8</v>
      </c>
      <c r="D1657" s="1">
        <v>25</v>
      </c>
      <c r="E1657" s="1">
        <v>40</v>
      </c>
      <c r="F1657" s="2">
        <v>2</v>
      </c>
      <c r="G1657" s="2" t="str">
        <f t="shared" ca="1" si="180"/>
        <v>Cliente_680</v>
      </c>
      <c r="H1657" s="3">
        <f t="shared" ca="1" si="181"/>
        <v>45019</v>
      </c>
      <c r="I1657" s="4" t="str">
        <f t="shared" ca="1" si="175"/>
        <v>FRANCIA</v>
      </c>
      <c r="J1657" s="4" t="str">
        <f t="shared" ca="1" si="176"/>
        <v>EFECTIVO</v>
      </c>
      <c r="K1657" s="4">
        <f>spaces_3iWczBNnn5rbfoUlE0Jd_uploads_git_blob_d9e80ffbcef8a4adc6d29edd78618add5df[[#This Row],[Precio Unitario]]*spaces_3iWczBNnn5rbfoUlE0Jd_uploads_git_blob_d9e80ffbcef8a4adc6d29edd78618add5df[[#This Row],[Cantidad Ordenada]]</f>
        <v>80</v>
      </c>
      <c r="L1657" s="4">
        <f>spaces_3iWczBNnn5rbfoUlE0Jd_uploads_git_blob_d9e80ffbcef8a4adc6d29edd78618add5df[[#This Row],[Costo Unitario]]*spaces_3iWczBNnn5rbfoUlE0Jd_uploads_git_blob_d9e80ffbcef8a4adc6d29edd78618add5df[[#This Row],[Cantidad Ordenada]]</f>
        <v>50</v>
      </c>
      <c r="M1657" s="1">
        <f t="shared" ca="1" si="177"/>
        <v>1</v>
      </c>
      <c r="N1657" s="6">
        <f t="shared" ca="1" si="178"/>
        <v>13</v>
      </c>
      <c r="O1657" s="4">
        <f t="shared" ca="1" si="179"/>
        <v>15</v>
      </c>
      <c r="P16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57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57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5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57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658" spans="1:20" x14ac:dyDescent="0.3">
      <c r="A1658">
        <v>673</v>
      </c>
      <c r="B1658">
        <v>20</v>
      </c>
      <c r="C1658" t="s">
        <v>14</v>
      </c>
      <c r="D1658" s="1">
        <v>21</v>
      </c>
      <c r="E1658" s="1">
        <v>35</v>
      </c>
      <c r="F1658" s="2">
        <v>3</v>
      </c>
      <c r="G1658" s="2" t="str">
        <f t="shared" ca="1" si="180"/>
        <v>Cliente_276</v>
      </c>
      <c r="H1658" s="3">
        <f t="shared" ca="1" si="181"/>
        <v>45019</v>
      </c>
      <c r="I1658" s="4" t="str">
        <f t="shared" ca="1" si="175"/>
        <v>PORTUGAL</v>
      </c>
      <c r="J1658" s="4" t="str">
        <f t="shared" ca="1" si="176"/>
        <v>EFECTIVO</v>
      </c>
      <c r="K1658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658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658" s="1">
        <f t="shared" ca="1" si="177"/>
        <v>2</v>
      </c>
      <c r="N1658" s="6">
        <f t="shared" ca="1" si="178"/>
        <v>15</v>
      </c>
      <c r="O1658" s="4">
        <f t="shared" ca="1" si="179"/>
        <v>15</v>
      </c>
      <c r="P16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5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58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65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58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1659" spans="1:20" x14ac:dyDescent="0.3">
      <c r="A1659">
        <v>673</v>
      </c>
      <c r="B1659">
        <v>20</v>
      </c>
      <c r="C1659" t="s">
        <v>5</v>
      </c>
      <c r="D1659" s="1">
        <v>18</v>
      </c>
      <c r="E1659" s="1">
        <v>30</v>
      </c>
      <c r="F1659" s="2">
        <v>1</v>
      </c>
      <c r="G1659" s="2" t="str">
        <f t="shared" ca="1" si="180"/>
        <v>Cliente_152</v>
      </c>
      <c r="H1659" s="3">
        <f t="shared" ca="1" si="181"/>
        <v>45023</v>
      </c>
      <c r="I1659" s="4" t="str">
        <f t="shared" ca="1" si="175"/>
        <v>FRANCIA</v>
      </c>
      <c r="J1659" s="4" t="str">
        <f t="shared" ca="1" si="176"/>
        <v>TARJETA</v>
      </c>
      <c r="K1659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659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659" s="1">
        <f t="shared" ca="1" si="177"/>
        <v>5</v>
      </c>
      <c r="N1659" s="6">
        <f t="shared" ca="1" si="178"/>
        <v>14</v>
      </c>
      <c r="O1659" s="4">
        <f t="shared" ca="1" si="179"/>
        <v>14</v>
      </c>
      <c r="P16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5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59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5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59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660" spans="1:20" x14ac:dyDescent="0.3">
      <c r="A1660">
        <v>673</v>
      </c>
      <c r="B1660">
        <v>20</v>
      </c>
      <c r="C1660" t="s">
        <v>23</v>
      </c>
      <c r="D1660" s="1">
        <v>15</v>
      </c>
      <c r="E1660" s="1">
        <v>25</v>
      </c>
      <c r="F1660" s="2">
        <v>2</v>
      </c>
      <c r="G1660" s="2" t="str">
        <f t="shared" ca="1" si="180"/>
        <v>Cliente_438</v>
      </c>
      <c r="H1660" s="3">
        <f t="shared" ca="1" si="181"/>
        <v>45020</v>
      </c>
      <c r="I1660" s="4" t="str">
        <f t="shared" ca="1" si="175"/>
        <v>FRANCIA</v>
      </c>
      <c r="J1660" s="4" t="str">
        <f t="shared" ca="1" si="176"/>
        <v>TARJETA</v>
      </c>
      <c r="K1660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660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660" s="1">
        <f t="shared" ca="1" si="177"/>
        <v>3</v>
      </c>
      <c r="N1660" s="6">
        <f t="shared" ca="1" si="178"/>
        <v>14</v>
      </c>
      <c r="O1660" s="4">
        <f t="shared" ca="1" si="179"/>
        <v>15</v>
      </c>
      <c r="P16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60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66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60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661" spans="1:20" x14ac:dyDescent="0.3">
      <c r="A1661">
        <v>674</v>
      </c>
      <c r="B1661">
        <v>1</v>
      </c>
      <c r="C1661" t="s">
        <v>13</v>
      </c>
      <c r="D1661" s="1">
        <v>11</v>
      </c>
      <c r="E1661" s="1">
        <v>19</v>
      </c>
      <c r="F1661" s="2">
        <v>3</v>
      </c>
      <c r="G1661" s="2" t="str">
        <f t="shared" ca="1" si="180"/>
        <v>Cliente_966</v>
      </c>
      <c r="H1661" s="3">
        <f t="shared" ca="1" si="181"/>
        <v>45023</v>
      </c>
      <c r="I1661" s="4" t="str">
        <f t="shared" ca="1" si="175"/>
        <v>ESPAÑA</v>
      </c>
      <c r="J1661" s="4" t="str">
        <f t="shared" ca="1" si="176"/>
        <v>EFECTIVO</v>
      </c>
      <c r="K1661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661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661" s="1">
        <f t="shared" ca="1" si="177"/>
        <v>5</v>
      </c>
      <c r="N1661" s="6">
        <f t="shared" ca="1" si="178"/>
        <v>15</v>
      </c>
      <c r="O1661" s="4">
        <f t="shared" ca="1" si="179"/>
        <v>15</v>
      </c>
      <c r="P16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6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6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6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61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662" spans="1:20" x14ac:dyDescent="0.3">
      <c r="A1662">
        <v>674</v>
      </c>
      <c r="B1662">
        <v>1</v>
      </c>
      <c r="C1662" t="s">
        <v>21</v>
      </c>
      <c r="D1662" s="1">
        <v>10</v>
      </c>
      <c r="E1662" s="1">
        <v>18</v>
      </c>
      <c r="F1662" s="2">
        <v>2</v>
      </c>
      <c r="G1662" s="2" t="str">
        <f t="shared" ca="1" si="180"/>
        <v>Cliente_619</v>
      </c>
      <c r="H1662" s="3">
        <f t="shared" ca="1" si="181"/>
        <v>45022</v>
      </c>
      <c r="I1662" s="4" t="str">
        <f t="shared" ca="1" si="175"/>
        <v>ESPAÑA</v>
      </c>
      <c r="J1662" s="4" t="str">
        <f t="shared" ca="1" si="176"/>
        <v>TARJETA</v>
      </c>
      <c r="K166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6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662" s="1">
        <f t="shared" ca="1" si="177"/>
        <v>1</v>
      </c>
      <c r="N1662" s="6">
        <f t="shared" ca="1" si="178"/>
        <v>15</v>
      </c>
      <c r="O1662" s="4">
        <f t="shared" ca="1" si="179"/>
        <v>15</v>
      </c>
      <c r="P16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6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6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6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62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663" spans="1:20" x14ac:dyDescent="0.3">
      <c r="A1663">
        <v>674</v>
      </c>
      <c r="B1663">
        <v>1</v>
      </c>
      <c r="C1663" t="s">
        <v>6</v>
      </c>
      <c r="D1663" s="1">
        <v>19</v>
      </c>
      <c r="E1663" s="1">
        <v>31</v>
      </c>
      <c r="F1663" s="2">
        <v>3</v>
      </c>
      <c r="G1663" s="2" t="str">
        <f t="shared" ca="1" si="180"/>
        <v>Cliente_910</v>
      </c>
      <c r="H1663" s="3">
        <f t="shared" ca="1" si="181"/>
        <v>45021</v>
      </c>
      <c r="I1663" s="4" t="str">
        <f t="shared" ca="1" si="175"/>
        <v>FRANCIA</v>
      </c>
      <c r="J1663" s="4" t="str">
        <f t="shared" ca="1" si="176"/>
        <v>TARJETA</v>
      </c>
      <c r="K1663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66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663" s="1">
        <f t="shared" ca="1" si="177"/>
        <v>5</v>
      </c>
      <c r="N1663" s="6">
        <f t="shared" ca="1" si="178"/>
        <v>15</v>
      </c>
      <c r="O1663" s="4">
        <f t="shared" ca="1" si="179"/>
        <v>14</v>
      </c>
      <c r="P16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6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6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63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664" spans="1:20" x14ac:dyDescent="0.3">
      <c r="A1664">
        <v>674</v>
      </c>
      <c r="B1664">
        <v>1</v>
      </c>
      <c r="C1664" t="s">
        <v>20</v>
      </c>
      <c r="D1664" s="1">
        <v>13</v>
      </c>
      <c r="E1664" s="1">
        <v>21</v>
      </c>
      <c r="F1664" s="2">
        <v>1</v>
      </c>
      <c r="G1664" s="2" t="str">
        <f t="shared" ca="1" si="180"/>
        <v>Cliente_650</v>
      </c>
      <c r="H1664" s="3">
        <f t="shared" ca="1" si="181"/>
        <v>45020</v>
      </c>
      <c r="I1664" s="4" t="str">
        <f t="shared" ca="1" si="175"/>
        <v>ESPAÑA</v>
      </c>
      <c r="J1664" s="4" t="str">
        <f t="shared" ca="1" si="176"/>
        <v>EFECTIVO</v>
      </c>
      <c r="K1664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664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664" s="1">
        <f t="shared" ca="1" si="177"/>
        <v>0</v>
      </c>
      <c r="N1664" s="6">
        <f t="shared" ca="1" si="178"/>
        <v>14</v>
      </c>
      <c r="O1664" s="4">
        <f t="shared" ca="1" si="179"/>
        <v>15</v>
      </c>
      <c r="P16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6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66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64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665" spans="1:20" x14ac:dyDescent="0.3">
      <c r="A1665">
        <v>675</v>
      </c>
      <c r="B1665">
        <v>5</v>
      </c>
      <c r="C1665" t="s">
        <v>23</v>
      </c>
      <c r="D1665" s="1">
        <v>15</v>
      </c>
      <c r="E1665" s="1">
        <v>25</v>
      </c>
      <c r="F1665" s="2">
        <v>1</v>
      </c>
      <c r="G1665" s="2" t="str">
        <f t="shared" ca="1" si="180"/>
        <v>Cliente_33</v>
      </c>
      <c r="H1665" s="3">
        <f t="shared" ca="1" si="181"/>
        <v>45018</v>
      </c>
      <c r="I1665" s="4" t="str">
        <f t="shared" ca="1" si="175"/>
        <v>PORTUGAL</v>
      </c>
      <c r="J1665" s="4" t="str">
        <f t="shared" ca="1" si="176"/>
        <v>TARJE.DEBITO</v>
      </c>
      <c r="K1665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66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665" s="1">
        <f t="shared" ca="1" si="177"/>
        <v>0</v>
      </c>
      <c r="N1665" s="6">
        <f t="shared" ca="1" si="178"/>
        <v>15</v>
      </c>
      <c r="O1665" s="4">
        <f t="shared" ca="1" si="179"/>
        <v>14</v>
      </c>
      <c r="P16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65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66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65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666" spans="1:20" x14ac:dyDescent="0.3">
      <c r="A1666">
        <v>675</v>
      </c>
      <c r="B1666">
        <v>5</v>
      </c>
      <c r="C1666" t="s">
        <v>18</v>
      </c>
      <c r="D1666" s="1">
        <v>12</v>
      </c>
      <c r="E1666" s="1">
        <v>20</v>
      </c>
      <c r="F1666" s="2">
        <v>3</v>
      </c>
      <c r="G1666" s="2" t="str">
        <f t="shared" ca="1" si="180"/>
        <v>Cliente_264</v>
      </c>
      <c r="H1666" s="3">
        <f t="shared" ca="1" si="181"/>
        <v>45017</v>
      </c>
      <c r="I1666" s="4" t="str">
        <f t="shared" ref="I1666:I1729" ca="1" si="182">INDEX(V$1:V$4, RANDBETWEEN(1, 4))</f>
        <v>PORTUGAL</v>
      </c>
      <c r="J1666" s="4" t="str">
        <f t="shared" ref="J1666:J1729" ca="1" si="183">INDEX(W$1:W$3, RANDBETWEEN(1, 3))</f>
        <v>TARJE.DEBITO</v>
      </c>
      <c r="K166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66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666" s="1">
        <f t="shared" ref="M1666:M1729" ca="1" si="184">RANDBETWEEN(0, 6)</f>
        <v>3</v>
      </c>
      <c r="N1666" s="6">
        <f t="shared" ref="N1666:N1729" ca="1" si="185">RANDBETWEEN(13, 15)</f>
        <v>15</v>
      </c>
      <c r="O1666" s="4">
        <f t="shared" ref="O1666:O1729" ca="1" si="186">RANDBETWEEN(14, 15)</f>
        <v>14</v>
      </c>
      <c r="P16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6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66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667" spans="1:20" x14ac:dyDescent="0.3">
      <c r="A1667">
        <v>675</v>
      </c>
      <c r="B1667">
        <v>5</v>
      </c>
      <c r="C1667" t="s">
        <v>9</v>
      </c>
      <c r="D1667" s="1">
        <v>22</v>
      </c>
      <c r="E1667" s="1">
        <v>36</v>
      </c>
      <c r="F1667" s="2">
        <v>3</v>
      </c>
      <c r="G1667" s="2" t="str">
        <f t="shared" ref="G1667:G1730" ca="1" si="187">CONCATENATE("Cliente_", RANDBETWEEN(1, 1000))</f>
        <v>Cliente_1</v>
      </c>
      <c r="H1667" s="3">
        <f t="shared" ca="1" si="181"/>
        <v>45018</v>
      </c>
      <c r="I1667" s="4" t="str">
        <f t="shared" ca="1" si="182"/>
        <v>ITALIA</v>
      </c>
      <c r="J1667" s="4" t="str">
        <f t="shared" ca="1" si="183"/>
        <v>EFECTIVO</v>
      </c>
      <c r="K1667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667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667" s="1">
        <f t="shared" ca="1" si="184"/>
        <v>2</v>
      </c>
      <c r="N1667" s="6">
        <f t="shared" ca="1" si="185"/>
        <v>13</v>
      </c>
      <c r="O1667" s="4">
        <f t="shared" ca="1" si="186"/>
        <v>14</v>
      </c>
      <c r="P16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67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6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67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668" spans="1:20" x14ac:dyDescent="0.3">
      <c r="A1668">
        <v>676</v>
      </c>
      <c r="B1668">
        <v>7</v>
      </c>
      <c r="C1668" t="s">
        <v>6</v>
      </c>
      <c r="D1668" s="1">
        <v>19</v>
      </c>
      <c r="E1668" s="1">
        <v>31</v>
      </c>
      <c r="F1668" s="2">
        <v>1</v>
      </c>
      <c r="G1668" s="2" t="str">
        <f t="shared" ca="1" si="187"/>
        <v>Cliente_337</v>
      </c>
      <c r="H1668" s="3">
        <f t="shared" ca="1" si="181"/>
        <v>45022</v>
      </c>
      <c r="I1668" s="4" t="str">
        <f t="shared" ca="1" si="182"/>
        <v>ITALIA</v>
      </c>
      <c r="J1668" s="4" t="str">
        <f t="shared" ca="1" si="183"/>
        <v>TARJE.DEBITO</v>
      </c>
      <c r="K1668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668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668" s="1">
        <f t="shared" ca="1" si="184"/>
        <v>0</v>
      </c>
      <c r="N1668" s="6">
        <f t="shared" ca="1" si="185"/>
        <v>13</v>
      </c>
      <c r="O1668" s="4">
        <f t="shared" ca="1" si="186"/>
        <v>14</v>
      </c>
      <c r="P16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6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6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68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669" spans="1:20" x14ac:dyDescent="0.3">
      <c r="A1669">
        <v>676</v>
      </c>
      <c r="B1669">
        <v>7</v>
      </c>
      <c r="C1669" t="s">
        <v>19</v>
      </c>
      <c r="D1669" s="1">
        <v>14</v>
      </c>
      <c r="E1669" s="1">
        <v>23</v>
      </c>
      <c r="F1669" s="2">
        <v>1</v>
      </c>
      <c r="G1669" s="2" t="str">
        <f t="shared" ca="1" si="187"/>
        <v>Cliente_6</v>
      </c>
      <c r="H1669" s="3">
        <f t="shared" ref="H1669:H1732" ca="1" si="188">RANDBETWEEN($H$2,$H$3)</f>
        <v>45023</v>
      </c>
      <c r="I1669" s="4" t="str">
        <f t="shared" ca="1" si="182"/>
        <v>ESPAÑA</v>
      </c>
      <c r="J1669" s="4" t="str">
        <f t="shared" ca="1" si="183"/>
        <v>TARJE.DEBITO</v>
      </c>
      <c r="K1669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669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669" s="1">
        <f t="shared" ca="1" si="184"/>
        <v>6</v>
      </c>
      <c r="N1669" s="6">
        <f t="shared" ca="1" si="185"/>
        <v>15</v>
      </c>
      <c r="O1669" s="4">
        <f t="shared" ca="1" si="186"/>
        <v>15</v>
      </c>
      <c r="P16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6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6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6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69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670" spans="1:20" x14ac:dyDescent="0.3">
      <c r="A1670">
        <v>676</v>
      </c>
      <c r="B1670">
        <v>7</v>
      </c>
      <c r="C1670" t="s">
        <v>12</v>
      </c>
      <c r="D1670" s="1">
        <v>16</v>
      </c>
      <c r="E1670" s="1">
        <v>28</v>
      </c>
      <c r="F1670" s="2">
        <v>1</v>
      </c>
      <c r="G1670" s="2" t="str">
        <f t="shared" ca="1" si="187"/>
        <v>Cliente_162</v>
      </c>
      <c r="H1670" s="3">
        <f t="shared" ca="1" si="188"/>
        <v>45022</v>
      </c>
      <c r="I1670" s="4" t="str">
        <f t="shared" ca="1" si="182"/>
        <v>ESPAÑA</v>
      </c>
      <c r="J1670" s="4" t="str">
        <f t="shared" ca="1" si="183"/>
        <v>TARJETA</v>
      </c>
      <c r="K1670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67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670" s="1">
        <f t="shared" ca="1" si="184"/>
        <v>5</v>
      </c>
      <c r="N1670" s="6">
        <f t="shared" ca="1" si="185"/>
        <v>13</v>
      </c>
      <c r="O1670" s="4">
        <f t="shared" ca="1" si="186"/>
        <v>14</v>
      </c>
      <c r="P16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70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70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671" spans="1:20" x14ac:dyDescent="0.3">
      <c r="A1671">
        <v>676</v>
      </c>
      <c r="B1671">
        <v>7</v>
      </c>
      <c r="C1671" t="s">
        <v>20</v>
      </c>
      <c r="D1671" s="1">
        <v>13</v>
      </c>
      <c r="E1671" s="1">
        <v>21</v>
      </c>
      <c r="F1671" s="2">
        <v>2</v>
      </c>
      <c r="G1671" s="2" t="str">
        <f t="shared" ca="1" si="187"/>
        <v>Cliente_398</v>
      </c>
      <c r="H1671" s="3">
        <f t="shared" ca="1" si="188"/>
        <v>45018</v>
      </c>
      <c r="I1671" s="4" t="str">
        <f t="shared" ca="1" si="182"/>
        <v>PORTUGAL</v>
      </c>
      <c r="J1671" s="4" t="str">
        <f t="shared" ca="1" si="183"/>
        <v>TARJE.DEBITO</v>
      </c>
      <c r="K1671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67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671" s="1">
        <f t="shared" ca="1" si="184"/>
        <v>2</v>
      </c>
      <c r="N1671" s="6">
        <f t="shared" ca="1" si="185"/>
        <v>13</v>
      </c>
      <c r="O1671" s="4">
        <f t="shared" ca="1" si="186"/>
        <v>15</v>
      </c>
      <c r="P16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7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7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1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672" spans="1:20" x14ac:dyDescent="0.3">
      <c r="A1672">
        <v>677</v>
      </c>
      <c r="B1672">
        <v>14</v>
      </c>
      <c r="C1672" t="s">
        <v>18</v>
      </c>
      <c r="D1672" s="1">
        <v>12</v>
      </c>
      <c r="E1672" s="1">
        <v>20</v>
      </c>
      <c r="F1672" s="2">
        <v>2</v>
      </c>
      <c r="G1672" s="2" t="str">
        <f t="shared" ca="1" si="187"/>
        <v>Cliente_760</v>
      </c>
      <c r="H1672" s="3">
        <f t="shared" ca="1" si="188"/>
        <v>45023</v>
      </c>
      <c r="I1672" s="4" t="str">
        <f t="shared" ca="1" si="182"/>
        <v>ESPAÑA</v>
      </c>
      <c r="J1672" s="4" t="str">
        <f t="shared" ca="1" si="183"/>
        <v>TARJETA</v>
      </c>
      <c r="K1672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672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672" s="1">
        <f t="shared" ca="1" si="184"/>
        <v>6</v>
      </c>
      <c r="N1672" s="6">
        <f t="shared" ca="1" si="185"/>
        <v>14</v>
      </c>
      <c r="O1672" s="4">
        <f t="shared" ca="1" si="186"/>
        <v>14</v>
      </c>
      <c r="P16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7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7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2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673" spans="1:20" x14ac:dyDescent="0.3">
      <c r="A1673">
        <v>677</v>
      </c>
      <c r="B1673">
        <v>14</v>
      </c>
      <c r="C1673" t="s">
        <v>14</v>
      </c>
      <c r="D1673" s="1">
        <v>21</v>
      </c>
      <c r="E1673" s="1">
        <v>35</v>
      </c>
      <c r="F1673" s="2">
        <v>2</v>
      </c>
      <c r="G1673" s="2" t="str">
        <f t="shared" ca="1" si="187"/>
        <v>Cliente_935</v>
      </c>
      <c r="H1673" s="3">
        <f t="shared" ca="1" si="188"/>
        <v>45019</v>
      </c>
      <c r="I1673" s="4" t="str">
        <f t="shared" ca="1" si="182"/>
        <v>ITALIA</v>
      </c>
      <c r="J1673" s="4" t="str">
        <f t="shared" ca="1" si="183"/>
        <v>TARJE.DEBITO</v>
      </c>
      <c r="K167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67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73" s="1">
        <f t="shared" ca="1" si="184"/>
        <v>4</v>
      </c>
      <c r="N1673" s="6">
        <f t="shared" ca="1" si="185"/>
        <v>13</v>
      </c>
      <c r="O1673" s="4">
        <f t="shared" ca="1" si="186"/>
        <v>14</v>
      </c>
      <c r="P16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7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67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3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674" spans="1:20" x14ac:dyDescent="0.3">
      <c r="A1674">
        <v>677</v>
      </c>
      <c r="B1674">
        <v>14</v>
      </c>
      <c r="C1674" t="s">
        <v>17</v>
      </c>
      <c r="D1674" s="1">
        <v>20</v>
      </c>
      <c r="E1674" s="1">
        <v>34</v>
      </c>
      <c r="F1674" s="2">
        <v>1</v>
      </c>
      <c r="G1674" s="2" t="str">
        <f t="shared" ca="1" si="187"/>
        <v>Cliente_865</v>
      </c>
      <c r="H1674" s="3">
        <f t="shared" ca="1" si="188"/>
        <v>45023</v>
      </c>
      <c r="I1674" s="4" t="str">
        <f t="shared" ca="1" si="182"/>
        <v>PORTUGAL</v>
      </c>
      <c r="J1674" s="4" t="str">
        <f t="shared" ca="1" si="183"/>
        <v>EFECTIVO</v>
      </c>
      <c r="K1674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674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674" s="1">
        <f t="shared" ca="1" si="184"/>
        <v>6</v>
      </c>
      <c r="N1674" s="6">
        <f t="shared" ca="1" si="185"/>
        <v>14</v>
      </c>
      <c r="O1674" s="4">
        <f t="shared" ca="1" si="186"/>
        <v>15</v>
      </c>
      <c r="P16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74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7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74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675" spans="1:20" x14ac:dyDescent="0.3">
      <c r="A1675">
        <v>678</v>
      </c>
      <c r="B1675">
        <v>19</v>
      </c>
      <c r="C1675" t="s">
        <v>10</v>
      </c>
      <c r="D1675" s="1">
        <v>17</v>
      </c>
      <c r="E1675" s="1">
        <v>29</v>
      </c>
      <c r="F1675" s="2">
        <v>1</v>
      </c>
      <c r="G1675" s="2" t="str">
        <f t="shared" ca="1" si="187"/>
        <v>Cliente_161</v>
      </c>
      <c r="H1675" s="3">
        <f t="shared" ca="1" si="188"/>
        <v>45017</v>
      </c>
      <c r="I1675" s="4" t="str">
        <f t="shared" ca="1" si="182"/>
        <v>ESPAÑA</v>
      </c>
      <c r="J1675" s="4" t="str">
        <f t="shared" ca="1" si="183"/>
        <v>EFECTIVO</v>
      </c>
      <c r="K1675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675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675" s="1">
        <f t="shared" ca="1" si="184"/>
        <v>0</v>
      </c>
      <c r="N1675" s="6">
        <f t="shared" ca="1" si="185"/>
        <v>13</v>
      </c>
      <c r="O1675" s="4">
        <f t="shared" ca="1" si="186"/>
        <v>15</v>
      </c>
      <c r="P16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75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7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75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676" spans="1:20" x14ac:dyDescent="0.3">
      <c r="A1676">
        <v>678</v>
      </c>
      <c r="B1676">
        <v>19</v>
      </c>
      <c r="C1676" t="s">
        <v>13</v>
      </c>
      <c r="D1676" s="1">
        <v>11</v>
      </c>
      <c r="E1676" s="1">
        <v>19</v>
      </c>
      <c r="F1676" s="2">
        <v>3</v>
      </c>
      <c r="G1676" s="2" t="str">
        <f t="shared" ca="1" si="187"/>
        <v>Cliente_911</v>
      </c>
      <c r="H1676" s="3">
        <f t="shared" ca="1" si="188"/>
        <v>45022</v>
      </c>
      <c r="I1676" s="4" t="str">
        <f t="shared" ca="1" si="182"/>
        <v>ESPAÑA</v>
      </c>
      <c r="J1676" s="4" t="str">
        <f t="shared" ca="1" si="183"/>
        <v>TARJETA</v>
      </c>
      <c r="K1676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676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676" s="1">
        <f t="shared" ca="1" si="184"/>
        <v>0</v>
      </c>
      <c r="N1676" s="6">
        <f t="shared" ca="1" si="185"/>
        <v>15</v>
      </c>
      <c r="O1676" s="4">
        <f t="shared" ca="1" si="186"/>
        <v>15</v>
      </c>
      <c r="P16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7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7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7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76" s="14">
        <f ca="1">spaces_3iWczBNnn5rbfoUlE0Jd_uploads_git_blob_d9e80ffbcef8a4adc6d29edd78618add5df[[#This Row],[MONTO TOTAL]]+spaces_3iWczBNnn5rbfoUlE0Jd_uploads_git_blob_d9e80ffbcef8a4adc6d29edd78618add5df[[#This Row],[PROPINA]]</f>
        <v>57</v>
      </c>
    </row>
    <row r="1677" spans="1:20" x14ac:dyDescent="0.3">
      <c r="A1677">
        <v>678</v>
      </c>
      <c r="B1677">
        <v>19</v>
      </c>
      <c r="C1677" t="s">
        <v>14</v>
      </c>
      <c r="D1677" s="1">
        <v>21</v>
      </c>
      <c r="E1677" s="1">
        <v>35</v>
      </c>
      <c r="F1677" s="2">
        <v>2</v>
      </c>
      <c r="G1677" s="2" t="str">
        <f t="shared" ca="1" si="187"/>
        <v>Cliente_852</v>
      </c>
      <c r="H1677" s="3">
        <f t="shared" ca="1" si="188"/>
        <v>45023</v>
      </c>
      <c r="I1677" s="4" t="str">
        <f t="shared" ca="1" si="182"/>
        <v>PORTUGAL</v>
      </c>
      <c r="J1677" s="4" t="str">
        <f t="shared" ca="1" si="183"/>
        <v>EFECTIVO</v>
      </c>
      <c r="K1677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677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677" s="1">
        <f t="shared" ca="1" si="184"/>
        <v>4</v>
      </c>
      <c r="N1677" s="6">
        <f t="shared" ca="1" si="185"/>
        <v>14</v>
      </c>
      <c r="O1677" s="4">
        <f t="shared" ca="1" si="186"/>
        <v>14</v>
      </c>
      <c r="P16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7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77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67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7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678" spans="1:20" x14ac:dyDescent="0.3">
      <c r="A1678">
        <v>678</v>
      </c>
      <c r="B1678">
        <v>19</v>
      </c>
      <c r="C1678" t="s">
        <v>4</v>
      </c>
      <c r="D1678" s="1">
        <v>14</v>
      </c>
      <c r="E1678" s="1">
        <v>24</v>
      </c>
      <c r="F1678" s="2">
        <v>2</v>
      </c>
      <c r="G1678" s="2" t="str">
        <f t="shared" ca="1" si="187"/>
        <v>Cliente_677</v>
      </c>
      <c r="H1678" s="3">
        <f t="shared" ca="1" si="188"/>
        <v>45022</v>
      </c>
      <c r="I1678" s="4" t="str">
        <f t="shared" ca="1" si="182"/>
        <v>ITALIA</v>
      </c>
      <c r="J1678" s="4" t="str">
        <f t="shared" ca="1" si="183"/>
        <v>TARJETA</v>
      </c>
      <c r="K1678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67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678" s="1">
        <f t="shared" ca="1" si="184"/>
        <v>0</v>
      </c>
      <c r="N1678" s="6">
        <f t="shared" ca="1" si="185"/>
        <v>15</v>
      </c>
      <c r="O1678" s="4">
        <f t="shared" ca="1" si="186"/>
        <v>14</v>
      </c>
      <c r="P16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7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67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8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679" spans="1:20" x14ac:dyDescent="0.3">
      <c r="A1679">
        <v>679</v>
      </c>
      <c r="B1679">
        <v>9</v>
      </c>
      <c r="C1679" t="s">
        <v>20</v>
      </c>
      <c r="D1679" s="1">
        <v>13</v>
      </c>
      <c r="E1679" s="1">
        <v>21</v>
      </c>
      <c r="F1679" s="2">
        <v>2</v>
      </c>
      <c r="G1679" s="2" t="str">
        <f t="shared" ca="1" si="187"/>
        <v>Cliente_900</v>
      </c>
      <c r="H1679" s="3">
        <f t="shared" ca="1" si="188"/>
        <v>45020</v>
      </c>
      <c r="I1679" s="4" t="str">
        <f t="shared" ca="1" si="182"/>
        <v>ESPAÑA</v>
      </c>
      <c r="J1679" s="4" t="str">
        <f t="shared" ca="1" si="183"/>
        <v>TARJETA</v>
      </c>
      <c r="K1679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679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679" s="1">
        <f t="shared" ca="1" si="184"/>
        <v>5</v>
      </c>
      <c r="N1679" s="6">
        <f t="shared" ca="1" si="185"/>
        <v>15</v>
      </c>
      <c r="O1679" s="4">
        <f t="shared" ca="1" si="186"/>
        <v>14</v>
      </c>
      <c r="P16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7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7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7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79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680" spans="1:20" x14ac:dyDescent="0.3">
      <c r="A1680">
        <v>679</v>
      </c>
      <c r="B1680">
        <v>9</v>
      </c>
      <c r="C1680" t="s">
        <v>22</v>
      </c>
      <c r="D1680" s="1">
        <v>15</v>
      </c>
      <c r="E1680" s="1">
        <v>26</v>
      </c>
      <c r="F1680" s="2">
        <v>1</v>
      </c>
      <c r="G1680" s="2" t="str">
        <f t="shared" ca="1" si="187"/>
        <v>Cliente_379</v>
      </c>
      <c r="H1680" s="3">
        <f t="shared" ca="1" si="188"/>
        <v>45022</v>
      </c>
      <c r="I1680" s="4" t="str">
        <f t="shared" ca="1" si="182"/>
        <v>ESPAÑA</v>
      </c>
      <c r="J1680" s="4" t="str">
        <f t="shared" ca="1" si="183"/>
        <v>TARJETA</v>
      </c>
      <c r="K1680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680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680" s="1">
        <f t="shared" ca="1" si="184"/>
        <v>2</v>
      </c>
      <c r="N1680" s="6">
        <f t="shared" ca="1" si="185"/>
        <v>13</v>
      </c>
      <c r="O1680" s="4">
        <f t="shared" ca="1" si="186"/>
        <v>14</v>
      </c>
      <c r="P16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8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6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80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681" spans="1:20" x14ac:dyDescent="0.3">
      <c r="A1681">
        <v>679</v>
      </c>
      <c r="B1681">
        <v>9</v>
      </c>
      <c r="C1681" t="s">
        <v>12</v>
      </c>
      <c r="D1681" s="1">
        <v>16</v>
      </c>
      <c r="E1681" s="1">
        <v>28</v>
      </c>
      <c r="F1681" s="2">
        <v>2</v>
      </c>
      <c r="G1681" s="2" t="str">
        <f t="shared" ca="1" si="187"/>
        <v>Cliente_585</v>
      </c>
      <c r="H1681" s="3">
        <f t="shared" ca="1" si="188"/>
        <v>45020</v>
      </c>
      <c r="I1681" s="4" t="str">
        <f t="shared" ca="1" si="182"/>
        <v>FRANCIA</v>
      </c>
      <c r="J1681" s="4" t="str">
        <f t="shared" ca="1" si="183"/>
        <v>EFECTIVO</v>
      </c>
      <c r="K1681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68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681" s="1">
        <f t="shared" ca="1" si="184"/>
        <v>5</v>
      </c>
      <c r="N1681" s="6">
        <f t="shared" ca="1" si="185"/>
        <v>13</v>
      </c>
      <c r="O1681" s="4">
        <f t="shared" ca="1" si="186"/>
        <v>15</v>
      </c>
      <c r="P16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8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81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682" spans="1:20" x14ac:dyDescent="0.3">
      <c r="A1682">
        <v>679</v>
      </c>
      <c r="B1682">
        <v>9</v>
      </c>
      <c r="C1682" t="s">
        <v>23</v>
      </c>
      <c r="D1682" s="1">
        <v>15</v>
      </c>
      <c r="E1682" s="1">
        <v>25</v>
      </c>
      <c r="F1682" s="2">
        <v>3</v>
      </c>
      <c r="G1682" s="2" t="str">
        <f t="shared" ca="1" si="187"/>
        <v>Cliente_89</v>
      </c>
      <c r="H1682" s="3">
        <f t="shared" ca="1" si="188"/>
        <v>45020</v>
      </c>
      <c r="I1682" s="4" t="str">
        <f t="shared" ca="1" si="182"/>
        <v>ITALIA</v>
      </c>
      <c r="J1682" s="4" t="str">
        <f t="shared" ca="1" si="183"/>
        <v>EFECTIVO</v>
      </c>
      <c r="K1682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682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682" s="1">
        <f t="shared" ca="1" si="184"/>
        <v>3</v>
      </c>
      <c r="N1682" s="6">
        <f t="shared" ca="1" si="185"/>
        <v>13</v>
      </c>
      <c r="O1682" s="4">
        <f t="shared" ca="1" si="186"/>
        <v>14</v>
      </c>
      <c r="P16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682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6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82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683" spans="1:20" x14ac:dyDescent="0.3">
      <c r="A1683">
        <v>680</v>
      </c>
      <c r="B1683">
        <v>5</v>
      </c>
      <c r="C1683" t="s">
        <v>21</v>
      </c>
      <c r="D1683" s="1">
        <v>10</v>
      </c>
      <c r="E1683" s="1">
        <v>18</v>
      </c>
      <c r="F1683" s="2">
        <v>2</v>
      </c>
      <c r="G1683" s="2" t="str">
        <f t="shared" ca="1" si="187"/>
        <v>Cliente_432</v>
      </c>
      <c r="H1683" s="3">
        <f t="shared" ca="1" si="188"/>
        <v>45021</v>
      </c>
      <c r="I1683" s="4" t="str">
        <f t="shared" ca="1" si="182"/>
        <v>FRANCIA</v>
      </c>
      <c r="J1683" s="4" t="str">
        <f t="shared" ca="1" si="183"/>
        <v>TARJE.DEBITO</v>
      </c>
      <c r="K1683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83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683" s="1">
        <f t="shared" ca="1" si="184"/>
        <v>0</v>
      </c>
      <c r="N1683" s="6">
        <f t="shared" ca="1" si="185"/>
        <v>13</v>
      </c>
      <c r="O1683" s="4">
        <f t="shared" ca="1" si="186"/>
        <v>15</v>
      </c>
      <c r="P16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83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8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83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684" spans="1:20" x14ac:dyDescent="0.3">
      <c r="A1684">
        <v>680</v>
      </c>
      <c r="B1684">
        <v>5</v>
      </c>
      <c r="C1684" t="s">
        <v>18</v>
      </c>
      <c r="D1684" s="1">
        <v>12</v>
      </c>
      <c r="E1684" s="1">
        <v>20</v>
      </c>
      <c r="F1684" s="2">
        <v>3</v>
      </c>
      <c r="G1684" s="2" t="str">
        <f t="shared" ca="1" si="187"/>
        <v>Cliente_256</v>
      </c>
      <c r="H1684" s="3">
        <f t="shared" ca="1" si="188"/>
        <v>45021</v>
      </c>
      <c r="I1684" s="4" t="str">
        <f t="shared" ca="1" si="182"/>
        <v>ITALIA</v>
      </c>
      <c r="J1684" s="4" t="str">
        <f t="shared" ca="1" si="183"/>
        <v>TARJETA</v>
      </c>
      <c r="K168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68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684" s="1">
        <f t="shared" ca="1" si="184"/>
        <v>2</v>
      </c>
      <c r="N1684" s="6">
        <f t="shared" ca="1" si="185"/>
        <v>13</v>
      </c>
      <c r="O1684" s="4">
        <f t="shared" ca="1" si="186"/>
        <v>14</v>
      </c>
      <c r="P16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8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84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685" spans="1:20" x14ac:dyDescent="0.3">
      <c r="A1685">
        <v>680</v>
      </c>
      <c r="B1685">
        <v>5</v>
      </c>
      <c r="C1685" t="s">
        <v>11</v>
      </c>
      <c r="D1685" s="1">
        <v>20</v>
      </c>
      <c r="E1685" s="1">
        <v>33</v>
      </c>
      <c r="F1685" s="2">
        <v>2</v>
      </c>
      <c r="G1685" s="2" t="str">
        <f t="shared" ca="1" si="187"/>
        <v>Cliente_39</v>
      </c>
      <c r="H1685" s="3">
        <f t="shared" ca="1" si="188"/>
        <v>45020</v>
      </c>
      <c r="I1685" s="4" t="str">
        <f t="shared" ca="1" si="182"/>
        <v>FRANCIA</v>
      </c>
      <c r="J1685" s="4" t="str">
        <f t="shared" ca="1" si="183"/>
        <v>EFECTIVO</v>
      </c>
      <c r="K1685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68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685" s="1">
        <f t="shared" ca="1" si="184"/>
        <v>2</v>
      </c>
      <c r="N1685" s="6">
        <f t="shared" ca="1" si="185"/>
        <v>13</v>
      </c>
      <c r="O1685" s="4">
        <f t="shared" ca="1" si="186"/>
        <v>15</v>
      </c>
      <c r="P16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8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6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85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  <row r="1686" spans="1:20" x14ac:dyDescent="0.3">
      <c r="A1686">
        <v>681</v>
      </c>
      <c r="B1686">
        <v>2</v>
      </c>
      <c r="C1686" t="s">
        <v>11</v>
      </c>
      <c r="D1686" s="1">
        <v>20</v>
      </c>
      <c r="E1686" s="1">
        <v>33</v>
      </c>
      <c r="F1686" s="2">
        <v>1</v>
      </c>
      <c r="G1686" s="2" t="str">
        <f t="shared" ca="1" si="187"/>
        <v>Cliente_70</v>
      </c>
      <c r="H1686" s="3">
        <f t="shared" ca="1" si="188"/>
        <v>45019</v>
      </c>
      <c r="I1686" s="4" t="str">
        <f t="shared" ca="1" si="182"/>
        <v>PORTUGAL</v>
      </c>
      <c r="J1686" s="4" t="str">
        <f t="shared" ca="1" si="183"/>
        <v>EFECTIVO</v>
      </c>
      <c r="K1686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68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686" s="1">
        <f t="shared" ca="1" si="184"/>
        <v>5</v>
      </c>
      <c r="N1686" s="6">
        <f t="shared" ca="1" si="185"/>
        <v>13</v>
      </c>
      <c r="O1686" s="4">
        <f t="shared" ca="1" si="186"/>
        <v>14</v>
      </c>
      <c r="P16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68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6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86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687" spans="1:20" x14ac:dyDescent="0.3">
      <c r="A1687">
        <v>681</v>
      </c>
      <c r="B1687">
        <v>2</v>
      </c>
      <c r="C1687" t="s">
        <v>20</v>
      </c>
      <c r="D1687" s="1">
        <v>13</v>
      </c>
      <c r="E1687" s="1">
        <v>21</v>
      </c>
      <c r="F1687" s="2">
        <v>2</v>
      </c>
      <c r="G1687" s="2" t="str">
        <f t="shared" ca="1" si="187"/>
        <v>Cliente_290</v>
      </c>
      <c r="H1687" s="3">
        <f t="shared" ca="1" si="188"/>
        <v>45022</v>
      </c>
      <c r="I1687" s="4" t="str">
        <f t="shared" ca="1" si="182"/>
        <v>PORTUGAL</v>
      </c>
      <c r="J1687" s="4" t="str">
        <f t="shared" ca="1" si="183"/>
        <v>EFECTIVO</v>
      </c>
      <c r="K1687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68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687" s="1">
        <f t="shared" ca="1" si="184"/>
        <v>2</v>
      </c>
      <c r="N1687" s="6">
        <f t="shared" ca="1" si="185"/>
        <v>14</v>
      </c>
      <c r="O1687" s="4">
        <f t="shared" ca="1" si="186"/>
        <v>14</v>
      </c>
      <c r="P16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8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8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8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87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688" spans="1:20" x14ac:dyDescent="0.3">
      <c r="A1688">
        <v>682</v>
      </c>
      <c r="B1688">
        <v>1</v>
      </c>
      <c r="C1688" t="s">
        <v>19</v>
      </c>
      <c r="D1688" s="1">
        <v>14</v>
      </c>
      <c r="E1688" s="1">
        <v>23</v>
      </c>
      <c r="F1688" s="2">
        <v>1</v>
      </c>
      <c r="G1688" s="2" t="str">
        <f t="shared" ca="1" si="187"/>
        <v>Cliente_234</v>
      </c>
      <c r="H1688" s="3">
        <f t="shared" ca="1" si="188"/>
        <v>45017</v>
      </c>
      <c r="I1688" s="4" t="str">
        <f t="shared" ca="1" si="182"/>
        <v>FRANCIA</v>
      </c>
      <c r="J1688" s="4" t="str">
        <f t="shared" ca="1" si="183"/>
        <v>TARJETA</v>
      </c>
      <c r="K1688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68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688" s="1">
        <f t="shared" ca="1" si="184"/>
        <v>3</v>
      </c>
      <c r="N1688" s="6">
        <f t="shared" ca="1" si="185"/>
        <v>13</v>
      </c>
      <c r="O1688" s="4">
        <f t="shared" ca="1" si="186"/>
        <v>14</v>
      </c>
      <c r="P16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8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68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88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689" spans="1:20" x14ac:dyDescent="0.3">
      <c r="A1689">
        <v>683</v>
      </c>
      <c r="B1689">
        <v>2</v>
      </c>
      <c r="C1689" t="s">
        <v>16</v>
      </c>
      <c r="D1689" s="1">
        <v>13</v>
      </c>
      <c r="E1689" s="1">
        <v>22</v>
      </c>
      <c r="F1689" s="2">
        <v>1</v>
      </c>
      <c r="G1689" s="2" t="str">
        <f t="shared" ca="1" si="187"/>
        <v>Cliente_761</v>
      </c>
      <c r="H1689" s="3">
        <f t="shared" ca="1" si="188"/>
        <v>45022</v>
      </c>
      <c r="I1689" s="4" t="str">
        <f t="shared" ca="1" si="182"/>
        <v>ITALIA</v>
      </c>
      <c r="J1689" s="4" t="str">
        <f t="shared" ca="1" si="183"/>
        <v>EFECTIVO</v>
      </c>
      <c r="K1689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68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689" s="1">
        <f t="shared" ca="1" si="184"/>
        <v>3</v>
      </c>
      <c r="N1689" s="6">
        <f t="shared" ca="1" si="185"/>
        <v>13</v>
      </c>
      <c r="O1689" s="4">
        <f t="shared" ca="1" si="186"/>
        <v>14</v>
      </c>
      <c r="P16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8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689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68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89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690" spans="1:20" x14ac:dyDescent="0.3">
      <c r="A1690">
        <v>683</v>
      </c>
      <c r="B1690">
        <v>2</v>
      </c>
      <c r="C1690" t="s">
        <v>18</v>
      </c>
      <c r="D1690" s="1">
        <v>12</v>
      </c>
      <c r="E1690" s="1">
        <v>20</v>
      </c>
      <c r="F1690" s="2">
        <v>2</v>
      </c>
      <c r="G1690" s="2" t="str">
        <f t="shared" ca="1" si="187"/>
        <v>Cliente_291</v>
      </c>
      <c r="H1690" s="3">
        <f t="shared" ca="1" si="188"/>
        <v>45021</v>
      </c>
      <c r="I1690" s="4" t="str">
        <f t="shared" ca="1" si="182"/>
        <v>PORTUGAL</v>
      </c>
      <c r="J1690" s="4" t="str">
        <f t="shared" ca="1" si="183"/>
        <v>EFECTIVO</v>
      </c>
      <c r="K169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690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690" s="1">
        <f t="shared" ca="1" si="184"/>
        <v>2</v>
      </c>
      <c r="N1690" s="6">
        <f t="shared" ca="1" si="185"/>
        <v>14</v>
      </c>
      <c r="O1690" s="4">
        <f t="shared" ca="1" si="186"/>
        <v>14</v>
      </c>
      <c r="P16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9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9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9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90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691" spans="1:20" x14ac:dyDescent="0.3">
      <c r="A1691">
        <v>683</v>
      </c>
      <c r="B1691">
        <v>2</v>
      </c>
      <c r="C1691" t="s">
        <v>8</v>
      </c>
      <c r="D1691" s="1">
        <v>25</v>
      </c>
      <c r="E1691" s="1">
        <v>40</v>
      </c>
      <c r="F1691" s="2">
        <v>1</v>
      </c>
      <c r="G1691" s="2" t="str">
        <f t="shared" ca="1" si="187"/>
        <v>Cliente_664</v>
      </c>
      <c r="H1691" s="3">
        <f t="shared" ca="1" si="188"/>
        <v>45021</v>
      </c>
      <c r="I1691" s="4" t="str">
        <f t="shared" ca="1" si="182"/>
        <v>ITALIA</v>
      </c>
      <c r="J1691" s="4" t="str">
        <f t="shared" ca="1" si="183"/>
        <v>EFECTIVO</v>
      </c>
      <c r="K1691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691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691" s="1">
        <f t="shared" ca="1" si="184"/>
        <v>6</v>
      </c>
      <c r="N1691" s="6">
        <f t="shared" ca="1" si="185"/>
        <v>14</v>
      </c>
      <c r="O1691" s="4">
        <f t="shared" ca="1" si="186"/>
        <v>15</v>
      </c>
      <c r="P16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1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691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6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91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692" spans="1:20" x14ac:dyDescent="0.3">
      <c r="A1692">
        <v>683</v>
      </c>
      <c r="B1692">
        <v>2</v>
      </c>
      <c r="C1692" t="s">
        <v>6</v>
      </c>
      <c r="D1692" s="1">
        <v>19</v>
      </c>
      <c r="E1692" s="1">
        <v>31</v>
      </c>
      <c r="F1692" s="2">
        <v>2</v>
      </c>
      <c r="G1692" s="2" t="str">
        <f t="shared" ca="1" si="187"/>
        <v>Cliente_141</v>
      </c>
      <c r="H1692" s="3">
        <f t="shared" ca="1" si="188"/>
        <v>45020</v>
      </c>
      <c r="I1692" s="4" t="str">
        <f t="shared" ca="1" si="182"/>
        <v>PORTUGAL</v>
      </c>
      <c r="J1692" s="4" t="str">
        <f t="shared" ca="1" si="183"/>
        <v>TARJETA</v>
      </c>
      <c r="K1692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692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692" s="1">
        <f t="shared" ca="1" si="184"/>
        <v>4</v>
      </c>
      <c r="N1692" s="6">
        <f t="shared" ca="1" si="185"/>
        <v>14</v>
      </c>
      <c r="O1692" s="4">
        <f t="shared" ca="1" si="186"/>
        <v>14</v>
      </c>
      <c r="P16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9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92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693" spans="1:20" x14ac:dyDescent="0.3">
      <c r="A1693">
        <v>684</v>
      </c>
      <c r="B1693">
        <v>10</v>
      </c>
      <c r="C1693" t="s">
        <v>9</v>
      </c>
      <c r="D1693" s="1">
        <v>22</v>
      </c>
      <c r="E1693" s="1">
        <v>36</v>
      </c>
      <c r="F1693" s="2">
        <v>1</v>
      </c>
      <c r="G1693" s="2" t="str">
        <f t="shared" ca="1" si="187"/>
        <v>Cliente_767</v>
      </c>
      <c r="H1693" s="3">
        <f t="shared" ca="1" si="188"/>
        <v>45020</v>
      </c>
      <c r="I1693" s="4" t="str">
        <f t="shared" ca="1" si="182"/>
        <v>PORTUGAL</v>
      </c>
      <c r="J1693" s="4" t="str">
        <f t="shared" ca="1" si="183"/>
        <v>EFECTIVO</v>
      </c>
      <c r="K1693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693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693" s="1">
        <f t="shared" ca="1" si="184"/>
        <v>5</v>
      </c>
      <c r="N1693" s="6">
        <f t="shared" ca="1" si="185"/>
        <v>14</v>
      </c>
      <c r="O1693" s="4">
        <f t="shared" ca="1" si="186"/>
        <v>15</v>
      </c>
      <c r="P16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693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69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93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694" spans="1:20" x14ac:dyDescent="0.3">
      <c r="A1694">
        <v>684</v>
      </c>
      <c r="B1694">
        <v>10</v>
      </c>
      <c r="C1694" t="s">
        <v>6</v>
      </c>
      <c r="D1694" s="1">
        <v>19</v>
      </c>
      <c r="E1694" s="1">
        <v>31</v>
      </c>
      <c r="F1694" s="2">
        <v>1</v>
      </c>
      <c r="G1694" s="2" t="str">
        <f t="shared" ca="1" si="187"/>
        <v>Cliente_551</v>
      </c>
      <c r="H1694" s="3">
        <f t="shared" ca="1" si="188"/>
        <v>45022</v>
      </c>
      <c r="I1694" s="4" t="str">
        <f t="shared" ca="1" si="182"/>
        <v>ITALIA</v>
      </c>
      <c r="J1694" s="4" t="str">
        <f t="shared" ca="1" si="183"/>
        <v>TARJE.DEBITO</v>
      </c>
      <c r="K1694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694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694" s="1">
        <f t="shared" ca="1" si="184"/>
        <v>1</v>
      </c>
      <c r="N1694" s="6">
        <f t="shared" ca="1" si="185"/>
        <v>14</v>
      </c>
      <c r="O1694" s="4">
        <f t="shared" ca="1" si="186"/>
        <v>14</v>
      </c>
      <c r="P16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94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69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94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695" spans="1:20" x14ac:dyDescent="0.3">
      <c r="A1695">
        <v>684</v>
      </c>
      <c r="B1695">
        <v>10</v>
      </c>
      <c r="C1695" t="s">
        <v>22</v>
      </c>
      <c r="D1695" s="1">
        <v>15</v>
      </c>
      <c r="E1695" s="1">
        <v>26</v>
      </c>
      <c r="F1695" s="2">
        <v>1</v>
      </c>
      <c r="G1695" s="2" t="str">
        <f t="shared" ca="1" si="187"/>
        <v>Cliente_313</v>
      </c>
      <c r="H1695" s="3">
        <f t="shared" ca="1" si="188"/>
        <v>45017</v>
      </c>
      <c r="I1695" s="4" t="str">
        <f t="shared" ca="1" si="182"/>
        <v>PORTUGAL</v>
      </c>
      <c r="J1695" s="4" t="str">
        <f t="shared" ca="1" si="183"/>
        <v>EFECTIVO</v>
      </c>
      <c r="K1695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695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695" s="1">
        <f t="shared" ca="1" si="184"/>
        <v>1</v>
      </c>
      <c r="N1695" s="6">
        <f t="shared" ca="1" si="185"/>
        <v>15</v>
      </c>
      <c r="O1695" s="4">
        <f t="shared" ca="1" si="186"/>
        <v>15</v>
      </c>
      <c r="P16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9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95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69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695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696" spans="1:20" x14ac:dyDescent="0.3">
      <c r="A1696">
        <v>684</v>
      </c>
      <c r="B1696">
        <v>10</v>
      </c>
      <c r="C1696" t="s">
        <v>10</v>
      </c>
      <c r="D1696" s="1">
        <v>17</v>
      </c>
      <c r="E1696" s="1">
        <v>29</v>
      </c>
      <c r="F1696" s="2">
        <v>3</v>
      </c>
      <c r="G1696" s="2" t="str">
        <f t="shared" ca="1" si="187"/>
        <v>Cliente_126</v>
      </c>
      <c r="H1696" s="3">
        <f t="shared" ca="1" si="188"/>
        <v>45023</v>
      </c>
      <c r="I1696" s="4" t="str">
        <f t="shared" ca="1" si="182"/>
        <v>ESPAÑA</v>
      </c>
      <c r="J1696" s="4" t="str">
        <f t="shared" ca="1" si="183"/>
        <v>TARJE.DEBITO</v>
      </c>
      <c r="K1696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696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696" s="1">
        <f t="shared" ca="1" si="184"/>
        <v>4</v>
      </c>
      <c r="N1696" s="6">
        <f t="shared" ca="1" si="185"/>
        <v>14</v>
      </c>
      <c r="O1696" s="4">
        <f t="shared" ca="1" si="186"/>
        <v>14</v>
      </c>
      <c r="P16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69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9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6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696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1697" spans="1:20" x14ac:dyDescent="0.3">
      <c r="A1697">
        <v>685</v>
      </c>
      <c r="B1697">
        <v>5</v>
      </c>
      <c r="C1697" t="s">
        <v>7</v>
      </c>
      <c r="D1697" s="1">
        <v>16</v>
      </c>
      <c r="E1697" s="1">
        <v>27</v>
      </c>
      <c r="F1697" s="2">
        <v>2</v>
      </c>
      <c r="G1697" s="2" t="str">
        <f t="shared" ca="1" si="187"/>
        <v>Cliente_451</v>
      </c>
      <c r="H1697" s="3">
        <f t="shared" ca="1" si="188"/>
        <v>45017</v>
      </c>
      <c r="I1697" s="4" t="str">
        <f t="shared" ca="1" si="182"/>
        <v>PORTUGAL</v>
      </c>
      <c r="J1697" s="4" t="str">
        <f t="shared" ca="1" si="183"/>
        <v>TARJE.DEBITO</v>
      </c>
      <c r="K169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69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697" s="1">
        <f t="shared" ca="1" si="184"/>
        <v>5</v>
      </c>
      <c r="N1697" s="6">
        <f t="shared" ca="1" si="185"/>
        <v>15</v>
      </c>
      <c r="O1697" s="4">
        <f t="shared" ca="1" si="186"/>
        <v>14</v>
      </c>
      <c r="P16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697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6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97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698" spans="1:20" x14ac:dyDescent="0.3">
      <c r="A1698">
        <v>686</v>
      </c>
      <c r="B1698">
        <v>10</v>
      </c>
      <c r="C1698" t="s">
        <v>6</v>
      </c>
      <c r="D1698" s="1">
        <v>19</v>
      </c>
      <c r="E1698" s="1">
        <v>31</v>
      </c>
      <c r="F1698" s="2">
        <v>2</v>
      </c>
      <c r="G1698" s="2" t="str">
        <f t="shared" ca="1" si="187"/>
        <v>Cliente_917</v>
      </c>
      <c r="H1698" s="3">
        <f t="shared" ca="1" si="188"/>
        <v>45019</v>
      </c>
      <c r="I1698" s="4" t="str">
        <f t="shared" ca="1" si="182"/>
        <v>ESPAÑA</v>
      </c>
      <c r="J1698" s="4" t="str">
        <f t="shared" ca="1" si="183"/>
        <v>TARJE.DEBITO</v>
      </c>
      <c r="K1698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698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698" s="1">
        <f t="shared" ca="1" si="184"/>
        <v>3</v>
      </c>
      <c r="N1698" s="6">
        <f t="shared" ca="1" si="185"/>
        <v>13</v>
      </c>
      <c r="O1698" s="4">
        <f t="shared" ca="1" si="186"/>
        <v>14</v>
      </c>
      <c r="P16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69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69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98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699" spans="1:20" x14ac:dyDescent="0.3">
      <c r="A1699">
        <v>686</v>
      </c>
      <c r="B1699">
        <v>10</v>
      </c>
      <c r="C1699" t="s">
        <v>18</v>
      </c>
      <c r="D1699" s="1">
        <v>12</v>
      </c>
      <c r="E1699" s="1">
        <v>20</v>
      </c>
      <c r="F1699" s="2">
        <v>2</v>
      </c>
      <c r="G1699" s="2" t="str">
        <f t="shared" ca="1" si="187"/>
        <v>Cliente_416</v>
      </c>
      <c r="H1699" s="3">
        <f t="shared" ca="1" si="188"/>
        <v>45023</v>
      </c>
      <c r="I1699" s="4" t="str">
        <f t="shared" ca="1" si="182"/>
        <v>ITALIA</v>
      </c>
      <c r="J1699" s="4" t="str">
        <f t="shared" ca="1" si="183"/>
        <v>EFECTIVO</v>
      </c>
      <c r="K1699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699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699" s="1">
        <f t="shared" ca="1" si="184"/>
        <v>6</v>
      </c>
      <c r="N1699" s="6">
        <f t="shared" ca="1" si="185"/>
        <v>13</v>
      </c>
      <c r="O1699" s="4">
        <f t="shared" ca="1" si="186"/>
        <v>15</v>
      </c>
      <c r="P16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69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69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6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699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700" spans="1:20" x14ac:dyDescent="0.3">
      <c r="A1700">
        <v>687</v>
      </c>
      <c r="B1700">
        <v>2</v>
      </c>
      <c r="C1700" t="s">
        <v>9</v>
      </c>
      <c r="D1700" s="1">
        <v>22</v>
      </c>
      <c r="E1700" s="1">
        <v>36</v>
      </c>
      <c r="F1700" s="2">
        <v>2</v>
      </c>
      <c r="G1700" s="2" t="str">
        <f t="shared" ca="1" si="187"/>
        <v>Cliente_351</v>
      </c>
      <c r="H1700" s="3">
        <f t="shared" ca="1" si="188"/>
        <v>45018</v>
      </c>
      <c r="I1700" s="4" t="str">
        <f t="shared" ca="1" si="182"/>
        <v>ITALIA</v>
      </c>
      <c r="J1700" s="4" t="str">
        <f t="shared" ca="1" si="183"/>
        <v>TARJE.DEBITO</v>
      </c>
      <c r="K1700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700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700" s="1">
        <f t="shared" ca="1" si="184"/>
        <v>2</v>
      </c>
      <c r="N1700" s="6">
        <f t="shared" ca="1" si="185"/>
        <v>15</v>
      </c>
      <c r="O1700" s="4">
        <f t="shared" ca="1" si="186"/>
        <v>14</v>
      </c>
      <c r="P17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0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00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7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00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701" spans="1:20" x14ac:dyDescent="0.3">
      <c r="A1701">
        <v>688</v>
      </c>
      <c r="B1701">
        <v>3</v>
      </c>
      <c r="C1701" t="s">
        <v>10</v>
      </c>
      <c r="D1701" s="1">
        <v>17</v>
      </c>
      <c r="E1701" s="1">
        <v>29</v>
      </c>
      <c r="F1701" s="2">
        <v>1</v>
      </c>
      <c r="G1701" s="2" t="str">
        <f t="shared" ca="1" si="187"/>
        <v>Cliente_183</v>
      </c>
      <c r="H1701" s="3">
        <f t="shared" ca="1" si="188"/>
        <v>45020</v>
      </c>
      <c r="I1701" s="4" t="str">
        <f t="shared" ca="1" si="182"/>
        <v>ESPAÑA</v>
      </c>
      <c r="J1701" s="4" t="str">
        <f t="shared" ca="1" si="183"/>
        <v>TARJE.DEBITO</v>
      </c>
      <c r="K1701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701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701" s="1">
        <f t="shared" ca="1" si="184"/>
        <v>3</v>
      </c>
      <c r="N1701" s="6">
        <f t="shared" ca="1" si="185"/>
        <v>14</v>
      </c>
      <c r="O1701" s="4">
        <f t="shared" ca="1" si="186"/>
        <v>14</v>
      </c>
      <c r="P17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0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01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702" spans="1:20" x14ac:dyDescent="0.3">
      <c r="A1702">
        <v>689</v>
      </c>
      <c r="B1702">
        <v>14</v>
      </c>
      <c r="C1702" t="s">
        <v>19</v>
      </c>
      <c r="D1702" s="1">
        <v>14</v>
      </c>
      <c r="E1702" s="1">
        <v>23</v>
      </c>
      <c r="F1702" s="2">
        <v>3</v>
      </c>
      <c r="G1702" s="2" t="str">
        <f t="shared" ca="1" si="187"/>
        <v>Cliente_290</v>
      </c>
      <c r="H1702" s="3">
        <f t="shared" ca="1" si="188"/>
        <v>45018</v>
      </c>
      <c r="I1702" s="4" t="str">
        <f t="shared" ca="1" si="182"/>
        <v>ESPAÑA</v>
      </c>
      <c r="J1702" s="4" t="str">
        <f t="shared" ca="1" si="183"/>
        <v>TARJE.DEBITO</v>
      </c>
      <c r="K1702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702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702" s="1">
        <f t="shared" ca="1" si="184"/>
        <v>6</v>
      </c>
      <c r="N1702" s="6">
        <f t="shared" ca="1" si="185"/>
        <v>14</v>
      </c>
      <c r="O1702" s="4">
        <f t="shared" ca="1" si="186"/>
        <v>14</v>
      </c>
      <c r="P17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0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02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70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02" s="14">
        <f ca="1">spaces_3iWczBNnn5rbfoUlE0Jd_uploads_git_blob_d9e80ffbcef8a4adc6d29edd78618add5df[[#This Row],[MONTO TOTAL]]+spaces_3iWczBNnn5rbfoUlE0Jd_uploads_git_blob_d9e80ffbcef8a4adc6d29edd78618add5df[[#This Row],[PROPINA]]</f>
        <v>75</v>
      </c>
    </row>
    <row r="1703" spans="1:20" x14ac:dyDescent="0.3">
      <c r="A1703">
        <v>689</v>
      </c>
      <c r="B1703">
        <v>14</v>
      </c>
      <c r="C1703" t="s">
        <v>23</v>
      </c>
      <c r="D1703" s="1">
        <v>15</v>
      </c>
      <c r="E1703" s="1">
        <v>25</v>
      </c>
      <c r="F1703" s="2">
        <v>3</v>
      </c>
      <c r="G1703" s="2" t="str">
        <f t="shared" ca="1" si="187"/>
        <v>Cliente_517</v>
      </c>
      <c r="H1703" s="3">
        <f t="shared" ca="1" si="188"/>
        <v>45019</v>
      </c>
      <c r="I1703" s="4" t="str">
        <f t="shared" ca="1" si="182"/>
        <v>PORTUGAL</v>
      </c>
      <c r="J1703" s="4" t="str">
        <f t="shared" ca="1" si="183"/>
        <v>TARJETA</v>
      </c>
      <c r="K1703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70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703" s="1">
        <f t="shared" ca="1" si="184"/>
        <v>2</v>
      </c>
      <c r="N1703" s="6">
        <f t="shared" ca="1" si="185"/>
        <v>15</v>
      </c>
      <c r="O1703" s="4">
        <f t="shared" ca="1" si="186"/>
        <v>15</v>
      </c>
      <c r="P17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0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0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7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03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704" spans="1:20" x14ac:dyDescent="0.3">
      <c r="A1704">
        <v>689</v>
      </c>
      <c r="B1704">
        <v>14</v>
      </c>
      <c r="C1704" t="s">
        <v>20</v>
      </c>
      <c r="D1704" s="1">
        <v>13</v>
      </c>
      <c r="E1704" s="1">
        <v>21</v>
      </c>
      <c r="F1704" s="2">
        <v>1</v>
      </c>
      <c r="G1704" s="2" t="str">
        <f t="shared" ca="1" si="187"/>
        <v>Cliente_481</v>
      </c>
      <c r="H1704" s="3">
        <f t="shared" ca="1" si="188"/>
        <v>45017</v>
      </c>
      <c r="I1704" s="4" t="str">
        <f t="shared" ca="1" si="182"/>
        <v>ESPAÑA</v>
      </c>
      <c r="J1704" s="4" t="str">
        <f t="shared" ca="1" si="183"/>
        <v>TARJE.DEBITO</v>
      </c>
      <c r="K1704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704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704" s="1">
        <f t="shared" ca="1" si="184"/>
        <v>2</v>
      </c>
      <c r="N1704" s="6">
        <f t="shared" ca="1" si="185"/>
        <v>15</v>
      </c>
      <c r="O1704" s="4">
        <f t="shared" ca="1" si="186"/>
        <v>14</v>
      </c>
      <c r="P17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0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0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0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04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705" spans="1:20" x14ac:dyDescent="0.3">
      <c r="A1705">
        <v>690</v>
      </c>
      <c r="B1705">
        <v>15</v>
      </c>
      <c r="C1705" t="s">
        <v>8</v>
      </c>
      <c r="D1705" s="1">
        <v>25</v>
      </c>
      <c r="E1705" s="1">
        <v>40</v>
      </c>
      <c r="F1705" s="2">
        <v>1</v>
      </c>
      <c r="G1705" s="2" t="str">
        <f t="shared" ca="1" si="187"/>
        <v>Cliente_78</v>
      </c>
      <c r="H1705" s="3">
        <f t="shared" ca="1" si="188"/>
        <v>45017</v>
      </c>
      <c r="I1705" s="4" t="str">
        <f t="shared" ca="1" si="182"/>
        <v>FRANCIA</v>
      </c>
      <c r="J1705" s="4" t="str">
        <f t="shared" ca="1" si="183"/>
        <v>TARJETA</v>
      </c>
      <c r="K1705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705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705" s="1">
        <f t="shared" ca="1" si="184"/>
        <v>1</v>
      </c>
      <c r="N1705" s="6">
        <f t="shared" ca="1" si="185"/>
        <v>14</v>
      </c>
      <c r="O1705" s="4">
        <f t="shared" ca="1" si="186"/>
        <v>14</v>
      </c>
      <c r="P17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05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705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70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05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706" spans="1:20" x14ac:dyDescent="0.3">
      <c r="A1706">
        <v>690</v>
      </c>
      <c r="B1706">
        <v>15</v>
      </c>
      <c r="C1706" t="s">
        <v>6</v>
      </c>
      <c r="D1706" s="1">
        <v>19</v>
      </c>
      <c r="E1706" s="1">
        <v>31</v>
      </c>
      <c r="F1706" s="2">
        <v>2</v>
      </c>
      <c r="G1706" s="2" t="str">
        <f t="shared" ca="1" si="187"/>
        <v>Cliente_241</v>
      </c>
      <c r="H1706" s="3">
        <f t="shared" ca="1" si="188"/>
        <v>45021</v>
      </c>
      <c r="I1706" s="4" t="str">
        <f t="shared" ca="1" si="182"/>
        <v>ITALIA</v>
      </c>
      <c r="J1706" s="4" t="str">
        <f t="shared" ca="1" si="183"/>
        <v>EFECTIVO</v>
      </c>
      <c r="K1706" s="4">
        <f>spaces_3iWczBNnn5rbfoUlE0Jd_uploads_git_blob_d9e80ffbcef8a4adc6d29edd78618add5df[[#This Row],[Precio Unitario]]*spaces_3iWczBNnn5rbfoUlE0Jd_uploads_git_blob_d9e80ffbcef8a4adc6d29edd78618add5df[[#This Row],[Cantidad Ordenada]]</f>
        <v>62</v>
      </c>
      <c r="L1706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706" s="1">
        <f t="shared" ca="1" si="184"/>
        <v>2</v>
      </c>
      <c r="N1706" s="6">
        <f t="shared" ca="1" si="185"/>
        <v>14</v>
      </c>
      <c r="O1706" s="4">
        <f t="shared" ca="1" si="186"/>
        <v>15</v>
      </c>
      <c r="P17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0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0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06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707" spans="1:20" x14ac:dyDescent="0.3">
      <c r="A1707">
        <v>690</v>
      </c>
      <c r="B1707">
        <v>15</v>
      </c>
      <c r="C1707" t="s">
        <v>12</v>
      </c>
      <c r="D1707" s="1">
        <v>16</v>
      </c>
      <c r="E1707" s="1">
        <v>28</v>
      </c>
      <c r="F1707" s="2">
        <v>2</v>
      </c>
      <c r="G1707" s="2" t="str">
        <f t="shared" ca="1" si="187"/>
        <v>Cliente_193</v>
      </c>
      <c r="H1707" s="3">
        <f t="shared" ca="1" si="188"/>
        <v>45021</v>
      </c>
      <c r="I1707" s="4" t="str">
        <f t="shared" ca="1" si="182"/>
        <v>FRANCIA</v>
      </c>
      <c r="J1707" s="4" t="str">
        <f t="shared" ca="1" si="183"/>
        <v>EFECTIVO</v>
      </c>
      <c r="K1707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707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707" s="1">
        <f t="shared" ca="1" si="184"/>
        <v>0</v>
      </c>
      <c r="N1707" s="6">
        <f t="shared" ca="1" si="185"/>
        <v>15</v>
      </c>
      <c r="O1707" s="4">
        <f t="shared" ca="1" si="186"/>
        <v>15</v>
      </c>
      <c r="P17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0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0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0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07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708" spans="1:20" x14ac:dyDescent="0.3">
      <c r="A1708">
        <v>690</v>
      </c>
      <c r="B1708">
        <v>15</v>
      </c>
      <c r="C1708" t="s">
        <v>11</v>
      </c>
      <c r="D1708" s="1">
        <v>20</v>
      </c>
      <c r="E1708" s="1">
        <v>33</v>
      </c>
      <c r="F1708" s="2">
        <v>1</v>
      </c>
      <c r="G1708" s="2" t="str">
        <f t="shared" ca="1" si="187"/>
        <v>Cliente_418</v>
      </c>
      <c r="H1708" s="3">
        <f t="shared" ca="1" si="188"/>
        <v>45018</v>
      </c>
      <c r="I1708" s="4" t="str">
        <f t="shared" ca="1" si="182"/>
        <v>ITALIA</v>
      </c>
      <c r="J1708" s="4" t="str">
        <f t="shared" ca="1" si="183"/>
        <v>TARJE.DEBITO</v>
      </c>
      <c r="K1708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70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708" s="1">
        <f t="shared" ca="1" si="184"/>
        <v>5</v>
      </c>
      <c r="N1708" s="6">
        <f t="shared" ca="1" si="185"/>
        <v>15</v>
      </c>
      <c r="O1708" s="4">
        <f t="shared" ca="1" si="186"/>
        <v>15</v>
      </c>
      <c r="P17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0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0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70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08" s="14">
        <f ca="1">spaces_3iWczBNnn5rbfoUlE0Jd_uploads_git_blob_d9e80ffbcef8a4adc6d29edd78618add5df[[#This Row],[MONTO TOTAL]]+spaces_3iWczBNnn5rbfoUlE0Jd_uploads_git_blob_d9e80ffbcef8a4adc6d29edd78618add5df[[#This Row],[PROPINA]]</f>
        <v>38</v>
      </c>
    </row>
    <row r="1709" spans="1:20" x14ac:dyDescent="0.3">
      <c r="A1709">
        <v>691</v>
      </c>
      <c r="B1709">
        <v>19</v>
      </c>
      <c r="C1709" t="s">
        <v>16</v>
      </c>
      <c r="D1709" s="1">
        <v>13</v>
      </c>
      <c r="E1709" s="1">
        <v>22</v>
      </c>
      <c r="F1709" s="2">
        <v>3</v>
      </c>
      <c r="G1709" s="2" t="str">
        <f t="shared" ca="1" si="187"/>
        <v>Cliente_45</v>
      </c>
      <c r="H1709" s="3">
        <f t="shared" ca="1" si="188"/>
        <v>45023</v>
      </c>
      <c r="I1709" s="4" t="str">
        <f t="shared" ca="1" si="182"/>
        <v>ESPAÑA</v>
      </c>
      <c r="J1709" s="4" t="str">
        <f t="shared" ca="1" si="183"/>
        <v>TARJETA</v>
      </c>
      <c r="K1709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09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09" s="1">
        <f t="shared" ca="1" si="184"/>
        <v>3</v>
      </c>
      <c r="N1709" s="6">
        <f t="shared" ca="1" si="185"/>
        <v>14</v>
      </c>
      <c r="O1709" s="4">
        <f t="shared" ca="1" si="186"/>
        <v>14</v>
      </c>
      <c r="P17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0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09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70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09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710" spans="1:20" x14ac:dyDescent="0.3">
      <c r="A1710">
        <v>692</v>
      </c>
      <c r="B1710">
        <v>9</v>
      </c>
      <c r="C1710" t="s">
        <v>14</v>
      </c>
      <c r="D1710" s="1">
        <v>21</v>
      </c>
      <c r="E1710" s="1">
        <v>35</v>
      </c>
      <c r="F1710" s="2">
        <v>3</v>
      </c>
      <c r="G1710" s="2" t="str">
        <f t="shared" ca="1" si="187"/>
        <v>Cliente_356</v>
      </c>
      <c r="H1710" s="3">
        <f t="shared" ca="1" si="188"/>
        <v>45020</v>
      </c>
      <c r="I1710" s="4" t="str">
        <f t="shared" ca="1" si="182"/>
        <v>FRANCIA</v>
      </c>
      <c r="J1710" s="4" t="str">
        <f t="shared" ca="1" si="183"/>
        <v>TARJE.DEBITO</v>
      </c>
      <c r="K1710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710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710" s="1">
        <f t="shared" ca="1" si="184"/>
        <v>5</v>
      </c>
      <c r="N1710" s="6">
        <f t="shared" ca="1" si="185"/>
        <v>15</v>
      </c>
      <c r="O1710" s="4">
        <f t="shared" ca="1" si="186"/>
        <v>15</v>
      </c>
      <c r="P17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1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1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71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10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711" spans="1:20" x14ac:dyDescent="0.3">
      <c r="A1711">
        <v>692</v>
      </c>
      <c r="B1711">
        <v>9</v>
      </c>
      <c r="C1711" t="s">
        <v>5</v>
      </c>
      <c r="D1711" s="1">
        <v>18</v>
      </c>
      <c r="E1711" s="1">
        <v>30</v>
      </c>
      <c r="F1711" s="2">
        <v>1</v>
      </c>
      <c r="G1711" s="2" t="str">
        <f t="shared" ca="1" si="187"/>
        <v>Cliente_863</v>
      </c>
      <c r="H1711" s="3">
        <f t="shared" ca="1" si="188"/>
        <v>45020</v>
      </c>
      <c r="I1711" s="4" t="str">
        <f t="shared" ca="1" si="182"/>
        <v>ESPAÑA</v>
      </c>
      <c r="J1711" s="4" t="str">
        <f t="shared" ca="1" si="183"/>
        <v>EFECTIVO</v>
      </c>
      <c r="K1711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711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711" s="1">
        <f t="shared" ca="1" si="184"/>
        <v>5</v>
      </c>
      <c r="N1711" s="6">
        <f t="shared" ca="1" si="185"/>
        <v>13</v>
      </c>
      <c r="O1711" s="4">
        <f t="shared" ca="1" si="186"/>
        <v>15</v>
      </c>
      <c r="P17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11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1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1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712" spans="1:20" x14ac:dyDescent="0.3">
      <c r="A1712">
        <v>692</v>
      </c>
      <c r="B1712">
        <v>9</v>
      </c>
      <c r="C1712" t="s">
        <v>21</v>
      </c>
      <c r="D1712" s="1">
        <v>10</v>
      </c>
      <c r="E1712" s="1">
        <v>18</v>
      </c>
      <c r="F1712" s="2">
        <v>1</v>
      </c>
      <c r="G1712" s="2" t="str">
        <f t="shared" ca="1" si="187"/>
        <v>Cliente_996</v>
      </c>
      <c r="H1712" s="3">
        <f t="shared" ca="1" si="188"/>
        <v>45019</v>
      </c>
      <c r="I1712" s="4" t="str">
        <f t="shared" ca="1" si="182"/>
        <v>ESPAÑA</v>
      </c>
      <c r="J1712" s="4" t="str">
        <f t="shared" ca="1" si="183"/>
        <v>TARJE.DEBITO</v>
      </c>
      <c r="K1712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712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712" s="1">
        <f t="shared" ca="1" si="184"/>
        <v>4</v>
      </c>
      <c r="N1712" s="6">
        <f t="shared" ca="1" si="185"/>
        <v>15</v>
      </c>
      <c r="O1712" s="4">
        <f t="shared" ca="1" si="186"/>
        <v>14</v>
      </c>
      <c r="P17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1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1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2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713" spans="1:20" x14ac:dyDescent="0.3">
      <c r="A1713">
        <v>692</v>
      </c>
      <c r="B1713">
        <v>9</v>
      </c>
      <c r="C1713" t="s">
        <v>18</v>
      </c>
      <c r="D1713" s="1">
        <v>12</v>
      </c>
      <c r="E1713" s="1">
        <v>20</v>
      </c>
      <c r="F1713" s="2">
        <v>1</v>
      </c>
      <c r="G1713" s="2" t="str">
        <f t="shared" ca="1" si="187"/>
        <v>Cliente_224</v>
      </c>
      <c r="H1713" s="3">
        <f t="shared" ca="1" si="188"/>
        <v>45021</v>
      </c>
      <c r="I1713" s="4" t="str">
        <f t="shared" ca="1" si="182"/>
        <v>FRANCIA</v>
      </c>
      <c r="J1713" s="4" t="str">
        <f t="shared" ca="1" si="183"/>
        <v>TARJE.DEBITO</v>
      </c>
      <c r="K1713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713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713" s="1">
        <f t="shared" ca="1" si="184"/>
        <v>2</v>
      </c>
      <c r="N1713" s="6">
        <f t="shared" ca="1" si="185"/>
        <v>14</v>
      </c>
      <c r="O1713" s="4">
        <f t="shared" ca="1" si="186"/>
        <v>15</v>
      </c>
      <c r="P17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13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3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714" spans="1:20" x14ac:dyDescent="0.3">
      <c r="A1714">
        <v>693</v>
      </c>
      <c r="B1714">
        <v>15</v>
      </c>
      <c r="C1714" t="s">
        <v>9</v>
      </c>
      <c r="D1714" s="1">
        <v>22</v>
      </c>
      <c r="E1714" s="1">
        <v>36</v>
      </c>
      <c r="F1714" s="2">
        <v>1</v>
      </c>
      <c r="G1714" s="2" t="str">
        <f t="shared" ca="1" si="187"/>
        <v>Cliente_127</v>
      </c>
      <c r="H1714" s="3">
        <f t="shared" ca="1" si="188"/>
        <v>45019</v>
      </c>
      <c r="I1714" s="4" t="str">
        <f t="shared" ca="1" si="182"/>
        <v>ESPAÑA</v>
      </c>
      <c r="J1714" s="4" t="str">
        <f t="shared" ca="1" si="183"/>
        <v>EFECTIVO</v>
      </c>
      <c r="K1714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14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714" s="1">
        <f t="shared" ca="1" si="184"/>
        <v>1</v>
      </c>
      <c r="N1714" s="6">
        <f t="shared" ca="1" si="185"/>
        <v>15</v>
      </c>
      <c r="O1714" s="4">
        <f t="shared" ca="1" si="186"/>
        <v>14</v>
      </c>
      <c r="P17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14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71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4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715" spans="1:20" x14ac:dyDescent="0.3">
      <c r="A1715">
        <v>693</v>
      </c>
      <c r="B1715">
        <v>15</v>
      </c>
      <c r="C1715" t="s">
        <v>20</v>
      </c>
      <c r="D1715" s="1">
        <v>13</v>
      </c>
      <c r="E1715" s="1">
        <v>21</v>
      </c>
      <c r="F1715" s="2">
        <v>2</v>
      </c>
      <c r="G1715" s="2" t="str">
        <f t="shared" ca="1" si="187"/>
        <v>Cliente_299</v>
      </c>
      <c r="H1715" s="3">
        <f t="shared" ca="1" si="188"/>
        <v>45021</v>
      </c>
      <c r="I1715" s="4" t="str">
        <f t="shared" ca="1" si="182"/>
        <v>ESPAÑA</v>
      </c>
      <c r="J1715" s="4" t="str">
        <f t="shared" ca="1" si="183"/>
        <v>TARJE.DEBITO</v>
      </c>
      <c r="K1715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715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715" s="1">
        <f t="shared" ca="1" si="184"/>
        <v>5</v>
      </c>
      <c r="N1715" s="6">
        <f t="shared" ca="1" si="185"/>
        <v>15</v>
      </c>
      <c r="O1715" s="4">
        <f t="shared" ca="1" si="186"/>
        <v>15</v>
      </c>
      <c r="P17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1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1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1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15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716" spans="1:20" x14ac:dyDescent="0.3">
      <c r="A1716">
        <v>694</v>
      </c>
      <c r="B1716">
        <v>5</v>
      </c>
      <c r="C1716" t="s">
        <v>18</v>
      </c>
      <c r="D1716" s="1">
        <v>12</v>
      </c>
      <c r="E1716" s="1">
        <v>20</v>
      </c>
      <c r="F1716" s="2">
        <v>3</v>
      </c>
      <c r="G1716" s="2" t="str">
        <f t="shared" ca="1" si="187"/>
        <v>Cliente_340</v>
      </c>
      <c r="H1716" s="3">
        <f t="shared" ca="1" si="188"/>
        <v>45020</v>
      </c>
      <c r="I1716" s="4" t="str">
        <f t="shared" ca="1" si="182"/>
        <v>ESPAÑA</v>
      </c>
      <c r="J1716" s="4" t="str">
        <f t="shared" ca="1" si="183"/>
        <v>EFECTIVO</v>
      </c>
      <c r="K1716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716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716" s="1">
        <f t="shared" ca="1" si="184"/>
        <v>4</v>
      </c>
      <c r="N1716" s="6">
        <f t="shared" ca="1" si="185"/>
        <v>14</v>
      </c>
      <c r="O1716" s="4">
        <f t="shared" ca="1" si="186"/>
        <v>15</v>
      </c>
      <c r="P17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1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1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16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717" spans="1:20" x14ac:dyDescent="0.3">
      <c r="A1717">
        <v>694</v>
      </c>
      <c r="B1717">
        <v>5</v>
      </c>
      <c r="C1717" t="s">
        <v>21</v>
      </c>
      <c r="D1717" s="1">
        <v>10</v>
      </c>
      <c r="E1717" s="1">
        <v>18</v>
      </c>
      <c r="F1717" s="2">
        <v>2</v>
      </c>
      <c r="G1717" s="2" t="str">
        <f t="shared" ca="1" si="187"/>
        <v>Cliente_616</v>
      </c>
      <c r="H1717" s="3">
        <f t="shared" ca="1" si="188"/>
        <v>45017</v>
      </c>
      <c r="I1717" s="4" t="str">
        <f t="shared" ca="1" si="182"/>
        <v>ITALIA</v>
      </c>
      <c r="J1717" s="4" t="str">
        <f t="shared" ca="1" si="183"/>
        <v>EFECTIVO</v>
      </c>
      <c r="K171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1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717" s="1">
        <f t="shared" ca="1" si="184"/>
        <v>0</v>
      </c>
      <c r="N1717" s="6">
        <f t="shared" ca="1" si="185"/>
        <v>15</v>
      </c>
      <c r="O1717" s="4">
        <f t="shared" ca="1" si="186"/>
        <v>15</v>
      </c>
      <c r="P17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1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1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1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17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718" spans="1:20" x14ac:dyDescent="0.3">
      <c r="A1718">
        <v>694</v>
      </c>
      <c r="B1718">
        <v>5</v>
      </c>
      <c r="C1718" t="s">
        <v>8</v>
      </c>
      <c r="D1718" s="1">
        <v>25</v>
      </c>
      <c r="E1718" s="1">
        <v>40</v>
      </c>
      <c r="F1718" s="2">
        <v>1</v>
      </c>
      <c r="G1718" s="2" t="str">
        <f t="shared" ca="1" si="187"/>
        <v>Cliente_365</v>
      </c>
      <c r="H1718" s="3">
        <f t="shared" ca="1" si="188"/>
        <v>45023</v>
      </c>
      <c r="I1718" s="4" t="str">
        <f t="shared" ca="1" si="182"/>
        <v>ESPAÑA</v>
      </c>
      <c r="J1718" s="4" t="str">
        <f t="shared" ca="1" si="183"/>
        <v>EFECTIVO</v>
      </c>
      <c r="K1718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718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718" s="1">
        <f t="shared" ca="1" si="184"/>
        <v>3</v>
      </c>
      <c r="N1718" s="6">
        <f t="shared" ca="1" si="185"/>
        <v>15</v>
      </c>
      <c r="O1718" s="4">
        <f t="shared" ca="1" si="186"/>
        <v>15</v>
      </c>
      <c r="P17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18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718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71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8" s="14">
        <f ca="1">spaces_3iWczBNnn5rbfoUlE0Jd_uploads_git_blob_d9e80ffbcef8a4adc6d29edd78618add5df[[#This Row],[MONTO TOTAL]]+spaces_3iWczBNnn5rbfoUlE0Jd_uploads_git_blob_d9e80ffbcef8a4adc6d29edd78618add5df[[#This Row],[PROPINA]]</f>
        <v>43</v>
      </c>
    </row>
    <row r="1719" spans="1:20" x14ac:dyDescent="0.3">
      <c r="A1719">
        <v>694</v>
      </c>
      <c r="B1719">
        <v>5</v>
      </c>
      <c r="C1719" t="s">
        <v>20</v>
      </c>
      <c r="D1719" s="1">
        <v>13</v>
      </c>
      <c r="E1719" s="1">
        <v>21</v>
      </c>
      <c r="F1719" s="2">
        <v>1</v>
      </c>
      <c r="G1719" s="2" t="str">
        <f t="shared" ca="1" si="187"/>
        <v>Cliente_892</v>
      </c>
      <c r="H1719" s="3">
        <f t="shared" ca="1" si="188"/>
        <v>45021</v>
      </c>
      <c r="I1719" s="4" t="str">
        <f t="shared" ca="1" si="182"/>
        <v>ITALIA</v>
      </c>
      <c r="J1719" s="4" t="str">
        <f t="shared" ca="1" si="183"/>
        <v>EFECTIVO</v>
      </c>
      <c r="K1719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71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719" s="1">
        <f t="shared" ca="1" si="184"/>
        <v>0</v>
      </c>
      <c r="N1719" s="6">
        <f t="shared" ca="1" si="185"/>
        <v>14</v>
      </c>
      <c r="O1719" s="4">
        <f t="shared" ca="1" si="186"/>
        <v>15</v>
      </c>
      <c r="P17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1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1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1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19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720" spans="1:20" x14ac:dyDescent="0.3">
      <c r="A1720">
        <v>695</v>
      </c>
      <c r="B1720">
        <v>9</v>
      </c>
      <c r="C1720" t="s">
        <v>12</v>
      </c>
      <c r="D1720" s="1">
        <v>16</v>
      </c>
      <c r="E1720" s="1">
        <v>28</v>
      </c>
      <c r="F1720" s="2">
        <v>2</v>
      </c>
      <c r="G1720" s="2" t="str">
        <f t="shared" ca="1" si="187"/>
        <v>Cliente_162</v>
      </c>
      <c r="H1720" s="3">
        <f t="shared" ca="1" si="188"/>
        <v>45020</v>
      </c>
      <c r="I1720" s="4" t="str">
        <f t="shared" ca="1" si="182"/>
        <v>ITALIA</v>
      </c>
      <c r="J1720" s="4" t="str">
        <f t="shared" ca="1" si="183"/>
        <v>TARJETA</v>
      </c>
      <c r="K1720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72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720" s="1">
        <f t="shared" ca="1" si="184"/>
        <v>3</v>
      </c>
      <c r="N1720" s="6">
        <f t="shared" ca="1" si="185"/>
        <v>14</v>
      </c>
      <c r="O1720" s="4">
        <f t="shared" ca="1" si="186"/>
        <v>15</v>
      </c>
      <c r="P17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2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2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2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20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721" spans="1:20" x14ac:dyDescent="0.3">
      <c r="A1721">
        <v>695</v>
      </c>
      <c r="B1721">
        <v>9</v>
      </c>
      <c r="C1721" t="s">
        <v>5</v>
      </c>
      <c r="D1721" s="1">
        <v>18</v>
      </c>
      <c r="E1721" s="1">
        <v>30</v>
      </c>
      <c r="F1721" s="2">
        <v>2</v>
      </c>
      <c r="G1721" s="2" t="str">
        <f t="shared" ca="1" si="187"/>
        <v>Cliente_33</v>
      </c>
      <c r="H1721" s="3">
        <f t="shared" ca="1" si="188"/>
        <v>45019</v>
      </c>
      <c r="I1721" s="4" t="str">
        <f t="shared" ca="1" si="182"/>
        <v>ESPAÑA</v>
      </c>
      <c r="J1721" s="4" t="str">
        <f t="shared" ca="1" si="183"/>
        <v>EFECTIVO</v>
      </c>
      <c r="K172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72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721" s="1">
        <f t="shared" ca="1" si="184"/>
        <v>4</v>
      </c>
      <c r="N1721" s="6">
        <f t="shared" ca="1" si="185"/>
        <v>15</v>
      </c>
      <c r="O1721" s="4">
        <f t="shared" ca="1" si="186"/>
        <v>15</v>
      </c>
      <c r="P17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2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2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21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722" spans="1:20" x14ac:dyDescent="0.3">
      <c r="A1722">
        <v>696</v>
      </c>
      <c r="B1722">
        <v>2</v>
      </c>
      <c r="C1722" t="s">
        <v>19</v>
      </c>
      <c r="D1722" s="1">
        <v>14</v>
      </c>
      <c r="E1722" s="1">
        <v>23</v>
      </c>
      <c r="F1722" s="2">
        <v>2</v>
      </c>
      <c r="G1722" s="2" t="str">
        <f t="shared" ca="1" si="187"/>
        <v>Cliente_290</v>
      </c>
      <c r="H1722" s="3">
        <f t="shared" ca="1" si="188"/>
        <v>45018</v>
      </c>
      <c r="I1722" s="4" t="str">
        <f t="shared" ca="1" si="182"/>
        <v>FRANCIA</v>
      </c>
      <c r="J1722" s="4" t="str">
        <f t="shared" ca="1" si="183"/>
        <v>TARJETA</v>
      </c>
      <c r="K1722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722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722" s="1">
        <f t="shared" ca="1" si="184"/>
        <v>6</v>
      </c>
      <c r="N1722" s="6">
        <f t="shared" ca="1" si="185"/>
        <v>13</v>
      </c>
      <c r="O1722" s="4">
        <f t="shared" ca="1" si="186"/>
        <v>15</v>
      </c>
      <c r="P17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2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22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72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22" s="14">
        <f ca="1">spaces_3iWczBNnn5rbfoUlE0Jd_uploads_git_blob_d9e80ffbcef8a4adc6d29edd78618add5df[[#This Row],[MONTO TOTAL]]+spaces_3iWczBNnn5rbfoUlE0Jd_uploads_git_blob_d9e80ffbcef8a4adc6d29edd78618add5df[[#This Row],[PROPINA]]</f>
        <v>52</v>
      </c>
    </row>
    <row r="1723" spans="1:20" x14ac:dyDescent="0.3">
      <c r="A1723">
        <v>697</v>
      </c>
      <c r="B1723">
        <v>4</v>
      </c>
      <c r="C1723" t="s">
        <v>19</v>
      </c>
      <c r="D1723" s="1">
        <v>14</v>
      </c>
      <c r="E1723" s="1">
        <v>23</v>
      </c>
      <c r="F1723" s="2">
        <v>2</v>
      </c>
      <c r="G1723" s="2" t="str">
        <f t="shared" ca="1" si="187"/>
        <v>Cliente_819</v>
      </c>
      <c r="H1723" s="3">
        <f t="shared" ca="1" si="188"/>
        <v>45021</v>
      </c>
      <c r="I1723" s="4" t="str">
        <f t="shared" ca="1" si="182"/>
        <v>FRANCIA</v>
      </c>
      <c r="J1723" s="4" t="str">
        <f t="shared" ca="1" si="183"/>
        <v>TARJETA</v>
      </c>
      <c r="K1723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72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723" s="1">
        <f t="shared" ca="1" si="184"/>
        <v>0</v>
      </c>
      <c r="N1723" s="6">
        <f t="shared" ca="1" si="185"/>
        <v>14</v>
      </c>
      <c r="O1723" s="4">
        <f t="shared" ca="1" si="186"/>
        <v>14</v>
      </c>
      <c r="P17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2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2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7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23" s="14">
        <f ca="1">spaces_3iWczBNnn5rbfoUlE0Jd_uploads_git_blob_d9e80ffbcef8a4adc6d29edd78618add5df[[#This Row],[MONTO TOTAL]]+spaces_3iWczBNnn5rbfoUlE0Jd_uploads_git_blob_d9e80ffbcef8a4adc6d29edd78618add5df[[#This Row],[PROPINA]]</f>
        <v>46</v>
      </c>
    </row>
    <row r="1724" spans="1:20" x14ac:dyDescent="0.3">
      <c r="A1724">
        <v>697</v>
      </c>
      <c r="B1724">
        <v>4</v>
      </c>
      <c r="C1724" t="s">
        <v>11</v>
      </c>
      <c r="D1724" s="1">
        <v>20</v>
      </c>
      <c r="E1724" s="1">
        <v>33</v>
      </c>
      <c r="F1724" s="2">
        <v>2</v>
      </c>
      <c r="G1724" s="2" t="str">
        <f t="shared" ca="1" si="187"/>
        <v>Cliente_665</v>
      </c>
      <c r="H1724" s="3">
        <f t="shared" ca="1" si="188"/>
        <v>45022</v>
      </c>
      <c r="I1724" s="4" t="str">
        <f t="shared" ca="1" si="182"/>
        <v>ESPAÑA</v>
      </c>
      <c r="J1724" s="4" t="str">
        <f t="shared" ca="1" si="183"/>
        <v>TARJE.DEBITO</v>
      </c>
      <c r="K172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2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724" s="1">
        <f t="shared" ca="1" si="184"/>
        <v>1</v>
      </c>
      <c r="N1724" s="6">
        <f t="shared" ca="1" si="185"/>
        <v>13</v>
      </c>
      <c r="O1724" s="4">
        <f t="shared" ca="1" si="186"/>
        <v>14</v>
      </c>
      <c r="P17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2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24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7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24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725" spans="1:20" x14ac:dyDescent="0.3">
      <c r="A1725">
        <v>697</v>
      </c>
      <c r="B1725">
        <v>4</v>
      </c>
      <c r="C1725" t="s">
        <v>5</v>
      </c>
      <c r="D1725" s="1">
        <v>18</v>
      </c>
      <c r="E1725" s="1">
        <v>30</v>
      </c>
      <c r="F1725" s="2">
        <v>2</v>
      </c>
      <c r="G1725" s="2" t="str">
        <f t="shared" ca="1" si="187"/>
        <v>Cliente_725</v>
      </c>
      <c r="H1725" s="3">
        <f t="shared" ca="1" si="188"/>
        <v>45017</v>
      </c>
      <c r="I1725" s="4" t="str">
        <f t="shared" ca="1" si="182"/>
        <v>PORTUGAL</v>
      </c>
      <c r="J1725" s="4" t="str">
        <f t="shared" ca="1" si="183"/>
        <v>TARJE.DEBITO</v>
      </c>
      <c r="K1725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725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725" s="1">
        <f t="shared" ca="1" si="184"/>
        <v>2</v>
      </c>
      <c r="N1725" s="6">
        <f t="shared" ca="1" si="185"/>
        <v>13</v>
      </c>
      <c r="O1725" s="4">
        <f t="shared" ca="1" si="186"/>
        <v>14</v>
      </c>
      <c r="P17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2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2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2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25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726" spans="1:20" x14ac:dyDescent="0.3">
      <c r="A1726">
        <v>697</v>
      </c>
      <c r="B1726">
        <v>4</v>
      </c>
      <c r="C1726" t="s">
        <v>7</v>
      </c>
      <c r="D1726" s="1">
        <v>16</v>
      </c>
      <c r="E1726" s="1">
        <v>27</v>
      </c>
      <c r="F1726" s="2">
        <v>1</v>
      </c>
      <c r="G1726" s="2" t="str">
        <f t="shared" ca="1" si="187"/>
        <v>Cliente_79</v>
      </c>
      <c r="H1726" s="3">
        <f t="shared" ca="1" si="188"/>
        <v>45019</v>
      </c>
      <c r="I1726" s="4" t="str">
        <f t="shared" ca="1" si="182"/>
        <v>ESPAÑA</v>
      </c>
      <c r="J1726" s="4" t="str">
        <f t="shared" ca="1" si="183"/>
        <v>TARJE.DEBITO</v>
      </c>
      <c r="K1726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72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726" s="1">
        <f t="shared" ca="1" si="184"/>
        <v>4</v>
      </c>
      <c r="N1726" s="6">
        <f t="shared" ca="1" si="185"/>
        <v>13</v>
      </c>
      <c r="O1726" s="4">
        <f t="shared" ca="1" si="186"/>
        <v>15</v>
      </c>
      <c r="P17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26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26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7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26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727" spans="1:20" x14ac:dyDescent="0.3">
      <c r="A1727">
        <v>698</v>
      </c>
      <c r="B1727">
        <v>19</v>
      </c>
      <c r="C1727" t="s">
        <v>7</v>
      </c>
      <c r="D1727" s="1">
        <v>16</v>
      </c>
      <c r="E1727" s="1">
        <v>27</v>
      </c>
      <c r="F1727" s="2">
        <v>1</v>
      </c>
      <c r="G1727" s="2" t="str">
        <f t="shared" ca="1" si="187"/>
        <v>Cliente_918</v>
      </c>
      <c r="H1727" s="3">
        <f t="shared" ca="1" si="188"/>
        <v>45021</v>
      </c>
      <c r="I1727" s="4" t="str">
        <f t="shared" ca="1" si="182"/>
        <v>PORTUGAL</v>
      </c>
      <c r="J1727" s="4" t="str">
        <f t="shared" ca="1" si="183"/>
        <v>EFECTIVO</v>
      </c>
      <c r="K1727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727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727" s="1">
        <f t="shared" ca="1" si="184"/>
        <v>3</v>
      </c>
      <c r="N1727" s="6">
        <f t="shared" ca="1" si="185"/>
        <v>14</v>
      </c>
      <c r="O1727" s="4">
        <f t="shared" ca="1" si="186"/>
        <v>14</v>
      </c>
      <c r="P17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2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2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72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27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728" spans="1:20" x14ac:dyDescent="0.3">
      <c r="A1728">
        <v>698</v>
      </c>
      <c r="B1728">
        <v>19</v>
      </c>
      <c r="C1728" t="s">
        <v>22</v>
      </c>
      <c r="D1728" s="1">
        <v>15</v>
      </c>
      <c r="E1728" s="1">
        <v>26</v>
      </c>
      <c r="F1728" s="2">
        <v>1</v>
      </c>
      <c r="G1728" s="2" t="str">
        <f t="shared" ca="1" si="187"/>
        <v>Cliente_300</v>
      </c>
      <c r="H1728" s="3">
        <f t="shared" ca="1" si="188"/>
        <v>45023</v>
      </c>
      <c r="I1728" s="4" t="str">
        <f t="shared" ca="1" si="182"/>
        <v>ITALIA</v>
      </c>
      <c r="J1728" s="4" t="str">
        <f t="shared" ca="1" si="183"/>
        <v>TARJETA</v>
      </c>
      <c r="K1728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728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728" s="1">
        <f t="shared" ca="1" si="184"/>
        <v>5</v>
      </c>
      <c r="N1728" s="6">
        <f t="shared" ca="1" si="185"/>
        <v>15</v>
      </c>
      <c r="O1728" s="4">
        <f t="shared" ca="1" si="186"/>
        <v>15</v>
      </c>
      <c r="P17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2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28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72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28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729" spans="1:20" x14ac:dyDescent="0.3">
      <c r="A1729">
        <v>698</v>
      </c>
      <c r="B1729">
        <v>19</v>
      </c>
      <c r="C1729" t="s">
        <v>19</v>
      </c>
      <c r="D1729" s="1">
        <v>14</v>
      </c>
      <c r="E1729" s="1">
        <v>23</v>
      </c>
      <c r="F1729" s="2">
        <v>3</v>
      </c>
      <c r="G1729" s="2" t="str">
        <f t="shared" ca="1" si="187"/>
        <v>Cliente_802</v>
      </c>
      <c r="H1729" s="3">
        <f t="shared" ca="1" si="188"/>
        <v>45022</v>
      </c>
      <c r="I1729" s="4" t="str">
        <f t="shared" ca="1" si="182"/>
        <v>ITALIA</v>
      </c>
      <c r="J1729" s="4" t="str">
        <f t="shared" ca="1" si="183"/>
        <v>EFECTIVO</v>
      </c>
      <c r="K1729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729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729" s="1">
        <f t="shared" ca="1" si="184"/>
        <v>0</v>
      </c>
      <c r="N1729" s="6">
        <f t="shared" ca="1" si="185"/>
        <v>14</v>
      </c>
      <c r="O1729" s="4">
        <f t="shared" ca="1" si="186"/>
        <v>14</v>
      </c>
      <c r="P17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2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29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7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29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730" spans="1:20" x14ac:dyDescent="0.3">
      <c r="A1730">
        <v>698</v>
      </c>
      <c r="B1730">
        <v>19</v>
      </c>
      <c r="C1730" t="s">
        <v>20</v>
      </c>
      <c r="D1730" s="1">
        <v>13</v>
      </c>
      <c r="E1730" s="1">
        <v>21</v>
      </c>
      <c r="F1730" s="2">
        <v>3</v>
      </c>
      <c r="G1730" s="2" t="str">
        <f t="shared" ca="1" si="187"/>
        <v>Cliente_476</v>
      </c>
      <c r="H1730" s="3">
        <f t="shared" ca="1" si="188"/>
        <v>45023</v>
      </c>
      <c r="I1730" s="4" t="str">
        <f t="shared" ref="I1730:I1793" ca="1" si="189">INDEX(V$1:V$4, RANDBETWEEN(1, 4))</f>
        <v>ESPAÑA</v>
      </c>
      <c r="J1730" s="4" t="str">
        <f t="shared" ref="J1730:J1793" ca="1" si="190">INDEX(W$1:W$3, RANDBETWEEN(1, 3))</f>
        <v>TARJE.DEBITO</v>
      </c>
      <c r="K1730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730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30" s="1">
        <f t="shared" ref="M1730:M1793" ca="1" si="191">RANDBETWEEN(0, 6)</f>
        <v>6</v>
      </c>
      <c r="N1730" s="6">
        <f t="shared" ref="N1730:N1793" ca="1" si="192">RANDBETWEEN(13, 15)</f>
        <v>15</v>
      </c>
      <c r="O1730" s="4">
        <f t="shared" ref="O1730:O1793" ca="1" si="193">RANDBETWEEN(14, 15)</f>
        <v>15</v>
      </c>
      <c r="P17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3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3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3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30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731" spans="1:20" x14ac:dyDescent="0.3">
      <c r="A1731">
        <v>699</v>
      </c>
      <c r="B1731">
        <v>8</v>
      </c>
      <c r="C1731" t="s">
        <v>10</v>
      </c>
      <c r="D1731" s="1">
        <v>17</v>
      </c>
      <c r="E1731" s="1">
        <v>29</v>
      </c>
      <c r="F1731" s="2">
        <v>2</v>
      </c>
      <c r="G1731" s="2" t="str">
        <f t="shared" ref="G1731:G1794" ca="1" si="194">CONCATENATE("Cliente_", RANDBETWEEN(1, 1000))</f>
        <v>Cliente_168</v>
      </c>
      <c r="H1731" s="3">
        <f t="shared" ca="1" si="188"/>
        <v>45017</v>
      </c>
      <c r="I1731" s="4" t="str">
        <f t="shared" ca="1" si="189"/>
        <v>ITALIA</v>
      </c>
      <c r="J1731" s="4" t="str">
        <f t="shared" ca="1" si="190"/>
        <v>EFECTIVO</v>
      </c>
      <c r="K1731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731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731" s="1">
        <f t="shared" ca="1" si="191"/>
        <v>1</v>
      </c>
      <c r="N1731" s="6">
        <f t="shared" ca="1" si="192"/>
        <v>13</v>
      </c>
      <c r="O1731" s="4">
        <f t="shared" ca="1" si="193"/>
        <v>14</v>
      </c>
      <c r="P17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3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3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3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31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732" spans="1:20" x14ac:dyDescent="0.3">
      <c r="A1732">
        <v>700</v>
      </c>
      <c r="B1732">
        <v>8</v>
      </c>
      <c r="C1732" t="s">
        <v>17</v>
      </c>
      <c r="D1732" s="1">
        <v>20</v>
      </c>
      <c r="E1732" s="1">
        <v>34</v>
      </c>
      <c r="F1732" s="2">
        <v>3</v>
      </c>
      <c r="G1732" s="2" t="str">
        <f t="shared" ca="1" si="194"/>
        <v>Cliente_494</v>
      </c>
      <c r="H1732" s="3">
        <f t="shared" ca="1" si="188"/>
        <v>45023</v>
      </c>
      <c r="I1732" s="4" t="str">
        <f t="shared" ca="1" si="189"/>
        <v>FRANCIA</v>
      </c>
      <c r="J1732" s="4" t="str">
        <f t="shared" ca="1" si="190"/>
        <v>EFECTIVO</v>
      </c>
      <c r="K1732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73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732" s="1">
        <f t="shared" ca="1" si="191"/>
        <v>3</v>
      </c>
      <c r="N1732" s="6">
        <f t="shared" ca="1" si="192"/>
        <v>15</v>
      </c>
      <c r="O1732" s="4">
        <f t="shared" ca="1" si="193"/>
        <v>15</v>
      </c>
      <c r="P17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3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3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7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32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1733" spans="1:20" x14ac:dyDescent="0.3">
      <c r="A1733">
        <v>700</v>
      </c>
      <c r="B1733">
        <v>8</v>
      </c>
      <c r="C1733" t="s">
        <v>22</v>
      </c>
      <c r="D1733" s="1">
        <v>15</v>
      </c>
      <c r="E1733" s="1">
        <v>26</v>
      </c>
      <c r="F1733" s="2">
        <v>3</v>
      </c>
      <c r="G1733" s="2" t="str">
        <f t="shared" ca="1" si="194"/>
        <v>Cliente_372</v>
      </c>
      <c r="H1733" s="3">
        <f t="shared" ref="H1733:H1796" ca="1" si="195">RANDBETWEEN($H$2,$H$3)</f>
        <v>45021</v>
      </c>
      <c r="I1733" s="4" t="str">
        <f t="shared" ca="1" si="189"/>
        <v>FRANCIA</v>
      </c>
      <c r="J1733" s="4" t="str">
        <f t="shared" ca="1" si="190"/>
        <v>EFECTIVO</v>
      </c>
      <c r="K1733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73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733" s="1">
        <f t="shared" ca="1" si="191"/>
        <v>1</v>
      </c>
      <c r="N1733" s="6">
        <f t="shared" ca="1" si="192"/>
        <v>14</v>
      </c>
      <c r="O1733" s="4">
        <f t="shared" ca="1" si="193"/>
        <v>15</v>
      </c>
      <c r="P17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3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33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73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33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1734" spans="1:20" x14ac:dyDescent="0.3">
      <c r="A1734">
        <v>700</v>
      </c>
      <c r="B1734">
        <v>8</v>
      </c>
      <c r="C1734" t="s">
        <v>7</v>
      </c>
      <c r="D1734" s="1">
        <v>16</v>
      </c>
      <c r="E1734" s="1">
        <v>27</v>
      </c>
      <c r="F1734" s="2">
        <v>2</v>
      </c>
      <c r="G1734" s="2" t="str">
        <f t="shared" ca="1" si="194"/>
        <v>Cliente_803</v>
      </c>
      <c r="H1734" s="3">
        <f t="shared" ca="1" si="195"/>
        <v>45017</v>
      </c>
      <c r="I1734" s="4" t="str">
        <f t="shared" ca="1" si="189"/>
        <v>FRANCIA</v>
      </c>
      <c r="J1734" s="4" t="str">
        <f t="shared" ca="1" si="190"/>
        <v>TARJETA</v>
      </c>
      <c r="K1734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73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734" s="1">
        <f t="shared" ca="1" si="191"/>
        <v>1</v>
      </c>
      <c r="N1734" s="6">
        <f t="shared" ca="1" si="192"/>
        <v>13</v>
      </c>
      <c r="O1734" s="4">
        <f t="shared" ca="1" si="193"/>
        <v>15</v>
      </c>
      <c r="P17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3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3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7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34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735" spans="1:20" x14ac:dyDescent="0.3">
      <c r="A1735">
        <v>701</v>
      </c>
      <c r="B1735">
        <v>19</v>
      </c>
      <c r="C1735" t="s">
        <v>11</v>
      </c>
      <c r="D1735" s="1">
        <v>20</v>
      </c>
      <c r="E1735" s="1">
        <v>33</v>
      </c>
      <c r="F1735" s="2">
        <v>2</v>
      </c>
      <c r="G1735" s="2" t="str">
        <f t="shared" ca="1" si="194"/>
        <v>Cliente_288</v>
      </c>
      <c r="H1735" s="3">
        <f t="shared" ca="1" si="195"/>
        <v>45019</v>
      </c>
      <c r="I1735" s="4" t="str">
        <f t="shared" ca="1" si="189"/>
        <v>ITALIA</v>
      </c>
      <c r="J1735" s="4" t="str">
        <f t="shared" ca="1" si="190"/>
        <v>TARJE.DEBITO</v>
      </c>
      <c r="K1735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35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735" s="1">
        <f t="shared" ca="1" si="191"/>
        <v>3</v>
      </c>
      <c r="N1735" s="6">
        <f t="shared" ca="1" si="192"/>
        <v>15</v>
      </c>
      <c r="O1735" s="4">
        <f t="shared" ca="1" si="193"/>
        <v>15</v>
      </c>
      <c r="P17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3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35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73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35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736" spans="1:20" x14ac:dyDescent="0.3">
      <c r="A1736">
        <v>701</v>
      </c>
      <c r="B1736">
        <v>19</v>
      </c>
      <c r="C1736" t="s">
        <v>21</v>
      </c>
      <c r="D1736" s="1">
        <v>10</v>
      </c>
      <c r="E1736" s="1">
        <v>18</v>
      </c>
      <c r="F1736" s="2">
        <v>2</v>
      </c>
      <c r="G1736" s="2" t="str">
        <f t="shared" ca="1" si="194"/>
        <v>Cliente_727</v>
      </c>
      <c r="H1736" s="3">
        <f t="shared" ca="1" si="195"/>
        <v>45020</v>
      </c>
      <c r="I1736" s="4" t="str">
        <f t="shared" ca="1" si="189"/>
        <v>ITALIA</v>
      </c>
      <c r="J1736" s="4" t="str">
        <f t="shared" ca="1" si="190"/>
        <v>TARJETA</v>
      </c>
      <c r="K173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36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736" s="1">
        <f t="shared" ca="1" si="191"/>
        <v>4</v>
      </c>
      <c r="N1736" s="6">
        <f t="shared" ca="1" si="192"/>
        <v>13</v>
      </c>
      <c r="O1736" s="4">
        <f t="shared" ca="1" si="193"/>
        <v>14</v>
      </c>
      <c r="P17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3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36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36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737" spans="1:20" x14ac:dyDescent="0.3">
      <c r="A1737">
        <v>702</v>
      </c>
      <c r="B1737">
        <v>13</v>
      </c>
      <c r="C1737" t="s">
        <v>21</v>
      </c>
      <c r="D1737" s="1">
        <v>10</v>
      </c>
      <c r="E1737" s="1">
        <v>18</v>
      </c>
      <c r="F1737" s="2">
        <v>2</v>
      </c>
      <c r="G1737" s="2" t="str">
        <f t="shared" ca="1" si="194"/>
        <v>Cliente_832</v>
      </c>
      <c r="H1737" s="3">
        <f t="shared" ca="1" si="195"/>
        <v>45023</v>
      </c>
      <c r="I1737" s="4" t="str">
        <f t="shared" ca="1" si="189"/>
        <v>PORTUGAL</v>
      </c>
      <c r="J1737" s="4" t="str">
        <f t="shared" ca="1" si="190"/>
        <v>TARJE.DEBITO</v>
      </c>
      <c r="K173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37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737" s="1">
        <f t="shared" ca="1" si="191"/>
        <v>4</v>
      </c>
      <c r="N1737" s="6">
        <f t="shared" ca="1" si="192"/>
        <v>13</v>
      </c>
      <c r="O1737" s="4">
        <f t="shared" ca="1" si="193"/>
        <v>15</v>
      </c>
      <c r="P17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3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37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3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37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738" spans="1:20" x14ac:dyDescent="0.3">
      <c r="A1738">
        <v>702</v>
      </c>
      <c r="B1738">
        <v>13</v>
      </c>
      <c r="C1738" t="s">
        <v>20</v>
      </c>
      <c r="D1738" s="1">
        <v>13</v>
      </c>
      <c r="E1738" s="1">
        <v>21</v>
      </c>
      <c r="F1738" s="2">
        <v>1</v>
      </c>
      <c r="G1738" s="2" t="str">
        <f t="shared" ca="1" si="194"/>
        <v>Cliente_260</v>
      </c>
      <c r="H1738" s="3">
        <f t="shared" ca="1" si="195"/>
        <v>45022</v>
      </c>
      <c r="I1738" s="4" t="str">
        <f t="shared" ca="1" si="189"/>
        <v>PORTUGAL</v>
      </c>
      <c r="J1738" s="4" t="str">
        <f t="shared" ca="1" si="190"/>
        <v>TARJE.DEBITO</v>
      </c>
      <c r="K1738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738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738" s="1">
        <f t="shared" ca="1" si="191"/>
        <v>2</v>
      </c>
      <c r="N1738" s="6">
        <f t="shared" ca="1" si="192"/>
        <v>13</v>
      </c>
      <c r="O1738" s="4">
        <f t="shared" ca="1" si="193"/>
        <v>15</v>
      </c>
      <c r="P17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3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3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3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38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739" spans="1:20" x14ac:dyDescent="0.3">
      <c r="A1739">
        <v>702</v>
      </c>
      <c r="B1739">
        <v>13</v>
      </c>
      <c r="C1739" t="s">
        <v>7</v>
      </c>
      <c r="D1739" s="1">
        <v>16</v>
      </c>
      <c r="E1739" s="1">
        <v>27</v>
      </c>
      <c r="F1739" s="2">
        <v>2</v>
      </c>
      <c r="G1739" s="2" t="str">
        <f t="shared" ca="1" si="194"/>
        <v>Cliente_63</v>
      </c>
      <c r="H1739" s="3">
        <f t="shared" ca="1" si="195"/>
        <v>45019</v>
      </c>
      <c r="I1739" s="4" t="str">
        <f t="shared" ca="1" si="189"/>
        <v>ESPAÑA</v>
      </c>
      <c r="J1739" s="4" t="str">
        <f t="shared" ca="1" si="190"/>
        <v>TARJE.DEBITO</v>
      </c>
      <c r="K1739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739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739" s="1">
        <f t="shared" ca="1" si="191"/>
        <v>4</v>
      </c>
      <c r="N1739" s="6">
        <f t="shared" ca="1" si="192"/>
        <v>14</v>
      </c>
      <c r="O1739" s="4">
        <f t="shared" ca="1" si="193"/>
        <v>15</v>
      </c>
      <c r="P17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3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39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73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39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740" spans="1:20" x14ac:dyDescent="0.3">
      <c r="A1740">
        <v>702</v>
      </c>
      <c r="B1740">
        <v>13</v>
      </c>
      <c r="C1740" t="s">
        <v>12</v>
      </c>
      <c r="D1740" s="1">
        <v>16</v>
      </c>
      <c r="E1740" s="1">
        <v>28</v>
      </c>
      <c r="F1740" s="2">
        <v>3</v>
      </c>
      <c r="G1740" s="2" t="str">
        <f t="shared" ca="1" si="194"/>
        <v>Cliente_667</v>
      </c>
      <c r="H1740" s="3">
        <f t="shared" ca="1" si="195"/>
        <v>45018</v>
      </c>
      <c r="I1740" s="4" t="str">
        <f t="shared" ca="1" si="189"/>
        <v>FRANCIA</v>
      </c>
      <c r="J1740" s="4" t="str">
        <f t="shared" ca="1" si="190"/>
        <v>TARJE.DEBITO</v>
      </c>
      <c r="K1740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740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740" s="1">
        <f t="shared" ca="1" si="191"/>
        <v>4</v>
      </c>
      <c r="N1740" s="6">
        <f t="shared" ca="1" si="192"/>
        <v>15</v>
      </c>
      <c r="O1740" s="4">
        <f t="shared" ca="1" si="193"/>
        <v>14</v>
      </c>
      <c r="P17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0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40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74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40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1741" spans="1:20" x14ac:dyDescent="0.3">
      <c r="A1741">
        <v>703</v>
      </c>
      <c r="B1741">
        <v>9</v>
      </c>
      <c r="C1741" t="s">
        <v>20</v>
      </c>
      <c r="D1741" s="1">
        <v>13</v>
      </c>
      <c r="E1741" s="1">
        <v>21</v>
      </c>
      <c r="F1741" s="2">
        <v>3</v>
      </c>
      <c r="G1741" s="2" t="str">
        <f t="shared" ca="1" si="194"/>
        <v>Cliente_121</v>
      </c>
      <c r="H1741" s="3">
        <f t="shared" ca="1" si="195"/>
        <v>45017</v>
      </c>
      <c r="I1741" s="4" t="str">
        <f t="shared" ca="1" si="189"/>
        <v>ITALIA</v>
      </c>
      <c r="J1741" s="4" t="str">
        <f t="shared" ca="1" si="190"/>
        <v>TARJETA</v>
      </c>
      <c r="K1741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741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41" s="1">
        <f t="shared" ca="1" si="191"/>
        <v>1</v>
      </c>
      <c r="N1741" s="6">
        <f t="shared" ca="1" si="192"/>
        <v>15</v>
      </c>
      <c r="O1741" s="4">
        <f t="shared" ca="1" si="193"/>
        <v>14</v>
      </c>
      <c r="P17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4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4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41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742" spans="1:20" x14ac:dyDescent="0.3">
      <c r="A1742">
        <v>704</v>
      </c>
      <c r="B1742">
        <v>13</v>
      </c>
      <c r="C1742" t="s">
        <v>21</v>
      </c>
      <c r="D1742" s="1">
        <v>10</v>
      </c>
      <c r="E1742" s="1">
        <v>18</v>
      </c>
      <c r="F1742" s="2">
        <v>1</v>
      </c>
      <c r="G1742" s="2" t="str">
        <f t="shared" ca="1" si="194"/>
        <v>Cliente_201</v>
      </c>
      <c r="H1742" s="3">
        <f t="shared" ca="1" si="195"/>
        <v>45021</v>
      </c>
      <c r="I1742" s="4" t="str">
        <f t="shared" ca="1" si="189"/>
        <v>ITALIA</v>
      </c>
      <c r="J1742" s="4" t="str">
        <f t="shared" ca="1" si="190"/>
        <v>TARJETA</v>
      </c>
      <c r="K1742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742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742" s="1">
        <f t="shared" ca="1" si="191"/>
        <v>4</v>
      </c>
      <c r="N1742" s="6">
        <f t="shared" ca="1" si="192"/>
        <v>13</v>
      </c>
      <c r="O1742" s="4">
        <f t="shared" ca="1" si="193"/>
        <v>15</v>
      </c>
      <c r="P17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42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4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42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743" spans="1:20" x14ac:dyDescent="0.3">
      <c r="A1743">
        <v>705</v>
      </c>
      <c r="B1743">
        <v>12</v>
      </c>
      <c r="C1743" t="s">
        <v>18</v>
      </c>
      <c r="D1743" s="1">
        <v>12</v>
      </c>
      <c r="E1743" s="1">
        <v>20</v>
      </c>
      <c r="F1743" s="2">
        <v>3</v>
      </c>
      <c r="G1743" s="2" t="str">
        <f t="shared" ca="1" si="194"/>
        <v>Cliente_849</v>
      </c>
      <c r="H1743" s="3">
        <f t="shared" ca="1" si="195"/>
        <v>45022</v>
      </c>
      <c r="I1743" s="4" t="str">
        <f t="shared" ca="1" si="189"/>
        <v>ESPAÑA</v>
      </c>
      <c r="J1743" s="4" t="str">
        <f t="shared" ca="1" si="190"/>
        <v>TARJE.DEBITO</v>
      </c>
      <c r="K1743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743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743" s="1">
        <f t="shared" ca="1" si="191"/>
        <v>1</v>
      </c>
      <c r="N1743" s="6">
        <f t="shared" ca="1" si="192"/>
        <v>13</v>
      </c>
      <c r="O1743" s="4">
        <f t="shared" ca="1" si="193"/>
        <v>14</v>
      </c>
      <c r="P17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4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4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43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744" spans="1:20" x14ac:dyDescent="0.3">
      <c r="A1744">
        <v>705</v>
      </c>
      <c r="B1744">
        <v>12</v>
      </c>
      <c r="C1744" t="s">
        <v>22</v>
      </c>
      <c r="D1744" s="1">
        <v>15</v>
      </c>
      <c r="E1744" s="1">
        <v>26</v>
      </c>
      <c r="F1744" s="2">
        <v>2</v>
      </c>
      <c r="G1744" s="2" t="str">
        <f t="shared" ca="1" si="194"/>
        <v>Cliente_917</v>
      </c>
      <c r="H1744" s="3">
        <f t="shared" ca="1" si="195"/>
        <v>45023</v>
      </c>
      <c r="I1744" s="4" t="str">
        <f t="shared" ca="1" si="189"/>
        <v>PORTUGAL</v>
      </c>
      <c r="J1744" s="4" t="str">
        <f t="shared" ca="1" si="190"/>
        <v>EFECTIVO</v>
      </c>
      <c r="K1744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744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744" s="1">
        <f t="shared" ca="1" si="191"/>
        <v>6</v>
      </c>
      <c r="N1744" s="6">
        <f t="shared" ca="1" si="192"/>
        <v>14</v>
      </c>
      <c r="O1744" s="4">
        <f t="shared" ca="1" si="193"/>
        <v>14</v>
      </c>
      <c r="P17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4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4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74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44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745" spans="1:20" x14ac:dyDescent="0.3">
      <c r="A1745">
        <v>706</v>
      </c>
      <c r="B1745">
        <v>20</v>
      </c>
      <c r="C1745" t="s">
        <v>21</v>
      </c>
      <c r="D1745" s="1">
        <v>10</v>
      </c>
      <c r="E1745" s="1">
        <v>18</v>
      </c>
      <c r="F1745" s="2">
        <v>3</v>
      </c>
      <c r="G1745" s="2" t="str">
        <f t="shared" ca="1" si="194"/>
        <v>Cliente_778</v>
      </c>
      <c r="H1745" s="3">
        <f t="shared" ca="1" si="195"/>
        <v>45019</v>
      </c>
      <c r="I1745" s="4" t="str">
        <f t="shared" ca="1" si="189"/>
        <v>ESPAÑA</v>
      </c>
      <c r="J1745" s="4" t="str">
        <f t="shared" ca="1" si="190"/>
        <v>TARJE.DEBITO</v>
      </c>
      <c r="K1745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74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745" s="1">
        <f t="shared" ca="1" si="191"/>
        <v>0</v>
      </c>
      <c r="N1745" s="6">
        <f t="shared" ca="1" si="192"/>
        <v>15</v>
      </c>
      <c r="O1745" s="4">
        <f t="shared" ca="1" si="193"/>
        <v>14</v>
      </c>
      <c r="P17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4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4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45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746" spans="1:20" x14ac:dyDescent="0.3">
      <c r="A1746">
        <v>707</v>
      </c>
      <c r="B1746">
        <v>15</v>
      </c>
      <c r="C1746" t="s">
        <v>15</v>
      </c>
      <c r="D1746" s="1">
        <v>19</v>
      </c>
      <c r="E1746" s="1">
        <v>32</v>
      </c>
      <c r="F1746" s="2">
        <v>1</v>
      </c>
      <c r="G1746" s="2" t="str">
        <f t="shared" ca="1" si="194"/>
        <v>Cliente_475</v>
      </c>
      <c r="H1746" s="3">
        <f t="shared" ca="1" si="195"/>
        <v>45020</v>
      </c>
      <c r="I1746" s="4" t="str">
        <f t="shared" ca="1" si="189"/>
        <v>PORTUGAL</v>
      </c>
      <c r="J1746" s="4" t="str">
        <f t="shared" ca="1" si="190"/>
        <v>EFECTIVO</v>
      </c>
      <c r="K1746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746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746" s="1">
        <f t="shared" ca="1" si="191"/>
        <v>2</v>
      </c>
      <c r="N1746" s="6">
        <f t="shared" ca="1" si="192"/>
        <v>13</v>
      </c>
      <c r="O1746" s="4">
        <f t="shared" ca="1" si="193"/>
        <v>14</v>
      </c>
      <c r="P17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6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46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74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46" s="14">
        <f ca="1">spaces_3iWczBNnn5rbfoUlE0Jd_uploads_git_blob_d9e80ffbcef8a4adc6d29edd78618add5df[[#This Row],[MONTO TOTAL]]+spaces_3iWczBNnn5rbfoUlE0Jd_uploads_git_blob_d9e80ffbcef8a4adc6d29edd78618add5df[[#This Row],[PROPINA]]</f>
        <v>34</v>
      </c>
    </row>
    <row r="1747" spans="1:20" x14ac:dyDescent="0.3">
      <c r="A1747">
        <v>707</v>
      </c>
      <c r="B1747">
        <v>15</v>
      </c>
      <c r="C1747" t="s">
        <v>20</v>
      </c>
      <c r="D1747" s="1">
        <v>13</v>
      </c>
      <c r="E1747" s="1">
        <v>21</v>
      </c>
      <c r="F1747" s="2">
        <v>1</v>
      </c>
      <c r="G1747" s="2" t="str">
        <f t="shared" ca="1" si="194"/>
        <v>Cliente_406</v>
      </c>
      <c r="H1747" s="3">
        <f t="shared" ca="1" si="195"/>
        <v>45019</v>
      </c>
      <c r="I1747" s="4" t="str">
        <f t="shared" ca="1" si="189"/>
        <v>ITALIA</v>
      </c>
      <c r="J1747" s="4" t="str">
        <f t="shared" ca="1" si="190"/>
        <v>TARJETA</v>
      </c>
      <c r="K1747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74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747" s="1">
        <f t="shared" ca="1" si="191"/>
        <v>0</v>
      </c>
      <c r="N1747" s="6">
        <f t="shared" ca="1" si="192"/>
        <v>14</v>
      </c>
      <c r="O1747" s="4">
        <f t="shared" ca="1" si="193"/>
        <v>15</v>
      </c>
      <c r="P17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4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4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47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748" spans="1:20" x14ac:dyDescent="0.3">
      <c r="A1748">
        <v>707</v>
      </c>
      <c r="B1748">
        <v>15</v>
      </c>
      <c r="C1748" t="s">
        <v>5</v>
      </c>
      <c r="D1748" s="1">
        <v>18</v>
      </c>
      <c r="E1748" s="1">
        <v>30</v>
      </c>
      <c r="F1748" s="2">
        <v>2</v>
      </c>
      <c r="G1748" s="2" t="str">
        <f t="shared" ca="1" si="194"/>
        <v>Cliente_79</v>
      </c>
      <c r="H1748" s="3">
        <f t="shared" ca="1" si="195"/>
        <v>45021</v>
      </c>
      <c r="I1748" s="4" t="str">
        <f t="shared" ca="1" si="189"/>
        <v>PORTUGAL</v>
      </c>
      <c r="J1748" s="4" t="str">
        <f t="shared" ca="1" si="190"/>
        <v>TARJETA</v>
      </c>
      <c r="K1748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748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748" s="1">
        <f t="shared" ca="1" si="191"/>
        <v>2</v>
      </c>
      <c r="N1748" s="6">
        <f t="shared" ca="1" si="192"/>
        <v>13</v>
      </c>
      <c r="O1748" s="4">
        <f t="shared" ca="1" si="193"/>
        <v>15</v>
      </c>
      <c r="P17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48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48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749" spans="1:20" x14ac:dyDescent="0.3">
      <c r="A1749">
        <v>707</v>
      </c>
      <c r="B1749">
        <v>15</v>
      </c>
      <c r="C1749" t="s">
        <v>9</v>
      </c>
      <c r="D1749" s="1">
        <v>22</v>
      </c>
      <c r="E1749" s="1">
        <v>36</v>
      </c>
      <c r="F1749" s="2">
        <v>2</v>
      </c>
      <c r="G1749" s="2" t="str">
        <f t="shared" ca="1" si="194"/>
        <v>Cliente_30</v>
      </c>
      <c r="H1749" s="3">
        <f t="shared" ca="1" si="195"/>
        <v>45020</v>
      </c>
      <c r="I1749" s="4" t="str">
        <f t="shared" ca="1" si="189"/>
        <v>PORTUGAL</v>
      </c>
      <c r="J1749" s="4" t="str">
        <f t="shared" ca="1" si="190"/>
        <v>TARJE.DEBITO</v>
      </c>
      <c r="K1749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749" s="4">
        <f>spaces_3iWczBNnn5rbfoUlE0Jd_uploads_git_blob_d9e80ffbcef8a4adc6d29edd78618add5df[[#This Row],[Costo Unitario]]*spaces_3iWczBNnn5rbfoUlE0Jd_uploads_git_blob_d9e80ffbcef8a4adc6d29edd78618add5df[[#This Row],[Cantidad Ordenada]]</f>
        <v>44</v>
      </c>
      <c r="M1749" s="1">
        <f t="shared" ca="1" si="191"/>
        <v>0</v>
      </c>
      <c r="N1749" s="6">
        <f t="shared" ca="1" si="192"/>
        <v>13</v>
      </c>
      <c r="O1749" s="4">
        <f t="shared" ca="1" si="193"/>
        <v>14</v>
      </c>
      <c r="P17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4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49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74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49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750" spans="1:20" x14ac:dyDescent="0.3">
      <c r="A1750">
        <v>708</v>
      </c>
      <c r="B1750">
        <v>5</v>
      </c>
      <c r="C1750" t="s">
        <v>7</v>
      </c>
      <c r="D1750" s="1">
        <v>16</v>
      </c>
      <c r="E1750" s="1">
        <v>27</v>
      </c>
      <c r="F1750" s="2">
        <v>2</v>
      </c>
      <c r="G1750" s="2" t="str">
        <f t="shared" ca="1" si="194"/>
        <v>Cliente_290</v>
      </c>
      <c r="H1750" s="3">
        <f t="shared" ca="1" si="195"/>
        <v>45019</v>
      </c>
      <c r="I1750" s="4" t="str">
        <f t="shared" ca="1" si="189"/>
        <v>FRANCIA</v>
      </c>
      <c r="J1750" s="4" t="str">
        <f t="shared" ca="1" si="190"/>
        <v>TARJE.DEBITO</v>
      </c>
      <c r="K1750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750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750" s="1">
        <f t="shared" ca="1" si="191"/>
        <v>1</v>
      </c>
      <c r="N1750" s="6">
        <f t="shared" ca="1" si="192"/>
        <v>14</v>
      </c>
      <c r="O1750" s="4">
        <f t="shared" ca="1" si="193"/>
        <v>15</v>
      </c>
      <c r="P17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50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75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50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751" spans="1:20" x14ac:dyDescent="0.3">
      <c r="A1751">
        <v>709</v>
      </c>
      <c r="B1751">
        <v>8</v>
      </c>
      <c r="C1751" t="s">
        <v>20</v>
      </c>
      <c r="D1751" s="1">
        <v>13</v>
      </c>
      <c r="E1751" s="1">
        <v>21</v>
      </c>
      <c r="F1751" s="2">
        <v>2</v>
      </c>
      <c r="G1751" s="2" t="str">
        <f t="shared" ca="1" si="194"/>
        <v>Cliente_870</v>
      </c>
      <c r="H1751" s="3">
        <f t="shared" ca="1" si="195"/>
        <v>45017</v>
      </c>
      <c r="I1751" s="4" t="str">
        <f t="shared" ca="1" si="189"/>
        <v>PORTUGAL</v>
      </c>
      <c r="J1751" s="4" t="str">
        <f t="shared" ca="1" si="190"/>
        <v>TARJE.DEBITO</v>
      </c>
      <c r="K1751" s="4">
        <f>spaces_3iWczBNnn5rbfoUlE0Jd_uploads_git_blob_d9e80ffbcef8a4adc6d29edd78618add5df[[#This Row],[Precio Unitario]]*spaces_3iWczBNnn5rbfoUlE0Jd_uploads_git_blob_d9e80ffbcef8a4adc6d29edd78618add5df[[#This Row],[Cantidad Ordenada]]</f>
        <v>42</v>
      </c>
      <c r="L1751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751" s="1">
        <f t="shared" ca="1" si="191"/>
        <v>6</v>
      </c>
      <c r="N1751" s="6">
        <f t="shared" ca="1" si="192"/>
        <v>14</v>
      </c>
      <c r="O1751" s="4">
        <f t="shared" ca="1" si="193"/>
        <v>15</v>
      </c>
      <c r="P17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5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5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51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752" spans="1:20" x14ac:dyDescent="0.3">
      <c r="A1752">
        <v>709</v>
      </c>
      <c r="B1752">
        <v>8</v>
      </c>
      <c r="C1752" t="s">
        <v>14</v>
      </c>
      <c r="D1752" s="1">
        <v>21</v>
      </c>
      <c r="E1752" s="1">
        <v>35</v>
      </c>
      <c r="F1752" s="2">
        <v>1</v>
      </c>
      <c r="G1752" s="2" t="str">
        <f t="shared" ca="1" si="194"/>
        <v>Cliente_16</v>
      </c>
      <c r="H1752" s="3">
        <f t="shared" ca="1" si="195"/>
        <v>45021</v>
      </c>
      <c r="I1752" s="4" t="str">
        <f t="shared" ca="1" si="189"/>
        <v>PORTUGAL</v>
      </c>
      <c r="J1752" s="4" t="str">
        <f t="shared" ca="1" si="190"/>
        <v>TARJETA</v>
      </c>
      <c r="K1752" s="4">
        <f>spaces_3iWczBNnn5rbfoUlE0Jd_uploads_git_blob_d9e80ffbcef8a4adc6d29edd78618add5df[[#This Row],[Precio Unitario]]*spaces_3iWczBNnn5rbfoUlE0Jd_uploads_git_blob_d9e80ffbcef8a4adc6d29edd78618add5df[[#This Row],[Cantidad Ordenada]]</f>
        <v>35</v>
      </c>
      <c r="L1752" s="4">
        <f>spaces_3iWczBNnn5rbfoUlE0Jd_uploads_git_blob_d9e80ffbcef8a4adc6d29edd78618add5df[[#This Row],[Costo Unitario]]*spaces_3iWczBNnn5rbfoUlE0Jd_uploads_git_blob_d9e80ffbcef8a4adc6d29edd78618add5df[[#This Row],[Cantidad Ordenada]]</f>
        <v>21</v>
      </c>
      <c r="M1752" s="1">
        <f t="shared" ca="1" si="191"/>
        <v>5</v>
      </c>
      <c r="N1752" s="6">
        <f t="shared" ca="1" si="192"/>
        <v>15</v>
      </c>
      <c r="O1752" s="4">
        <f t="shared" ca="1" si="193"/>
        <v>15</v>
      </c>
      <c r="P17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5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52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7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52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753" spans="1:20" x14ac:dyDescent="0.3">
      <c r="A1753">
        <v>709</v>
      </c>
      <c r="B1753">
        <v>8</v>
      </c>
      <c r="C1753" t="s">
        <v>11</v>
      </c>
      <c r="D1753" s="1">
        <v>20</v>
      </c>
      <c r="E1753" s="1">
        <v>33</v>
      </c>
      <c r="F1753" s="2">
        <v>2</v>
      </c>
      <c r="G1753" s="2" t="str">
        <f t="shared" ca="1" si="194"/>
        <v>Cliente_643</v>
      </c>
      <c r="H1753" s="3">
        <f t="shared" ca="1" si="195"/>
        <v>45018</v>
      </c>
      <c r="I1753" s="4" t="str">
        <f t="shared" ca="1" si="189"/>
        <v>ESPAÑA</v>
      </c>
      <c r="J1753" s="4" t="str">
        <f t="shared" ca="1" si="190"/>
        <v>EFECTIVO</v>
      </c>
      <c r="K1753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53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753" s="1">
        <f t="shared" ca="1" si="191"/>
        <v>3</v>
      </c>
      <c r="N1753" s="6">
        <f t="shared" ca="1" si="192"/>
        <v>15</v>
      </c>
      <c r="O1753" s="4">
        <f t="shared" ca="1" si="193"/>
        <v>14</v>
      </c>
      <c r="P17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53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75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53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754" spans="1:20" x14ac:dyDescent="0.3">
      <c r="A1754">
        <v>709</v>
      </c>
      <c r="B1754">
        <v>8</v>
      </c>
      <c r="C1754" t="s">
        <v>23</v>
      </c>
      <c r="D1754" s="1">
        <v>15</v>
      </c>
      <c r="E1754" s="1">
        <v>25</v>
      </c>
      <c r="F1754" s="2">
        <v>2</v>
      </c>
      <c r="G1754" s="2" t="str">
        <f t="shared" ca="1" si="194"/>
        <v>Cliente_606</v>
      </c>
      <c r="H1754" s="3">
        <f t="shared" ca="1" si="195"/>
        <v>45022</v>
      </c>
      <c r="I1754" s="4" t="str">
        <f t="shared" ca="1" si="189"/>
        <v>FRANCIA</v>
      </c>
      <c r="J1754" s="4" t="str">
        <f t="shared" ca="1" si="190"/>
        <v>EFECTIVO</v>
      </c>
      <c r="K1754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754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754" s="1">
        <f t="shared" ca="1" si="191"/>
        <v>1</v>
      </c>
      <c r="N1754" s="6">
        <f t="shared" ca="1" si="192"/>
        <v>15</v>
      </c>
      <c r="O1754" s="4">
        <f t="shared" ca="1" si="193"/>
        <v>15</v>
      </c>
      <c r="P17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5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54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75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54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755" spans="1:20" x14ac:dyDescent="0.3">
      <c r="A1755">
        <v>710</v>
      </c>
      <c r="B1755">
        <v>18</v>
      </c>
      <c r="C1755" t="s">
        <v>18</v>
      </c>
      <c r="D1755" s="1">
        <v>12</v>
      </c>
      <c r="E1755" s="1">
        <v>20</v>
      </c>
      <c r="F1755" s="2">
        <v>2</v>
      </c>
      <c r="G1755" s="2" t="str">
        <f t="shared" ca="1" si="194"/>
        <v>Cliente_908</v>
      </c>
      <c r="H1755" s="3">
        <f t="shared" ca="1" si="195"/>
        <v>45020</v>
      </c>
      <c r="I1755" s="4" t="str">
        <f t="shared" ca="1" si="189"/>
        <v>ESPAÑA</v>
      </c>
      <c r="J1755" s="4" t="str">
        <f t="shared" ca="1" si="190"/>
        <v>TARJE.DEBITO</v>
      </c>
      <c r="K1755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755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755" s="1">
        <f t="shared" ca="1" si="191"/>
        <v>5</v>
      </c>
      <c r="N1755" s="6">
        <f t="shared" ca="1" si="192"/>
        <v>14</v>
      </c>
      <c r="O1755" s="4">
        <f t="shared" ca="1" si="193"/>
        <v>15</v>
      </c>
      <c r="P17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55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55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756" spans="1:20" x14ac:dyDescent="0.3">
      <c r="A1756">
        <v>710</v>
      </c>
      <c r="B1756">
        <v>18</v>
      </c>
      <c r="C1756" t="s">
        <v>13</v>
      </c>
      <c r="D1756" s="1">
        <v>11</v>
      </c>
      <c r="E1756" s="1">
        <v>19</v>
      </c>
      <c r="F1756" s="2">
        <v>3</v>
      </c>
      <c r="G1756" s="2" t="str">
        <f t="shared" ca="1" si="194"/>
        <v>Cliente_247</v>
      </c>
      <c r="H1756" s="3">
        <f t="shared" ca="1" si="195"/>
        <v>45020</v>
      </c>
      <c r="I1756" s="4" t="str">
        <f t="shared" ca="1" si="189"/>
        <v>PORTUGAL</v>
      </c>
      <c r="J1756" s="4" t="str">
        <f t="shared" ca="1" si="190"/>
        <v>TARJETA</v>
      </c>
      <c r="K1756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756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756" s="1">
        <f t="shared" ca="1" si="191"/>
        <v>1</v>
      </c>
      <c r="N1756" s="6">
        <f t="shared" ca="1" si="192"/>
        <v>13</v>
      </c>
      <c r="O1756" s="4">
        <f t="shared" ca="1" si="193"/>
        <v>14</v>
      </c>
      <c r="P17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5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56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757" spans="1:20" x14ac:dyDescent="0.3">
      <c r="A1757">
        <v>710</v>
      </c>
      <c r="B1757">
        <v>18</v>
      </c>
      <c r="C1757" t="s">
        <v>21</v>
      </c>
      <c r="D1757" s="1">
        <v>10</v>
      </c>
      <c r="E1757" s="1">
        <v>18</v>
      </c>
      <c r="F1757" s="2">
        <v>1</v>
      </c>
      <c r="G1757" s="2" t="str">
        <f t="shared" ca="1" si="194"/>
        <v>Cliente_824</v>
      </c>
      <c r="H1757" s="3">
        <f t="shared" ca="1" si="195"/>
        <v>45023</v>
      </c>
      <c r="I1757" s="4" t="str">
        <f t="shared" ca="1" si="189"/>
        <v>ESPAÑA</v>
      </c>
      <c r="J1757" s="4" t="str">
        <f t="shared" ca="1" si="190"/>
        <v>TARJE.DEBITO</v>
      </c>
      <c r="K1757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757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757" s="1">
        <f t="shared" ca="1" si="191"/>
        <v>6</v>
      </c>
      <c r="N1757" s="6">
        <f t="shared" ca="1" si="192"/>
        <v>14</v>
      </c>
      <c r="O1757" s="4">
        <f t="shared" ca="1" si="193"/>
        <v>15</v>
      </c>
      <c r="P17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5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57" s="14">
        <f ca="1">spaces_3iWczBNnn5rbfoUlE0Jd_uploads_git_blob_d9e80ffbcef8a4adc6d29edd78618add5df[[#This Row],[MONTO TOTAL]]+spaces_3iWczBNnn5rbfoUlE0Jd_uploads_git_blob_d9e80ffbcef8a4adc6d29edd78618add5df[[#This Row],[PROPINA]]</f>
        <v>24</v>
      </c>
    </row>
    <row r="1758" spans="1:20" x14ac:dyDescent="0.3">
      <c r="A1758">
        <v>710</v>
      </c>
      <c r="B1758">
        <v>18</v>
      </c>
      <c r="C1758" t="s">
        <v>19</v>
      </c>
      <c r="D1758" s="1">
        <v>14</v>
      </c>
      <c r="E1758" s="1">
        <v>23</v>
      </c>
      <c r="F1758" s="2">
        <v>1</v>
      </c>
      <c r="G1758" s="2" t="str">
        <f t="shared" ca="1" si="194"/>
        <v>Cliente_539</v>
      </c>
      <c r="H1758" s="3">
        <f t="shared" ca="1" si="195"/>
        <v>45020</v>
      </c>
      <c r="I1758" s="4" t="str">
        <f t="shared" ca="1" si="189"/>
        <v>PORTUGAL</v>
      </c>
      <c r="J1758" s="4" t="str">
        <f t="shared" ca="1" si="190"/>
        <v>EFECTIVO</v>
      </c>
      <c r="K1758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758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758" s="1">
        <f t="shared" ca="1" si="191"/>
        <v>4</v>
      </c>
      <c r="N1758" s="6">
        <f t="shared" ca="1" si="192"/>
        <v>13</v>
      </c>
      <c r="O1758" s="4">
        <f t="shared" ca="1" si="193"/>
        <v>15</v>
      </c>
      <c r="P17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58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7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58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759" spans="1:20" x14ac:dyDescent="0.3">
      <c r="A1759">
        <v>711</v>
      </c>
      <c r="B1759">
        <v>20</v>
      </c>
      <c r="C1759" t="s">
        <v>17</v>
      </c>
      <c r="D1759" s="1">
        <v>20</v>
      </c>
      <c r="E1759" s="1">
        <v>34</v>
      </c>
      <c r="F1759" s="2">
        <v>3</v>
      </c>
      <c r="G1759" s="2" t="str">
        <f t="shared" ca="1" si="194"/>
        <v>Cliente_986</v>
      </c>
      <c r="H1759" s="3">
        <f t="shared" ca="1" si="195"/>
        <v>45020</v>
      </c>
      <c r="I1759" s="4" t="str">
        <f t="shared" ca="1" si="189"/>
        <v>ESPAÑA</v>
      </c>
      <c r="J1759" s="4" t="str">
        <f t="shared" ca="1" si="190"/>
        <v>TARJE.DEBITO</v>
      </c>
      <c r="K1759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759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759" s="1">
        <f t="shared" ca="1" si="191"/>
        <v>2</v>
      </c>
      <c r="N1759" s="6">
        <f t="shared" ca="1" si="192"/>
        <v>13</v>
      </c>
      <c r="O1759" s="4">
        <f t="shared" ca="1" si="193"/>
        <v>14</v>
      </c>
      <c r="P17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59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59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7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59" s="14">
        <f ca="1">spaces_3iWczBNnn5rbfoUlE0Jd_uploads_git_blob_d9e80ffbcef8a4adc6d29edd78618add5df[[#This Row],[MONTO TOTAL]]+spaces_3iWczBNnn5rbfoUlE0Jd_uploads_git_blob_d9e80ffbcef8a4adc6d29edd78618add5df[[#This Row],[PROPINA]]</f>
        <v>104</v>
      </c>
    </row>
    <row r="1760" spans="1:20" x14ac:dyDescent="0.3">
      <c r="A1760">
        <v>711</v>
      </c>
      <c r="B1760">
        <v>20</v>
      </c>
      <c r="C1760" t="s">
        <v>15</v>
      </c>
      <c r="D1760" s="1">
        <v>19</v>
      </c>
      <c r="E1760" s="1">
        <v>32</v>
      </c>
      <c r="F1760" s="2">
        <v>2</v>
      </c>
      <c r="G1760" s="2" t="str">
        <f t="shared" ca="1" si="194"/>
        <v>Cliente_106</v>
      </c>
      <c r="H1760" s="3">
        <f t="shared" ca="1" si="195"/>
        <v>45019</v>
      </c>
      <c r="I1760" s="4" t="str">
        <f t="shared" ca="1" si="189"/>
        <v>ESPAÑA</v>
      </c>
      <c r="J1760" s="4" t="str">
        <f t="shared" ca="1" si="190"/>
        <v>TARJETA</v>
      </c>
      <c r="K1760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760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760" s="1">
        <f t="shared" ca="1" si="191"/>
        <v>3</v>
      </c>
      <c r="N1760" s="6">
        <f t="shared" ca="1" si="192"/>
        <v>15</v>
      </c>
      <c r="O1760" s="4">
        <f t="shared" ca="1" si="193"/>
        <v>14</v>
      </c>
      <c r="P17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60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76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60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761" spans="1:20" x14ac:dyDescent="0.3">
      <c r="A1761">
        <v>712</v>
      </c>
      <c r="B1761">
        <v>10</v>
      </c>
      <c r="C1761" t="s">
        <v>4</v>
      </c>
      <c r="D1761" s="1">
        <v>14</v>
      </c>
      <c r="E1761" s="1">
        <v>24</v>
      </c>
      <c r="F1761" s="2">
        <v>2</v>
      </c>
      <c r="G1761" s="2" t="str">
        <f t="shared" ca="1" si="194"/>
        <v>Cliente_611</v>
      </c>
      <c r="H1761" s="3">
        <f t="shared" ca="1" si="195"/>
        <v>45021</v>
      </c>
      <c r="I1761" s="4" t="str">
        <f t="shared" ca="1" si="189"/>
        <v>PORTUGAL</v>
      </c>
      <c r="J1761" s="4" t="str">
        <f t="shared" ca="1" si="190"/>
        <v>TARJE.DEBITO</v>
      </c>
      <c r="K1761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761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761" s="1">
        <f t="shared" ca="1" si="191"/>
        <v>2</v>
      </c>
      <c r="N1761" s="6">
        <f t="shared" ca="1" si="192"/>
        <v>15</v>
      </c>
      <c r="O1761" s="4">
        <f t="shared" ca="1" si="193"/>
        <v>14</v>
      </c>
      <c r="P17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61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7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61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762" spans="1:20" x14ac:dyDescent="0.3">
      <c r="A1762">
        <v>713</v>
      </c>
      <c r="B1762">
        <v>6</v>
      </c>
      <c r="C1762" t="s">
        <v>11</v>
      </c>
      <c r="D1762" s="1">
        <v>20</v>
      </c>
      <c r="E1762" s="1">
        <v>33</v>
      </c>
      <c r="F1762" s="2">
        <v>3</v>
      </c>
      <c r="G1762" s="2" t="str">
        <f t="shared" ca="1" si="194"/>
        <v>Cliente_700</v>
      </c>
      <c r="H1762" s="3">
        <f t="shared" ca="1" si="195"/>
        <v>45018</v>
      </c>
      <c r="I1762" s="4" t="str">
        <f t="shared" ca="1" si="189"/>
        <v>PORTUGAL</v>
      </c>
      <c r="J1762" s="4" t="str">
        <f t="shared" ca="1" si="190"/>
        <v>TARJE.DEBITO</v>
      </c>
      <c r="K1762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762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762" s="1">
        <f t="shared" ca="1" si="191"/>
        <v>0</v>
      </c>
      <c r="N1762" s="6">
        <f t="shared" ca="1" si="192"/>
        <v>15</v>
      </c>
      <c r="O1762" s="4">
        <f t="shared" ca="1" si="193"/>
        <v>14</v>
      </c>
      <c r="P17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62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76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2" s="14">
        <f ca="1">spaces_3iWczBNnn5rbfoUlE0Jd_uploads_git_blob_d9e80ffbcef8a4adc6d29edd78618add5df[[#This Row],[MONTO TOTAL]]+spaces_3iWczBNnn5rbfoUlE0Jd_uploads_git_blob_d9e80ffbcef8a4adc6d29edd78618add5df[[#This Row],[PROPINA]]</f>
        <v>99</v>
      </c>
    </row>
    <row r="1763" spans="1:20" x14ac:dyDescent="0.3">
      <c r="A1763">
        <v>713</v>
      </c>
      <c r="B1763">
        <v>6</v>
      </c>
      <c r="C1763" t="s">
        <v>10</v>
      </c>
      <c r="D1763" s="1">
        <v>17</v>
      </c>
      <c r="E1763" s="1">
        <v>29</v>
      </c>
      <c r="F1763" s="2">
        <v>3</v>
      </c>
      <c r="G1763" s="2" t="str">
        <f t="shared" ca="1" si="194"/>
        <v>Cliente_706</v>
      </c>
      <c r="H1763" s="3">
        <f t="shared" ca="1" si="195"/>
        <v>45019</v>
      </c>
      <c r="I1763" s="4" t="str">
        <f t="shared" ca="1" si="189"/>
        <v>PORTUGAL</v>
      </c>
      <c r="J1763" s="4" t="str">
        <f t="shared" ca="1" si="190"/>
        <v>EFECTIVO</v>
      </c>
      <c r="K1763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763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763" s="1">
        <f t="shared" ca="1" si="191"/>
        <v>3</v>
      </c>
      <c r="N1763" s="6">
        <f t="shared" ca="1" si="192"/>
        <v>14</v>
      </c>
      <c r="O1763" s="4">
        <f t="shared" ca="1" si="193"/>
        <v>15</v>
      </c>
      <c r="P17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63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76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3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764" spans="1:20" x14ac:dyDescent="0.3">
      <c r="A1764">
        <v>713</v>
      </c>
      <c r="B1764">
        <v>6</v>
      </c>
      <c r="C1764" t="s">
        <v>15</v>
      </c>
      <c r="D1764" s="1">
        <v>19</v>
      </c>
      <c r="E1764" s="1">
        <v>32</v>
      </c>
      <c r="F1764" s="2">
        <v>3</v>
      </c>
      <c r="G1764" s="2" t="str">
        <f t="shared" ca="1" si="194"/>
        <v>Cliente_264</v>
      </c>
      <c r="H1764" s="3">
        <f t="shared" ca="1" si="195"/>
        <v>45018</v>
      </c>
      <c r="I1764" s="4" t="str">
        <f t="shared" ca="1" si="189"/>
        <v>ITALIA</v>
      </c>
      <c r="J1764" s="4" t="str">
        <f t="shared" ca="1" si="190"/>
        <v>TARJE.DEBITO</v>
      </c>
      <c r="K1764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764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764" s="1">
        <f t="shared" ca="1" si="191"/>
        <v>6</v>
      </c>
      <c r="N1764" s="6">
        <f t="shared" ca="1" si="192"/>
        <v>15</v>
      </c>
      <c r="O1764" s="4">
        <f t="shared" ca="1" si="193"/>
        <v>15</v>
      </c>
      <c r="P17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64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64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7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4" s="14">
        <f ca="1">spaces_3iWczBNnn5rbfoUlE0Jd_uploads_git_blob_d9e80ffbcef8a4adc6d29edd78618add5df[[#This Row],[MONTO TOTAL]]+spaces_3iWczBNnn5rbfoUlE0Jd_uploads_git_blob_d9e80ffbcef8a4adc6d29edd78618add5df[[#This Row],[PROPINA]]</f>
        <v>102</v>
      </c>
    </row>
    <row r="1765" spans="1:20" x14ac:dyDescent="0.3">
      <c r="A1765">
        <v>713</v>
      </c>
      <c r="B1765">
        <v>6</v>
      </c>
      <c r="C1765" t="s">
        <v>22</v>
      </c>
      <c r="D1765" s="1">
        <v>15</v>
      </c>
      <c r="E1765" s="1">
        <v>26</v>
      </c>
      <c r="F1765" s="2">
        <v>3</v>
      </c>
      <c r="G1765" s="2" t="str">
        <f t="shared" ca="1" si="194"/>
        <v>Cliente_139</v>
      </c>
      <c r="H1765" s="3">
        <f t="shared" ca="1" si="195"/>
        <v>45018</v>
      </c>
      <c r="I1765" s="4" t="str">
        <f t="shared" ca="1" si="189"/>
        <v>ESPAÑA</v>
      </c>
      <c r="J1765" s="4" t="str">
        <f t="shared" ca="1" si="190"/>
        <v>TARJE.DEBITO</v>
      </c>
      <c r="K1765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765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765" s="1">
        <f t="shared" ca="1" si="191"/>
        <v>2</v>
      </c>
      <c r="N1765" s="6">
        <f t="shared" ca="1" si="192"/>
        <v>14</v>
      </c>
      <c r="O1765" s="4">
        <f t="shared" ca="1" si="193"/>
        <v>15</v>
      </c>
      <c r="P17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65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76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5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766" spans="1:20" x14ac:dyDescent="0.3">
      <c r="A1766">
        <v>714</v>
      </c>
      <c r="B1766">
        <v>19</v>
      </c>
      <c r="C1766" t="s">
        <v>17</v>
      </c>
      <c r="D1766" s="1">
        <v>20</v>
      </c>
      <c r="E1766" s="1">
        <v>34</v>
      </c>
      <c r="F1766" s="2">
        <v>3</v>
      </c>
      <c r="G1766" s="2" t="str">
        <f t="shared" ca="1" si="194"/>
        <v>Cliente_655</v>
      </c>
      <c r="H1766" s="3">
        <f t="shared" ca="1" si="195"/>
        <v>45020</v>
      </c>
      <c r="I1766" s="4" t="str">
        <f t="shared" ca="1" si="189"/>
        <v>PORTUGAL</v>
      </c>
      <c r="J1766" s="4" t="str">
        <f t="shared" ca="1" si="190"/>
        <v>TARJETA</v>
      </c>
      <c r="K1766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766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766" s="1">
        <f t="shared" ca="1" si="191"/>
        <v>5</v>
      </c>
      <c r="N1766" s="6">
        <f t="shared" ca="1" si="192"/>
        <v>15</v>
      </c>
      <c r="O1766" s="4">
        <f t="shared" ca="1" si="193"/>
        <v>14</v>
      </c>
      <c r="P17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6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7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6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1767" spans="1:20" x14ac:dyDescent="0.3">
      <c r="A1767">
        <v>714</v>
      </c>
      <c r="B1767">
        <v>19</v>
      </c>
      <c r="C1767" t="s">
        <v>5</v>
      </c>
      <c r="D1767" s="1">
        <v>18</v>
      </c>
      <c r="E1767" s="1">
        <v>30</v>
      </c>
      <c r="F1767" s="2">
        <v>3</v>
      </c>
      <c r="G1767" s="2" t="str">
        <f t="shared" ca="1" si="194"/>
        <v>Cliente_442</v>
      </c>
      <c r="H1767" s="3">
        <f t="shared" ca="1" si="195"/>
        <v>45018</v>
      </c>
      <c r="I1767" s="4" t="str">
        <f t="shared" ca="1" si="189"/>
        <v>PORTUGAL</v>
      </c>
      <c r="J1767" s="4" t="str">
        <f t="shared" ca="1" si="190"/>
        <v>TARJE.DEBITO</v>
      </c>
      <c r="K1767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767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767" s="1">
        <f t="shared" ca="1" si="191"/>
        <v>0</v>
      </c>
      <c r="N1767" s="6">
        <f t="shared" ca="1" si="192"/>
        <v>13</v>
      </c>
      <c r="O1767" s="4">
        <f t="shared" ca="1" si="193"/>
        <v>14</v>
      </c>
      <c r="P17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67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7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7" s="14">
        <f ca="1">spaces_3iWczBNnn5rbfoUlE0Jd_uploads_git_blob_d9e80ffbcef8a4adc6d29edd78618add5df[[#This Row],[MONTO TOTAL]]+spaces_3iWczBNnn5rbfoUlE0Jd_uploads_git_blob_d9e80ffbcef8a4adc6d29edd78618add5df[[#This Row],[PROPINA]]</f>
        <v>90</v>
      </c>
    </row>
    <row r="1768" spans="1:20" x14ac:dyDescent="0.3">
      <c r="A1768">
        <v>714</v>
      </c>
      <c r="B1768">
        <v>19</v>
      </c>
      <c r="C1768" t="s">
        <v>11</v>
      </c>
      <c r="D1768" s="1">
        <v>20</v>
      </c>
      <c r="E1768" s="1">
        <v>33</v>
      </c>
      <c r="F1768" s="2">
        <v>1</v>
      </c>
      <c r="G1768" s="2" t="str">
        <f t="shared" ca="1" si="194"/>
        <v>Cliente_522</v>
      </c>
      <c r="H1768" s="3">
        <f t="shared" ca="1" si="195"/>
        <v>45023</v>
      </c>
      <c r="I1768" s="4" t="str">
        <f t="shared" ca="1" si="189"/>
        <v>PORTUGAL</v>
      </c>
      <c r="J1768" s="4" t="str">
        <f t="shared" ca="1" si="190"/>
        <v>EFECTIVO</v>
      </c>
      <c r="K1768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768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768" s="1">
        <f t="shared" ca="1" si="191"/>
        <v>6</v>
      </c>
      <c r="N1768" s="6">
        <f t="shared" ca="1" si="192"/>
        <v>13</v>
      </c>
      <c r="O1768" s="4">
        <f t="shared" ca="1" si="193"/>
        <v>14</v>
      </c>
      <c r="P17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6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68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76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68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769" spans="1:20" x14ac:dyDescent="0.3">
      <c r="A1769">
        <v>715</v>
      </c>
      <c r="B1769">
        <v>12</v>
      </c>
      <c r="C1769" t="s">
        <v>5</v>
      </c>
      <c r="D1769" s="1">
        <v>18</v>
      </c>
      <c r="E1769" s="1">
        <v>30</v>
      </c>
      <c r="F1769" s="2">
        <v>3</v>
      </c>
      <c r="G1769" s="2" t="str">
        <f t="shared" ca="1" si="194"/>
        <v>Cliente_950</v>
      </c>
      <c r="H1769" s="3">
        <f t="shared" ca="1" si="195"/>
        <v>45019</v>
      </c>
      <c r="I1769" s="4" t="str">
        <f t="shared" ca="1" si="189"/>
        <v>PORTUGAL</v>
      </c>
      <c r="J1769" s="4" t="str">
        <f t="shared" ca="1" si="190"/>
        <v>TARJE.DEBITO</v>
      </c>
      <c r="K1769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769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769" s="1">
        <f t="shared" ca="1" si="191"/>
        <v>3</v>
      </c>
      <c r="N1769" s="6">
        <f t="shared" ca="1" si="192"/>
        <v>14</v>
      </c>
      <c r="O1769" s="4">
        <f t="shared" ca="1" si="193"/>
        <v>14</v>
      </c>
      <c r="P17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6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6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76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69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1770" spans="1:20" x14ac:dyDescent="0.3">
      <c r="A1770">
        <v>715</v>
      </c>
      <c r="B1770">
        <v>12</v>
      </c>
      <c r="C1770" t="s">
        <v>7</v>
      </c>
      <c r="D1770" s="1">
        <v>16</v>
      </c>
      <c r="E1770" s="1">
        <v>27</v>
      </c>
      <c r="F1770" s="2">
        <v>1</v>
      </c>
      <c r="G1770" s="2" t="str">
        <f t="shared" ca="1" si="194"/>
        <v>Cliente_957</v>
      </c>
      <c r="H1770" s="3">
        <f t="shared" ca="1" si="195"/>
        <v>45018</v>
      </c>
      <c r="I1770" s="4" t="str">
        <f t="shared" ca="1" si="189"/>
        <v>ESPAÑA</v>
      </c>
      <c r="J1770" s="4" t="str">
        <f t="shared" ca="1" si="190"/>
        <v>EFECTIVO</v>
      </c>
      <c r="K1770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77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770" s="1">
        <f t="shared" ca="1" si="191"/>
        <v>6</v>
      </c>
      <c r="N1770" s="6">
        <f t="shared" ca="1" si="192"/>
        <v>13</v>
      </c>
      <c r="O1770" s="4">
        <f t="shared" ca="1" si="193"/>
        <v>15</v>
      </c>
      <c r="P17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7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77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70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771" spans="1:20" x14ac:dyDescent="0.3">
      <c r="A1771">
        <v>715</v>
      </c>
      <c r="B1771">
        <v>12</v>
      </c>
      <c r="C1771" t="s">
        <v>23</v>
      </c>
      <c r="D1771" s="1">
        <v>15</v>
      </c>
      <c r="E1771" s="1">
        <v>25</v>
      </c>
      <c r="F1771" s="2">
        <v>3</v>
      </c>
      <c r="G1771" s="2" t="str">
        <f t="shared" ca="1" si="194"/>
        <v>Cliente_6</v>
      </c>
      <c r="H1771" s="3">
        <f t="shared" ca="1" si="195"/>
        <v>45021</v>
      </c>
      <c r="I1771" s="4" t="str">
        <f t="shared" ca="1" si="189"/>
        <v>ESPAÑA</v>
      </c>
      <c r="J1771" s="4" t="str">
        <f t="shared" ca="1" si="190"/>
        <v>TARJETA</v>
      </c>
      <c r="K1771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771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771" s="1">
        <f t="shared" ca="1" si="191"/>
        <v>5</v>
      </c>
      <c r="N1771" s="6">
        <f t="shared" ca="1" si="192"/>
        <v>14</v>
      </c>
      <c r="O1771" s="4">
        <f t="shared" ca="1" si="193"/>
        <v>15</v>
      </c>
      <c r="P17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1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71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77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1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772" spans="1:20" x14ac:dyDescent="0.3">
      <c r="A1772">
        <v>715</v>
      </c>
      <c r="B1772">
        <v>12</v>
      </c>
      <c r="C1772" t="s">
        <v>21</v>
      </c>
      <c r="D1772" s="1">
        <v>10</v>
      </c>
      <c r="E1772" s="1">
        <v>18</v>
      </c>
      <c r="F1772" s="2">
        <v>3</v>
      </c>
      <c r="G1772" s="2" t="str">
        <f t="shared" ca="1" si="194"/>
        <v>Cliente_79</v>
      </c>
      <c r="H1772" s="3">
        <f t="shared" ca="1" si="195"/>
        <v>45021</v>
      </c>
      <c r="I1772" s="4" t="str">
        <f t="shared" ca="1" si="189"/>
        <v>ESPAÑA</v>
      </c>
      <c r="J1772" s="4" t="str">
        <f t="shared" ca="1" si="190"/>
        <v>TARJE.DEBITO</v>
      </c>
      <c r="K1772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772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772" s="1">
        <f t="shared" ca="1" si="191"/>
        <v>1</v>
      </c>
      <c r="N1772" s="6">
        <f t="shared" ca="1" si="192"/>
        <v>14</v>
      </c>
      <c r="O1772" s="4">
        <f t="shared" ca="1" si="193"/>
        <v>14</v>
      </c>
      <c r="P17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7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7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7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2" s="14">
        <f ca="1">spaces_3iWczBNnn5rbfoUlE0Jd_uploads_git_blob_d9e80ffbcef8a4adc6d29edd78618add5df[[#This Row],[MONTO TOTAL]]+spaces_3iWczBNnn5rbfoUlE0Jd_uploads_git_blob_d9e80ffbcef8a4adc6d29edd78618add5df[[#This Row],[PROPINA]]</f>
        <v>55</v>
      </c>
    </row>
    <row r="1773" spans="1:20" x14ac:dyDescent="0.3">
      <c r="A1773">
        <v>716</v>
      </c>
      <c r="B1773">
        <v>12</v>
      </c>
      <c r="C1773" t="s">
        <v>20</v>
      </c>
      <c r="D1773" s="1">
        <v>13</v>
      </c>
      <c r="E1773" s="1">
        <v>21</v>
      </c>
      <c r="F1773" s="2">
        <v>3</v>
      </c>
      <c r="G1773" s="2" t="str">
        <f t="shared" ca="1" si="194"/>
        <v>Cliente_32</v>
      </c>
      <c r="H1773" s="3">
        <f t="shared" ca="1" si="195"/>
        <v>45018</v>
      </c>
      <c r="I1773" s="4" t="str">
        <f t="shared" ca="1" si="189"/>
        <v>FRANCIA</v>
      </c>
      <c r="J1773" s="4" t="str">
        <f t="shared" ca="1" si="190"/>
        <v>EFECTIVO</v>
      </c>
      <c r="K177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77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73" s="1">
        <f t="shared" ca="1" si="191"/>
        <v>3</v>
      </c>
      <c r="N1773" s="6">
        <f t="shared" ca="1" si="192"/>
        <v>13</v>
      </c>
      <c r="O1773" s="4">
        <f t="shared" ca="1" si="193"/>
        <v>15</v>
      </c>
      <c r="P17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7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7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3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774" spans="1:20" x14ac:dyDescent="0.3">
      <c r="A1774">
        <v>716</v>
      </c>
      <c r="B1774">
        <v>12</v>
      </c>
      <c r="C1774" t="s">
        <v>23</v>
      </c>
      <c r="D1774" s="1">
        <v>15</v>
      </c>
      <c r="E1774" s="1">
        <v>25</v>
      </c>
      <c r="F1774" s="2">
        <v>3</v>
      </c>
      <c r="G1774" s="2" t="str">
        <f t="shared" ca="1" si="194"/>
        <v>Cliente_381</v>
      </c>
      <c r="H1774" s="3">
        <f t="shared" ca="1" si="195"/>
        <v>45017</v>
      </c>
      <c r="I1774" s="4" t="str">
        <f t="shared" ca="1" si="189"/>
        <v>ITALIA</v>
      </c>
      <c r="J1774" s="4" t="str">
        <f t="shared" ca="1" si="190"/>
        <v>TARJETA</v>
      </c>
      <c r="K1774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77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774" s="1">
        <f t="shared" ca="1" si="191"/>
        <v>2</v>
      </c>
      <c r="N1774" s="6">
        <f t="shared" ca="1" si="192"/>
        <v>15</v>
      </c>
      <c r="O1774" s="4">
        <f t="shared" ca="1" si="193"/>
        <v>15</v>
      </c>
      <c r="P17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7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7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77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4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775" spans="1:20" x14ac:dyDescent="0.3">
      <c r="A1775">
        <v>716</v>
      </c>
      <c r="B1775">
        <v>12</v>
      </c>
      <c r="C1775" t="s">
        <v>6</v>
      </c>
      <c r="D1775" s="1">
        <v>19</v>
      </c>
      <c r="E1775" s="1">
        <v>31</v>
      </c>
      <c r="F1775" s="2">
        <v>3</v>
      </c>
      <c r="G1775" s="2" t="str">
        <f t="shared" ca="1" si="194"/>
        <v>Cliente_74</v>
      </c>
      <c r="H1775" s="3">
        <f t="shared" ca="1" si="195"/>
        <v>45017</v>
      </c>
      <c r="I1775" s="4" t="str">
        <f t="shared" ca="1" si="189"/>
        <v>ITALIA</v>
      </c>
      <c r="J1775" s="4" t="str">
        <f t="shared" ca="1" si="190"/>
        <v>EFECTIVO</v>
      </c>
      <c r="K1775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77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775" s="1">
        <f t="shared" ca="1" si="191"/>
        <v>3</v>
      </c>
      <c r="N1775" s="6">
        <f t="shared" ca="1" si="192"/>
        <v>13</v>
      </c>
      <c r="O1775" s="4">
        <f t="shared" ca="1" si="193"/>
        <v>14</v>
      </c>
      <c r="P17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75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77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5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776" spans="1:20" x14ac:dyDescent="0.3">
      <c r="A1776">
        <v>717</v>
      </c>
      <c r="B1776">
        <v>8</v>
      </c>
      <c r="C1776" t="s">
        <v>16</v>
      </c>
      <c r="D1776" s="1">
        <v>13</v>
      </c>
      <c r="E1776" s="1">
        <v>22</v>
      </c>
      <c r="F1776" s="2">
        <v>2</v>
      </c>
      <c r="G1776" s="2" t="str">
        <f t="shared" ca="1" si="194"/>
        <v>Cliente_91</v>
      </c>
      <c r="H1776" s="3">
        <f t="shared" ca="1" si="195"/>
        <v>45018</v>
      </c>
      <c r="I1776" s="4" t="str">
        <f t="shared" ca="1" si="189"/>
        <v>ITALIA</v>
      </c>
      <c r="J1776" s="4" t="str">
        <f t="shared" ca="1" si="190"/>
        <v>TARJE.DEBITO</v>
      </c>
      <c r="K1776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776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776" s="1">
        <f t="shared" ca="1" si="191"/>
        <v>5</v>
      </c>
      <c r="N1776" s="6">
        <f t="shared" ca="1" si="192"/>
        <v>13</v>
      </c>
      <c r="O1776" s="4">
        <f t="shared" ca="1" si="193"/>
        <v>15</v>
      </c>
      <c r="P17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76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77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76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777" spans="1:20" x14ac:dyDescent="0.3">
      <c r="A1777">
        <v>717</v>
      </c>
      <c r="B1777">
        <v>8</v>
      </c>
      <c r="C1777" t="s">
        <v>5</v>
      </c>
      <c r="D1777" s="1">
        <v>18</v>
      </c>
      <c r="E1777" s="1">
        <v>30</v>
      </c>
      <c r="F1777" s="2">
        <v>1</v>
      </c>
      <c r="G1777" s="2" t="str">
        <f t="shared" ca="1" si="194"/>
        <v>Cliente_309</v>
      </c>
      <c r="H1777" s="3">
        <f t="shared" ca="1" si="195"/>
        <v>45019</v>
      </c>
      <c r="I1777" s="4" t="str">
        <f t="shared" ca="1" si="189"/>
        <v>FRANCIA</v>
      </c>
      <c r="J1777" s="4" t="str">
        <f t="shared" ca="1" si="190"/>
        <v>TARJE.DEBITO</v>
      </c>
      <c r="K1777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777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777" s="1">
        <f t="shared" ca="1" si="191"/>
        <v>0</v>
      </c>
      <c r="N1777" s="6">
        <f t="shared" ca="1" si="192"/>
        <v>15</v>
      </c>
      <c r="O1777" s="4">
        <f t="shared" ca="1" si="193"/>
        <v>14</v>
      </c>
      <c r="P17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7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77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778" spans="1:20" x14ac:dyDescent="0.3">
      <c r="A1778">
        <v>717</v>
      </c>
      <c r="B1778">
        <v>8</v>
      </c>
      <c r="C1778" t="s">
        <v>7</v>
      </c>
      <c r="D1778" s="1">
        <v>16</v>
      </c>
      <c r="E1778" s="1">
        <v>27</v>
      </c>
      <c r="F1778" s="2">
        <v>3</v>
      </c>
      <c r="G1778" s="2" t="str">
        <f t="shared" ca="1" si="194"/>
        <v>Cliente_143</v>
      </c>
      <c r="H1778" s="3">
        <f t="shared" ca="1" si="195"/>
        <v>45023</v>
      </c>
      <c r="I1778" s="4" t="str">
        <f t="shared" ca="1" si="189"/>
        <v>FRANCIA</v>
      </c>
      <c r="J1778" s="4" t="str">
        <f t="shared" ca="1" si="190"/>
        <v>TARJETA</v>
      </c>
      <c r="K1778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778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778" s="1">
        <f t="shared" ca="1" si="191"/>
        <v>1</v>
      </c>
      <c r="N1778" s="6">
        <f t="shared" ca="1" si="192"/>
        <v>14</v>
      </c>
      <c r="O1778" s="4">
        <f t="shared" ca="1" si="193"/>
        <v>14</v>
      </c>
      <c r="P17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78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78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7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78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779" spans="1:20" x14ac:dyDescent="0.3">
      <c r="A1779">
        <v>718</v>
      </c>
      <c r="B1779">
        <v>7</v>
      </c>
      <c r="C1779" t="s">
        <v>18</v>
      </c>
      <c r="D1779" s="1">
        <v>12</v>
      </c>
      <c r="E1779" s="1">
        <v>20</v>
      </c>
      <c r="F1779" s="2">
        <v>1</v>
      </c>
      <c r="G1779" s="2" t="str">
        <f t="shared" ca="1" si="194"/>
        <v>Cliente_912</v>
      </c>
      <c r="H1779" s="3">
        <f t="shared" ca="1" si="195"/>
        <v>45019</v>
      </c>
      <c r="I1779" s="4" t="str">
        <f t="shared" ca="1" si="189"/>
        <v>FRANCIA</v>
      </c>
      <c r="J1779" s="4" t="str">
        <f t="shared" ca="1" si="190"/>
        <v>EFECTIVO</v>
      </c>
      <c r="K1779" s="4">
        <f>spaces_3iWczBNnn5rbfoUlE0Jd_uploads_git_blob_d9e80ffbcef8a4adc6d29edd78618add5df[[#This Row],[Precio Unitario]]*spaces_3iWczBNnn5rbfoUlE0Jd_uploads_git_blob_d9e80ffbcef8a4adc6d29edd78618add5df[[#This Row],[Cantidad Ordenada]]</f>
        <v>20</v>
      </c>
      <c r="L1779" s="4">
        <f>spaces_3iWczBNnn5rbfoUlE0Jd_uploads_git_blob_d9e80ffbcef8a4adc6d29edd78618add5df[[#This Row],[Costo Unitario]]*spaces_3iWczBNnn5rbfoUlE0Jd_uploads_git_blob_d9e80ffbcef8a4adc6d29edd78618add5df[[#This Row],[Cantidad Ordenada]]</f>
        <v>12</v>
      </c>
      <c r="M1779" s="1">
        <f t="shared" ca="1" si="191"/>
        <v>5</v>
      </c>
      <c r="N1779" s="6">
        <f t="shared" ca="1" si="192"/>
        <v>13</v>
      </c>
      <c r="O1779" s="4">
        <f t="shared" ca="1" si="193"/>
        <v>14</v>
      </c>
      <c r="P17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7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7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77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79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780" spans="1:20" x14ac:dyDescent="0.3">
      <c r="A1780">
        <v>719</v>
      </c>
      <c r="B1780">
        <v>16</v>
      </c>
      <c r="C1780" t="s">
        <v>8</v>
      </c>
      <c r="D1780" s="1">
        <v>25</v>
      </c>
      <c r="E1780" s="1">
        <v>40</v>
      </c>
      <c r="F1780" s="2">
        <v>1</v>
      </c>
      <c r="G1780" s="2" t="str">
        <f t="shared" ca="1" si="194"/>
        <v>Cliente_221</v>
      </c>
      <c r="H1780" s="3">
        <f t="shared" ca="1" si="195"/>
        <v>45018</v>
      </c>
      <c r="I1780" s="4" t="str">
        <f t="shared" ca="1" si="189"/>
        <v>ITALIA</v>
      </c>
      <c r="J1780" s="4" t="str">
        <f t="shared" ca="1" si="190"/>
        <v>TARJE.DEBITO</v>
      </c>
      <c r="K178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780" s="4">
        <f>spaces_3iWczBNnn5rbfoUlE0Jd_uploads_git_blob_d9e80ffbcef8a4adc6d29edd78618add5df[[#This Row],[Costo Unitario]]*spaces_3iWczBNnn5rbfoUlE0Jd_uploads_git_blob_d9e80ffbcef8a4adc6d29edd78618add5df[[#This Row],[Cantidad Ordenada]]</f>
        <v>25</v>
      </c>
      <c r="M1780" s="1">
        <f t="shared" ca="1" si="191"/>
        <v>4</v>
      </c>
      <c r="N1780" s="6">
        <f t="shared" ca="1" si="192"/>
        <v>13</v>
      </c>
      <c r="O1780" s="4">
        <f t="shared" ca="1" si="193"/>
        <v>14</v>
      </c>
      <c r="P17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80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780" s="1">
        <f>spaces_3iWczBNnn5rbfoUlE0Jd_uploads_git_blob_d9e80ffbcef8a4adc6d29edd78618add5df[[#This Row],[MONTO TOTAL]]-spaces_3iWczBNnn5rbfoUlE0Jd_uploads_git_blob_d9e80ffbcef8a4adc6d29edd78618add5df[[#This Row],[COSTE TOTAL ]]</f>
        <v>15</v>
      </c>
      <c r="S178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80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781" spans="1:20" x14ac:dyDescent="0.3">
      <c r="A1781">
        <v>719</v>
      </c>
      <c r="B1781">
        <v>16</v>
      </c>
      <c r="C1781" t="s">
        <v>13</v>
      </c>
      <c r="D1781" s="1">
        <v>11</v>
      </c>
      <c r="E1781" s="1">
        <v>19</v>
      </c>
      <c r="F1781" s="2">
        <v>2</v>
      </c>
      <c r="G1781" s="2" t="str">
        <f t="shared" ca="1" si="194"/>
        <v>Cliente_130</v>
      </c>
      <c r="H1781" s="3">
        <f t="shared" ca="1" si="195"/>
        <v>45022</v>
      </c>
      <c r="I1781" s="4" t="str">
        <f t="shared" ca="1" si="189"/>
        <v>ITALIA</v>
      </c>
      <c r="J1781" s="4" t="str">
        <f t="shared" ca="1" si="190"/>
        <v>TARJE.DEBITO</v>
      </c>
      <c r="K1781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781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781" s="1">
        <f t="shared" ca="1" si="191"/>
        <v>2</v>
      </c>
      <c r="N1781" s="6">
        <f t="shared" ca="1" si="192"/>
        <v>14</v>
      </c>
      <c r="O1781" s="4">
        <f t="shared" ca="1" si="193"/>
        <v>14</v>
      </c>
      <c r="P17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8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81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78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81" s="14">
        <f ca="1">spaces_3iWczBNnn5rbfoUlE0Jd_uploads_git_blob_d9e80ffbcef8a4adc6d29edd78618add5df[[#This Row],[MONTO TOTAL]]+spaces_3iWczBNnn5rbfoUlE0Jd_uploads_git_blob_d9e80ffbcef8a4adc6d29edd78618add5df[[#This Row],[PROPINA]]</f>
        <v>40</v>
      </c>
    </row>
    <row r="1782" spans="1:20" x14ac:dyDescent="0.3">
      <c r="A1782">
        <v>719</v>
      </c>
      <c r="B1782">
        <v>16</v>
      </c>
      <c r="C1782" t="s">
        <v>10</v>
      </c>
      <c r="D1782" s="1">
        <v>17</v>
      </c>
      <c r="E1782" s="1">
        <v>29</v>
      </c>
      <c r="F1782" s="2">
        <v>1</v>
      </c>
      <c r="G1782" s="2" t="str">
        <f t="shared" ca="1" si="194"/>
        <v>Cliente_966</v>
      </c>
      <c r="H1782" s="3">
        <f t="shared" ca="1" si="195"/>
        <v>45022</v>
      </c>
      <c r="I1782" s="4" t="str">
        <f t="shared" ca="1" si="189"/>
        <v>ITALIA</v>
      </c>
      <c r="J1782" s="4" t="str">
        <f t="shared" ca="1" si="190"/>
        <v>EFECTIVO</v>
      </c>
      <c r="K1782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782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782" s="1">
        <f t="shared" ca="1" si="191"/>
        <v>0</v>
      </c>
      <c r="N1782" s="6">
        <f t="shared" ca="1" si="192"/>
        <v>14</v>
      </c>
      <c r="O1782" s="4">
        <f t="shared" ca="1" si="193"/>
        <v>14</v>
      </c>
      <c r="P17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8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82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8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82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783" spans="1:20" x14ac:dyDescent="0.3">
      <c r="A1783">
        <v>720</v>
      </c>
      <c r="B1783">
        <v>4</v>
      </c>
      <c r="C1783" t="s">
        <v>11</v>
      </c>
      <c r="D1783" s="1">
        <v>20</v>
      </c>
      <c r="E1783" s="1">
        <v>33</v>
      </c>
      <c r="F1783" s="2">
        <v>1</v>
      </c>
      <c r="G1783" s="2" t="str">
        <f t="shared" ca="1" si="194"/>
        <v>Cliente_250</v>
      </c>
      <c r="H1783" s="3">
        <f t="shared" ca="1" si="195"/>
        <v>45023</v>
      </c>
      <c r="I1783" s="4" t="str">
        <f t="shared" ca="1" si="189"/>
        <v>FRANCIA</v>
      </c>
      <c r="J1783" s="4" t="str">
        <f t="shared" ca="1" si="190"/>
        <v>TARJETA</v>
      </c>
      <c r="K1783" s="4">
        <f>spaces_3iWczBNnn5rbfoUlE0Jd_uploads_git_blob_d9e80ffbcef8a4adc6d29edd78618add5df[[#This Row],[Precio Unitario]]*spaces_3iWczBNnn5rbfoUlE0Jd_uploads_git_blob_d9e80ffbcef8a4adc6d29edd78618add5df[[#This Row],[Cantidad Ordenada]]</f>
        <v>33</v>
      </c>
      <c r="L1783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783" s="1">
        <f t="shared" ca="1" si="191"/>
        <v>0</v>
      </c>
      <c r="N1783" s="6">
        <f t="shared" ca="1" si="192"/>
        <v>13</v>
      </c>
      <c r="O1783" s="4">
        <f t="shared" ca="1" si="193"/>
        <v>15</v>
      </c>
      <c r="P17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8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78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78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83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784" spans="1:20" x14ac:dyDescent="0.3">
      <c r="A1784">
        <v>720</v>
      </c>
      <c r="B1784">
        <v>4</v>
      </c>
      <c r="C1784" t="s">
        <v>10</v>
      </c>
      <c r="D1784" s="1">
        <v>17</v>
      </c>
      <c r="E1784" s="1">
        <v>29</v>
      </c>
      <c r="F1784" s="2">
        <v>3</v>
      </c>
      <c r="G1784" s="2" t="str">
        <f t="shared" ca="1" si="194"/>
        <v>Cliente_134</v>
      </c>
      <c r="H1784" s="3">
        <f t="shared" ca="1" si="195"/>
        <v>45022</v>
      </c>
      <c r="I1784" s="4" t="str">
        <f t="shared" ca="1" si="189"/>
        <v>ITALIA</v>
      </c>
      <c r="J1784" s="4" t="str">
        <f t="shared" ca="1" si="190"/>
        <v>TARJETA</v>
      </c>
      <c r="K1784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784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784" s="1">
        <f t="shared" ca="1" si="191"/>
        <v>2</v>
      </c>
      <c r="N1784" s="6">
        <f t="shared" ca="1" si="192"/>
        <v>13</v>
      </c>
      <c r="O1784" s="4">
        <f t="shared" ca="1" si="193"/>
        <v>15</v>
      </c>
      <c r="P17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84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78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84" s="14">
        <f ca="1">spaces_3iWczBNnn5rbfoUlE0Jd_uploads_git_blob_d9e80ffbcef8a4adc6d29edd78618add5df[[#This Row],[MONTO TOTAL]]+spaces_3iWczBNnn5rbfoUlE0Jd_uploads_git_blob_d9e80ffbcef8a4adc6d29edd78618add5df[[#This Row],[PROPINA]]</f>
        <v>89</v>
      </c>
    </row>
    <row r="1785" spans="1:20" x14ac:dyDescent="0.3">
      <c r="A1785">
        <v>720</v>
      </c>
      <c r="B1785">
        <v>4</v>
      </c>
      <c r="C1785" t="s">
        <v>4</v>
      </c>
      <c r="D1785" s="1">
        <v>14</v>
      </c>
      <c r="E1785" s="1">
        <v>24</v>
      </c>
      <c r="F1785" s="2">
        <v>2</v>
      </c>
      <c r="G1785" s="2" t="str">
        <f t="shared" ca="1" si="194"/>
        <v>Cliente_509</v>
      </c>
      <c r="H1785" s="3">
        <f t="shared" ca="1" si="195"/>
        <v>45019</v>
      </c>
      <c r="I1785" s="4" t="str">
        <f t="shared" ca="1" si="189"/>
        <v>ITALIA</v>
      </c>
      <c r="J1785" s="4" t="str">
        <f t="shared" ca="1" si="190"/>
        <v>TARJE.DEBITO</v>
      </c>
      <c r="K1785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78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785" s="1">
        <f t="shared" ca="1" si="191"/>
        <v>3</v>
      </c>
      <c r="N1785" s="6">
        <f t="shared" ca="1" si="192"/>
        <v>15</v>
      </c>
      <c r="O1785" s="4">
        <f t="shared" ca="1" si="193"/>
        <v>14</v>
      </c>
      <c r="P17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85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85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7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85" s="14">
        <f ca="1">spaces_3iWczBNnn5rbfoUlE0Jd_uploads_git_blob_d9e80ffbcef8a4adc6d29edd78618add5df[[#This Row],[MONTO TOTAL]]+spaces_3iWczBNnn5rbfoUlE0Jd_uploads_git_blob_d9e80ffbcef8a4adc6d29edd78618add5df[[#This Row],[PROPINA]]</f>
        <v>51</v>
      </c>
    </row>
    <row r="1786" spans="1:20" x14ac:dyDescent="0.3">
      <c r="A1786">
        <v>721</v>
      </c>
      <c r="B1786">
        <v>6</v>
      </c>
      <c r="C1786" t="s">
        <v>10</v>
      </c>
      <c r="D1786" s="1">
        <v>17</v>
      </c>
      <c r="E1786" s="1">
        <v>29</v>
      </c>
      <c r="F1786" s="2">
        <v>1</v>
      </c>
      <c r="G1786" s="2" t="str">
        <f t="shared" ca="1" si="194"/>
        <v>Cliente_159</v>
      </c>
      <c r="H1786" s="3">
        <f t="shared" ca="1" si="195"/>
        <v>45022</v>
      </c>
      <c r="I1786" s="4" t="str">
        <f t="shared" ca="1" si="189"/>
        <v>FRANCIA</v>
      </c>
      <c r="J1786" s="4" t="str">
        <f t="shared" ca="1" si="190"/>
        <v>TARJETA</v>
      </c>
      <c r="K1786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786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786" s="1">
        <f t="shared" ca="1" si="191"/>
        <v>0</v>
      </c>
      <c r="N1786" s="6">
        <f t="shared" ca="1" si="192"/>
        <v>13</v>
      </c>
      <c r="O1786" s="4">
        <f t="shared" ca="1" si="193"/>
        <v>14</v>
      </c>
      <c r="P17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8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8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7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86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787" spans="1:20" x14ac:dyDescent="0.3">
      <c r="A1787">
        <v>721</v>
      </c>
      <c r="B1787">
        <v>6</v>
      </c>
      <c r="C1787" t="s">
        <v>9</v>
      </c>
      <c r="D1787" s="1">
        <v>22</v>
      </c>
      <c r="E1787" s="1">
        <v>36</v>
      </c>
      <c r="F1787" s="2">
        <v>1</v>
      </c>
      <c r="G1787" s="2" t="str">
        <f t="shared" ca="1" si="194"/>
        <v>Cliente_642</v>
      </c>
      <c r="H1787" s="3">
        <f t="shared" ca="1" si="195"/>
        <v>45022</v>
      </c>
      <c r="I1787" s="4" t="str">
        <f t="shared" ca="1" si="189"/>
        <v>FRANCIA</v>
      </c>
      <c r="J1787" s="4" t="str">
        <f t="shared" ca="1" si="190"/>
        <v>TARJE.DEBITO</v>
      </c>
      <c r="K1787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87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787" s="1">
        <f t="shared" ca="1" si="191"/>
        <v>0</v>
      </c>
      <c r="N1787" s="6">
        <f t="shared" ca="1" si="192"/>
        <v>14</v>
      </c>
      <c r="O1787" s="4">
        <f t="shared" ca="1" si="193"/>
        <v>14</v>
      </c>
      <c r="P17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87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87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78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87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788" spans="1:20" x14ac:dyDescent="0.3">
      <c r="A1788">
        <v>721</v>
      </c>
      <c r="B1788">
        <v>6</v>
      </c>
      <c r="C1788" t="s">
        <v>4</v>
      </c>
      <c r="D1788" s="1">
        <v>14</v>
      </c>
      <c r="E1788" s="1">
        <v>24</v>
      </c>
      <c r="F1788" s="2">
        <v>3</v>
      </c>
      <c r="G1788" s="2" t="str">
        <f t="shared" ca="1" si="194"/>
        <v>Cliente_831</v>
      </c>
      <c r="H1788" s="3">
        <f t="shared" ca="1" si="195"/>
        <v>45017</v>
      </c>
      <c r="I1788" s="4" t="str">
        <f t="shared" ca="1" si="189"/>
        <v>PORTUGAL</v>
      </c>
      <c r="J1788" s="4" t="str">
        <f t="shared" ca="1" si="190"/>
        <v>TARJETA</v>
      </c>
      <c r="K1788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788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788" s="1">
        <f t="shared" ca="1" si="191"/>
        <v>5</v>
      </c>
      <c r="N1788" s="6">
        <f t="shared" ca="1" si="192"/>
        <v>15</v>
      </c>
      <c r="O1788" s="4">
        <f t="shared" ca="1" si="193"/>
        <v>15</v>
      </c>
      <c r="P17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8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788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78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88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789" spans="1:20" x14ac:dyDescent="0.3">
      <c r="A1789">
        <v>721</v>
      </c>
      <c r="B1789">
        <v>6</v>
      </c>
      <c r="C1789" t="s">
        <v>7</v>
      </c>
      <c r="D1789" s="1">
        <v>16</v>
      </c>
      <c r="E1789" s="1">
        <v>27</v>
      </c>
      <c r="F1789" s="2">
        <v>3</v>
      </c>
      <c r="G1789" s="2" t="str">
        <f t="shared" ca="1" si="194"/>
        <v>Cliente_809</v>
      </c>
      <c r="H1789" s="3">
        <f t="shared" ca="1" si="195"/>
        <v>45017</v>
      </c>
      <c r="I1789" s="4" t="str">
        <f t="shared" ca="1" si="189"/>
        <v>PORTUGAL</v>
      </c>
      <c r="J1789" s="4" t="str">
        <f t="shared" ca="1" si="190"/>
        <v>TARJE.DEBITO</v>
      </c>
      <c r="K1789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78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789" s="1">
        <f t="shared" ca="1" si="191"/>
        <v>6</v>
      </c>
      <c r="N1789" s="6">
        <f t="shared" ca="1" si="192"/>
        <v>13</v>
      </c>
      <c r="O1789" s="4">
        <f t="shared" ca="1" si="193"/>
        <v>14</v>
      </c>
      <c r="P17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8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78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78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89" s="14">
        <f ca="1">spaces_3iWczBNnn5rbfoUlE0Jd_uploads_git_blob_d9e80ffbcef8a4adc6d29edd78618add5df[[#This Row],[MONTO TOTAL]]+spaces_3iWczBNnn5rbfoUlE0Jd_uploads_git_blob_d9e80ffbcef8a4adc6d29edd78618add5df[[#This Row],[PROPINA]]</f>
        <v>87</v>
      </c>
    </row>
    <row r="1790" spans="1:20" x14ac:dyDescent="0.3">
      <c r="A1790">
        <v>722</v>
      </c>
      <c r="B1790">
        <v>13</v>
      </c>
      <c r="C1790" t="s">
        <v>20</v>
      </c>
      <c r="D1790" s="1">
        <v>13</v>
      </c>
      <c r="E1790" s="1">
        <v>21</v>
      </c>
      <c r="F1790" s="2">
        <v>3</v>
      </c>
      <c r="G1790" s="2" t="str">
        <f t="shared" ca="1" si="194"/>
        <v>Cliente_746</v>
      </c>
      <c r="H1790" s="3">
        <f t="shared" ca="1" si="195"/>
        <v>45019</v>
      </c>
      <c r="I1790" s="4" t="str">
        <f t="shared" ca="1" si="189"/>
        <v>ITALIA</v>
      </c>
      <c r="J1790" s="4" t="str">
        <f t="shared" ca="1" si="190"/>
        <v>EFECTIVO</v>
      </c>
      <c r="K1790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790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90" s="1">
        <f t="shared" ca="1" si="191"/>
        <v>4</v>
      </c>
      <c r="N1790" s="6">
        <f t="shared" ca="1" si="192"/>
        <v>15</v>
      </c>
      <c r="O1790" s="4">
        <f t="shared" ca="1" si="193"/>
        <v>15</v>
      </c>
      <c r="P17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9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790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9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90" s="14">
        <f ca="1">spaces_3iWczBNnn5rbfoUlE0Jd_uploads_git_blob_d9e80ffbcef8a4adc6d29edd78618add5df[[#This Row],[MONTO TOTAL]]+spaces_3iWczBNnn5rbfoUlE0Jd_uploads_git_blob_d9e80ffbcef8a4adc6d29edd78618add5df[[#This Row],[PROPINA]]</f>
        <v>67</v>
      </c>
    </row>
    <row r="1791" spans="1:20" x14ac:dyDescent="0.3">
      <c r="A1791">
        <v>722</v>
      </c>
      <c r="B1791">
        <v>13</v>
      </c>
      <c r="C1791" t="s">
        <v>16</v>
      </c>
      <c r="D1791" s="1">
        <v>13</v>
      </c>
      <c r="E1791" s="1">
        <v>22</v>
      </c>
      <c r="F1791" s="2">
        <v>1</v>
      </c>
      <c r="G1791" s="2" t="str">
        <f t="shared" ca="1" si="194"/>
        <v>Cliente_420</v>
      </c>
      <c r="H1791" s="3">
        <f t="shared" ca="1" si="195"/>
        <v>45017</v>
      </c>
      <c r="I1791" s="4" t="str">
        <f t="shared" ca="1" si="189"/>
        <v>ITALIA</v>
      </c>
      <c r="J1791" s="4" t="str">
        <f t="shared" ca="1" si="190"/>
        <v>TARJE.DEBITO</v>
      </c>
      <c r="K1791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791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791" s="1">
        <f t="shared" ca="1" si="191"/>
        <v>4</v>
      </c>
      <c r="N1791" s="6">
        <f t="shared" ca="1" si="192"/>
        <v>15</v>
      </c>
      <c r="O1791" s="4">
        <f t="shared" ca="1" si="193"/>
        <v>14</v>
      </c>
      <c r="P17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1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91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7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91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792" spans="1:20" x14ac:dyDescent="0.3">
      <c r="A1792">
        <v>723</v>
      </c>
      <c r="B1792">
        <v>12</v>
      </c>
      <c r="C1792" t="s">
        <v>12</v>
      </c>
      <c r="D1792" s="1">
        <v>16</v>
      </c>
      <c r="E1792" s="1">
        <v>28</v>
      </c>
      <c r="F1792" s="2">
        <v>2</v>
      </c>
      <c r="G1792" s="2" t="str">
        <f t="shared" ca="1" si="194"/>
        <v>Cliente_678</v>
      </c>
      <c r="H1792" s="3">
        <f t="shared" ca="1" si="195"/>
        <v>45023</v>
      </c>
      <c r="I1792" s="4" t="str">
        <f t="shared" ca="1" si="189"/>
        <v>FRANCIA</v>
      </c>
      <c r="J1792" s="4" t="str">
        <f t="shared" ca="1" si="190"/>
        <v>EFECTIVO</v>
      </c>
      <c r="K1792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792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792" s="1">
        <f t="shared" ca="1" si="191"/>
        <v>0</v>
      </c>
      <c r="N1792" s="6">
        <f t="shared" ca="1" si="192"/>
        <v>15</v>
      </c>
      <c r="O1792" s="4">
        <f t="shared" ca="1" si="193"/>
        <v>15</v>
      </c>
      <c r="P17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9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79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79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92" s="14">
        <f ca="1">spaces_3iWczBNnn5rbfoUlE0Jd_uploads_git_blob_d9e80ffbcef8a4adc6d29edd78618add5df[[#This Row],[MONTO TOTAL]]+spaces_3iWczBNnn5rbfoUlE0Jd_uploads_git_blob_d9e80ffbcef8a4adc6d29edd78618add5df[[#This Row],[PROPINA]]</f>
        <v>56</v>
      </c>
    </row>
    <row r="1793" spans="1:20" x14ac:dyDescent="0.3">
      <c r="A1793">
        <v>723</v>
      </c>
      <c r="B1793">
        <v>12</v>
      </c>
      <c r="C1793" t="s">
        <v>14</v>
      </c>
      <c r="D1793" s="1">
        <v>21</v>
      </c>
      <c r="E1793" s="1">
        <v>35</v>
      </c>
      <c r="F1793" s="2">
        <v>2</v>
      </c>
      <c r="G1793" s="2" t="str">
        <f t="shared" ca="1" si="194"/>
        <v>Cliente_173</v>
      </c>
      <c r="H1793" s="3">
        <f t="shared" ca="1" si="195"/>
        <v>45020</v>
      </c>
      <c r="I1793" s="4" t="str">
        <f t="shared" ca="1" si="189"/>
        <v>ITALIA</v>
      </c>
      <c r="J1793" s="4" t="str">
        <f t="shared" ca="1" si="190"/>
        <v>TARJETA</v>
      </c>
      <c r="K1793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79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793" s="1">
        <f t="shared" ca="1" si="191"/>
        <v>4</v>
      </c>
      <c r="N1793" s="6">
        <f t="shared" ca="1" si="192"/>
        <v>13</v>
      </c>
      <c r="O1793" s="4">
        <f t="shared" ca="1" si="193"/>
        <v>14</v>
      </c>
      <c r="P17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3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93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79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93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794" spans="1:20" x14ac:dyDescent="0.3">
      <c r="A1794">
        <v>724</v>
      </c>
      <c r="B1794">
        <v>8</v>
      </c>
      <c r="C1794" t="s">
        <v>16</v>
      </c>
      <c r="D1794" s="1">
        <v>13</v>
      </c>
      <c r="E1794" s="1">
        <v>22</v>
      </c>
      <c r="F1794" s="2">
        <v>3</v>
      </c>
      <c r="G1794" s="2" t="str">
        <f t="shared" ca="1" si="194"/>
        <v>Cliente_56</v>
      </c>
      <c r="H1794" s="3">
        <f t="shared" ca="1" si="195"/>
        <v>45022</v>
      </c>
      <c r="I1794" s="4" t="str">
        <f t="shared" ref="I1794:I1857" ca="1" si="196">INDEX(V$1:V$4, RANDBETWEEN(1, 4))</f>
        <v>FRANCIA</v>
      </c>
      <c r="J1794" s="4" t="str">
        <f t="shared" ref="J1794:J1857" ca="1" si="197">INDEX(W$1:W$3, RANDBETWEEN(1, 3))</f>
        <v>TARJETA</v>
      </c>
      <c r="K1794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94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94" s="1">
        <f t="shared" ref="M1794:M1857" ca="1" si="198">RANDBETWEEN(0, 6)</f>
        <v>3</v>
      </c>
      <c r="N1794" s="6">
        <f t="shared" ref="N1794:N1857" ca="1" si="199">RANDBETWEEN(13, 15)</f>
        <v>13</v>
      </c>
      <c r="O1794" s="4">
        <f t="shared" ref="O1794:O1857" ca="1" si="200">RANDBETWEEN(14, 15)</f>
        <v>14</v>
      </c>
      <c r="P17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4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94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79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94" s="14">
        <f ca="1">spaces_3iWczBNnn5rbfoUlE0Jd_uploads_git_blob_d9e80ffbcef8a4adc6d29edd78618add5df[[#This Row],[MONTO TOTAL]]+spaces_3iWczBNnn5rbfoUlE0Jd_uploads_git_blob_d9e80ffbcef8a4adc6d29edd78618add5df[[#This Row],[PROPINA]]</f>
        <v>69</v>
      </c>
    </row>
    <row r="1795" spans="1:20" x14ac:dyDescent="0.3">
      <c r="A1795">
        <v>725</v>
      </c>
      <c r="B1795">
        <v>10</v>
      </c>
      <c r="C1795" t="s">
        <v>17</v>
      </c>
      <c r="D1795" s="1">
        <v>20</v>
      </c>
      <c r="E1795" s="1">
        <v>34</v>
      </c>
      <c r="F1795" s="2">
        <v>3</v>
      </c>
      <c r="G1795" s="2" t="str">
        <f t="shared" ref="G1795:G1858" ca="1" si="201">CONCATENATE("Cliente_", RANDBETWEEN(1, 1000))</f>
        <v>Cliente_827</v>
      </c>
      <c r="H1795" s="3">
        <f t="shared" ca="1" si="195"/>
        <v>45022</v>
      </c>
      <c r="I1795" s="4" t="str">
        <f t="shared" ca="1" si="196"/>
        <v>FRANCIA</v>
      </c>
      <c r="J1795" s="4" t="str">
        <f t="shared" ca="1" si="197"/>
        <v>EFECTIVO</v>
      </c>
      <c r="K1795" s="4">
        <f>spaces_3iWczBNnn5rbfoUlE0Jd_uploads_git_blob_d9e80ffbcef8a4adc6d29edd78618add5df[[#This Row],[Precio Unitario]]*spaces_3iWczBNnn5rbfoUlE0Jd_uploads_git_blob_d9e80ffbcef8a4adc6d29edd78618add5df[[#This Row],[Cantidad Ordenada]]</f>
        <v>102</v>
      </c>
      <c r="L179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795" s="1">
        <f t="shared" ca="1" si="198"/>
        <v>6</v>
      </c>
      <c r="N1795" s="6">
        <f t="shared" ca="1" si="199"/>
        <v>14</v>
      </c>
      <c r="O1795" s="4">
        <f t="shared" ca="1" si="200"/>
        <v>15</v>
      </c>
      <c r="P17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95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79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95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796" spans="1:20" x14ac:dyDescent="0.3">
      <c r="A1796">
        <v>725</v>
      </c>
      <c r="B1796">
        <v>10</v>
      </c>
      <c r="C1796" t="s">
        <v>16</v>
      </c>
      <c r="D1796" s="1">
        <v>13</v>
      </c>
      <c r="E1796" s="1">
        <v>22</v>
      </c>
      <c r="F1796" s="2">
        <v>3</v>
      </c>
      <c r="G1796" s="2" t="str">
        <f t="shared" ca="1" si="201"/>
        <v>Cliente_760</v>
      </c>
      <c r="H1796" s="3">
        <f t="shared" ca="1" si="195"/>
        <v>45023</v>
      </c>
      <c r="I1796" s="4" t="str">
        <f t="shared" ca="1" si="196"/>
        <v>FRANCIA</v>
      </c>
      <c r="J1796" s="4" t="str">
        <f t="shared" ca="1" si="197"/>
        <v>TARJE.DEBITO</v>
      </c>
      <c r="K1796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796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796" s="1">
        <f t="shared" ca="1" si="198"/>
        <v>6</v>
      </c>
      <c r="N1796" s="6">
        <f t="shared" ca="1" si="199"/>
        <v>14</v>
      </c>
      <c r="O1796" s="4">
        <f t="shared" ca="1" si="200"/>
        <v>15</v>
      </c>
      <c r="P17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6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96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79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796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797" spans="1:20" x14ac:dyDescent="0.3">
      <c r="A1797">
        <v>726</v>
      </c>
      <c r="B1797">
        <v>11</v>
      </c>
      <c r="C1797" t="s">
        <v>16</v>
      </c>
      <c r="D1797" s="1">
        <v>13</v>
      </c>
      <c r="E1797" s="1">
        <v>22</v>
      </c>
      <c r="F1797" s="2">
        <v>2</v>
      </c>
      <c r="G1797" s="2" t="str">
        <f t="shared" ca="1" si="201"/>
        <v>Cliente_394</v>
      </c>
      <c r="H1797" s="3">
        <f t="shared" ref="H1797:H1860" ca="1" si="202">RANDBETWEEN($H$2,$H$3)</f>
        <v>45022</v>
      </c>
      <c r="I1797" s="4" t="str">
        <f t="shared" ca="1" si="196"/>
        <v>PORTUGAL</v>
      </c>
      <c r="J1797" s="4" t="str">
        <f t="shared" ca="1" si="197"/>
        <v>TARJETA</v>
      </c>
      <c r="K1797" s="4">
        <f>spaces_3iWczBNnn5rbfoUlE0Jd_uploads_git_blob_d9e80ffbcef8a4adc6d29edd78618add5df[[#This Row],[Precio Unitario]]*spaces_3iWczBNnn5rbfoUlE0Jd_uploads_git_blob_d9e80ffbcef8a4adc6d29edd78618add5df[[#This Row],[Cantidad Ordenada]]</f>
        <v>44</v>
      </c>
      <c r="L1797" s="4">
        <f>spaces_3iWczBNnn5rbfoUlE0Jd_uploads_git_blob_d9e80ffbcef8a4adc6d29edd78618add5df[[#This Row],[Costo Unitario]]*spaces_3iWczBNnn5rbfoUlE0Jd_uploads_git_blob_d9e80ffbcef8a4adc6d29edd78618add5df[[#This Row],[Cantidad Ordenada]]</f>
        <v>26</v>
      </c>
      <c r="M1797" s="1">
        <f t="shared" ca="1" si="198"/>
        <v>6</v>
      </c>
      <c r="N1797" s="6">
        <f t="shared" ca="1" si="199"/>
        <v>15</v>
      </c>
      <c r="O1797" s="4">
        <f t="shared" ca="1" si="200"/>
        <v>14</v>
      </c>
      <c r="P17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97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7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97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798" spans="1:20" x14ac:dyDescent="0.3">
      <c r="A1798">
        <v>726</v>
      </c>
      <c r="B1798">
        <v>11</v>
      </c>
      <c r="C1798" t="s">
        <v>9</v>
      </c>
      <c r="D1798" s="1">
        <v>22</v>
      </c>
      <c r="E1798" s="1">
        <v>36</v>
      </c>
      <c r="F1798" s="2">
        <v>1</v>
      </c>
      <c r="G1798" s="2" t="str">
        <f t="shared" ca="1" si="201"/>
        <v>Cliente_259</v>
      </c>
      <c r="H1798" s="3">
        <f t="shared" ca="1" si="202"/>
        <v>45017</v>
      </c>
      <c r="I1798" s="4" t="str">
        <f t="shared" ca="1" si="196"/>
        <v>FRANCIA</v>
      </c>
      <c r="J1798" s="4" t="str">
        <f t="shared" ca="1" si="197"/>
        <v>TARJETA</v>
      </c>
      <c r="K1798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798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798" s="1">
        <f t="shared" ca="1" si="198"/>
        <v>3</v>
      </c>
      <c r="N1798" s="6">
        <f t="shared" ca="1" si="199"/>
        <v>15</v>
      </c>
      <c r="O1798" s="4">
        <f t="shared" ca="1" si="200"/>
        <v>14</v>
      </c>
      <c r="P17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798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798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7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798" s="14">
        <f ca="1">spaces_3iWczBNnn5rbfoUlE0Jd_uploads_git_blob_d9e80ffbcef8a4adc6d29edd78618add5df[[#This Row],[MONTO TOTAL]]+spaces_3iWczBNnn5rbfoUlE0Jd_uploads_git_blob_d9e80ffbcef8a4adc6d29edd78618add5df[[#This Row],[PROPINA]]</f>
        <v>39</v>
      </c>
    </row>
    <row r="1799" spans="1:20" x14ac:dyDescent="0.3">
      <c r="A1799">
        <v>726</v>
      </c>
      <c r="B1799">
        <v>11</v>
      </c>
      <c r="C1799" t="s">
        <v>19</v>
      </c>
      <c r="D1799" s="1">
        <v>14</v>
      </c>
      <c r="E1799" s="1">
        <v>23</v>
      </c>
      <c r="F1799" s="2">
        <v>2</v>
      </c>
      <c r="G1799" s="2" t="str">
        <f t="shared" ca="1" si="201"/>
        <v>Cliente_364</v>
      </c>
      <c r="H1799" s="3">
        <f t="shared" ca="1" si="202"/>
        <v>45023</v>
      </c>
      <c r="I1799" s="4" t="str">
        <f t="shared" ca="1" si="196"/>
        <v>PORTUGAL</v>
      </c>
      <c r="J1799" s="4" t="str">
        <f t="shared" ca="1" si="197"/>
        <v>EFECTIVO</v>
      </c>
      <c r="K1799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799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799" s="1">
        <f t="shared" ca="1" si="198"/>
        <v>1</v>
      </c>
      <c r="N1799" s="6">
        <f t="shared" ca="1" si="199"/>
        <v>14</v>
      </c>
      <c r="O1799" s="4">
        <f t="shared" ca="1" si="200"/>
        <v>14</v>
      </c>
      <c r="P17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799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799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79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799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800" spans="1:20" x14ac:dyDescent="0.3">
      <c r="A1800">
        <v>727</v>
      </c>
      <c r="B1800">
        <v>17</v>
      </c>
      <c r="C1800" t="s">
        <v>18</v>
      </c>
      <c r="D1800" s="1">
        <v>12</v>
      </c>
      <c r="E1800" s="1">
        <v>20</v>
      </c>
      <c r="F1800" s="2">
        <v>2</v>
      </c>
      <c r="G1800" s="2" t="str">
        <f t="shared" ca="1" si="201"/>
        <v>Cliente_919</v>
      </c>
      <c r="H1800" s="3">
        <f t="shared" ca="1" si="202"/>
        <v>45017</v>
      </c>
      <c r="I1800" s="4" t="str">
        <f t="shared" ca="1" si="196"/>
        <v>ITALIA</v>
      </c>
      <c r="J1800" s="4" t="str">
        <f t="shared" ca="1" si="197"/>
        <v>EFECTIVO</v>
      </c>
      <c r="K1800" s="4">
        <f>spaces_3iWczBNnn5rbfoUlE0Jd_uploads_git_blob_d9e80ffbcef8a4adc6d29edd78618add5df[[#This Row],[Precio Unitario]]*spaces_3iWczBNnn5rbfoUlE0Jd_uploads_git_blob_d9e80ffbcef8a4adc6d29edd78618add5df[[#This Row],[Cantidad Ordenada]]</f>
        <v>40</v>
      </c>
      <c r="L1800" s="4">
        <f>spaces_3iWczBNnn5rbfoUlE0Jd_uploads_git_blob_d9e80ffbcef8a4adc6d29edd78618add5df[[#This Row],[Costo Unitario]]*spaces_3iWczBNnn5rbfoUlE0Jd_uploads_git_blob_d9e80ffbcef8a4adc6d29edd78618add5df[[#This Row],[Cantidad Ordenada]]</f>
        <v>24</v>
      </c>
      <c r="M1800" s="1">
        <f t="shared" ca="1" si="198"/>
        <v>5</v>
      </c>
      <c r="N1800" s="6">
        <f t="shared" ca="1" si="199"/>
        <v>13</v>
      </c>
      <c r="O1800" s="4">
        <f t="shared" ca="1" si="200"/>
        <v>15</v>
      </c>
      <c r="P18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00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8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00" s="14">
        <f ca="1">spaces_3iWczBNnn5rbfoUlE0Jd_uploads_git_blob_d9e80ffbcef8a4adc6d29edd78618add5df[[#This Row],[MONTO TOTAL]]+spaces_3iWczBNnn5rbfoUlE0Jd_uploads_git_blob_d9e80ffbcef8a4adc6d29edd78618add5df[[#This Row],[PROPINA]]</f>
        <v>45</v>
      </c>
    </row>
    <row r="1801" spans="1:20" x14ac:dyDescent="0.3">
      <c r="A1801">
        <v>728</v>
      </c>
      <c r="B1801">
        <v>9</v>
      </c>
      <c r="C1801" t="s">
        <v>21</v>
      </c>
      <c r="D1801" s="1">
        <v>10</v>
      </c>
      <c r="E1801" s="1">
        <v>18</v>
      </c>
      <c r="F1801" s="2">
        <v>1</v>
      </c>
      <c r="G1801" s="2" t="str">
        <f t="shared" ca="1" si="201"/>
        <v>Cliente_755</v>
      </c>
      <c r="H1801" s="3">
        <f t="shared" ca="1" si="202"/>
        <v>45021</v>
      </c>
      <c r="I1801" s="4" t="str">
        <f t="shared" ca="1" si="196"/>
        <v>ESPAÑA</v>
      </c>
      <c r="J1801" s="4" t="str">
        <f t="shared" ca="1" si="197"/>
        <v>EFECTIVO</v>
      </c>
      <c r="K1801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801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801" s="1">
        <f t="shared" ca="1" si="198"/>
        <v>3</v>
      </c>
      <c r="N1801" s="6">
        <f t="shared" ca="1" si="199"/>
        <v>14</v>
      </c>
      <c r="O1801" s="4">
        <f t="shared" ca="1" si="200"/>
        <v>15</v>
      </c>
      <c r="P18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01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0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01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802" spans="1:20" x14ac:dyDescent="0.3">
      <c r="A1802">
        <v>728</v>
      </c>
      <c r="B1802">
        <v>9</v>
      </c>
      <c r="C1802" t="s">
        <v>7</v>
      </c>
      <c r="D1802" s="1">
        <v>16</v>
      </c>
      <c r="E1802" s="1">
        <v>27</v>
      </c>
      <c r="F1802" s="2">
        <v>3</v>
      </c>
      <c r="G1802" s="2" t="str">
        <f t="shared" ca="1" si="201"/>
        <v>Cliente_105</v>
      </c>
      <c r="H1802" s="3">
        <f t="shared" ca="1" si="202"/>
        <v>45017</v>
      </c>
      <c r="I1802" s="4" t="str">
        <f t="shared" ca="1" si="196"/>
        <v>ESPAÑA</v>
      </c>
      <c r="J1802" s="4" t="str">
        <f t="shared" ca="1" si="197"/>
        <v>TARJETA</v>
      </c>
      <c r="K1802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802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802" s="1">
        <f t="shared" ca="1" si="198"/>
        <v>5</v>
      </c>
      <c r="N1802" s="6">
        <f t="shared" ca="1" si="199"/>
        <v>13</v>
      </c>
      <c r="O1802" s="4">
        <f t="shared" ca="1" si="200"/>
        <v>14</v>
      </c>
      <c r="P18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2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02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0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02" s="14">
        <f ca="1">spaces_3iWczBNnn5rbfoUlE0Jd_uploads_git_blob_d9e80ffbcef8a4adc6d29edd78618add5df[[#This Row],[MONTO TOTAL]]+spaces_3iWczBNnn5rbfoUlE0Jd_uploads_git_blob_d9e80ffbcef8a4adc6d29edd78618add5df[[#This Row],[PROPINA]]</f>
        <v>86</v>
      </c>
    </row>
    <row r="1803" spans="1:20" x14ac:dyDescent="0.3">
      <c r="A1803">
        <v>728</v>
      </c>
      <c r="B1803">
        <v>9</v>
      </c>
      <c r="C1803" t="s">
        <v>15</v>
      </c>
      <c r="D1803" s="1">
        <v>19</v>
      </c>
      <c r="E1803" s="1">
        <v>32</v>
      </c>
      <c r="F1803" s="2">
        <v>3</v>
      </c>
      <c r="G1803" s="2" t="str">
        <f t="shared" ca="1" si="201"/>
        <v>Cliente_470</v>
      </c>
      <c r="H1803" s="3">
        <f t="shared" ca="1" si="202"/>
        <v>45023</v>
      </c>
      <c r="I1803" s="4" t="str">
        <f t="shared" ca="1" si="196"/>
        <v>PORTUGAL</v>
      </c>
      <c r="J1803" s="4" t="str">
        <f t="shared" ca="1" si="197"/>
        <v>TARJE.DEBITO</v>
      </c>
      <c r="K1803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803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03" s="1">
        <f t="shared" ca="1" si="198"/>
        <v>2</v>
      </c>
      <c r="N1803" s="6">
        <f t="shared" ca="1" si="199"/>
        <v>15</v>
      </c>
      <c r="O1803" s="4">
        <f t="shared" ca="1" si="200"/>
        <v>14</v>
      </c>
      <c r="P18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03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03" s="14">
        <f ca="1">spaces_3iWczBNnn5rbfoUlE0Jd_uploads_git_blob_d9e80ffbcef8a4adc6d29edd78618add5df[[#This Row],[MONTO TOTAL]]+spaces_3iWczBNnn5rbfoUlE0Jd_uploads_git_blob_d9e80ffbcef8a4adc6d29edd78618add5df[[#This Row],[PROPINA]]</f>
        <v>98</v>
      </c>
    </row>
    <row r="1804" spans="1:20" x14ac:dyDescent="0.3">
      <c r="A1804">
        <v>729</v>
      </c>
      <c r="B1804">
        <v>20</v>
      </c>
      <c r="C1804" t="s">
        <v>17</v>
      </c>
      <c r="D1804" s="1">
        <v>20</v>
      </c>
      <c r="E1804" s="1">
        <v>34</v>
      </c>
      <c r="F1804" s="2">
        <v>2</v>
      </c>
      <c r="G1804" s="2" t="str">
        <f t="shared" ca="1" si="201"/>
        <v>Cliente_130</v>
      </c>
      <c r="H1804" s="3">
        <f t="shared" ca="1" si="202"/>
        <v>45022</v>
      </c>
      <c r="I1804" s="4" t="str">
        <f t="shared" ca="1" si="196"/>
        <v>ITALIA</v>
      </c>
      <c r="J1804" s="4" t="str">
        <f t="shared" ca="1" si="197"/>
        <v>TARJE.DEBITO</v>
      </c>
      <c r="K1804" s="4">
        <f>spaces_3iWczBNnn5rbfoUlE0Jd_uploads_git_blob_d9e80ffbcef8a4adc6d29edd78618add5df[[#This Row],[Precio Unitario]]*spaces_3iWczBNnn5rbfoUlE0Jd_uploads_git_blob_d9e80ffbcef8a4adc6d29edd78618add5df[[#This Row],[Cantidad Ordenada]]</f>
        <v>68</v>
      </c>
      <c r="L1804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804" s="1">
        <f t="shared" ca="1" si="198"/>
        <v>5</v>
      </c>
      <c r="N1804" s="6">
        <f t="shared" ca="1" si="199"/>
        <v>14</v>
      </c>
      <c r="O1804" s="4">
        <f t="shared" ca="1" si="200"/>
        <v>15</v>
      </c>
      <c r="P180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4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04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80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04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805" spans="1:20" x14ac:dyDescent="0.3">
      <c r="A1805">
        <v>729</v>
      </c>
      <c r="B1805">
        <v>20</v>
      </c>
      <c r="C1805" t="s">
        <v>18</v>
      </c>
      <c r="D1805" s="1">
        <v>12</v>
      </c>
      <c r="E1805" s="1">
        <v>20</v>
      </c>
      <c r="F1805" s="2">
        <v>3</v>
      </c>
      <c r="G1805" s="2" t="str">
        <f t="shared" ca="1" si="201"/>
        <v>Cliente_302</v>
      </c>
      <c r="H1805" s="3">
        <f t="shared" ca="1" si="202"/>
        <v>45017</v>
      </c>
      <c r="I1805" s="4" t="str">
        <f t="shared" ca="1" si="196"/>
        <v>PORTUGAL</v>
      </c>
      <c r="J1805" s="4" t="str">
        <f t="shared" ca="1" si="197"/>
        <v>TARJE.DEBITO</v>
      </c>
      <c r="K1805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805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805" s="1">
        <f t="shared" ca="1" si="198"/>
        <v>2</v>
      </c>
      <c r="N1805" s="6">
        <f t="shared" ca="1" si="199"/>
        <v>14</v>
      </c>
      <c r="O1805" s="4">
        <f t="shared" ca="1" si="200"/>
        <v>15</v>
      </c>
      <c r="P180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0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0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05" s="14">
        <f ca="1">spaces_3iWczBNnn5rbfoUlE0Jd_uploads_git_blob_d9e80ffbcef8a4adc6d29edd78618add5df[[#This Row],[MONTO TOTAL]]+spaces_3iWczBNnn5rbfoUlE0Jd_uploads_git_blob_d9e80ffbcef8a4adc6d29edd78618add5df[[#This Row],[PROPINA]]</f>
        <v>62</v>
      </c>
    </row>
    <row r="1806" spans="1:20" x14ac:dyDescent="0.3">
      <c r="A1806">
        <v>730</v>
      </c>
      <c r="B1806">
        <v>8</v>
      </c>
      <c r="C1806" t="s">
        <v>5</v>
      </c>
      <c r="D1806" s="1">
        <v>18</v>
      </c>
      <c r="E1806" s="1">
        <v>30</v>
      </c>
      <c r="F1806" s="2">
        <v>3</v>
      </c>
      <c r="G1806" s="2" t="str">
        <f t="shared" ca="1" si="201"/>
        <v>Cliente_839</v>
      </c>
      <c r="H1806" s="3">
        <f t="shared" ca="1" si="202"/>
        <v>45023</v>
      </c>
      <c r="I1806" s="4" t="str">
        <f t="shared" ca="1" si="196"/>
        <v>ESPAÑA</v>
      </c>
      <c r="J1806" s="4" t="str">
        <f t="shared" ca="1" si="197"/>
        <v>TARJETA</v>
      </c>
      <c r="K1806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806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806" s="1">
        <f t="shared" ca="1" si="198"/>
        <v>1</v>
      </c>
      <c r="N1806" s="6">
        <f t="shared" ca="1" si="199"/>
        <v>13</v>
      </c>
      <c r="O1806" s="4">
        <f t="shared" ca="1" si="200"/>
        <v>14</v>
      </c>
      <c r="P180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0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0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06" s="14">
        <f ca="1">spaces_3iWczBNnn5rbfoUlE0Jd_uploads_git_blob_d9e80ffbcef8a4adc6d29edd78618add5df[[#This Row],[MONTO TOTAL]]+spaces_3iWczBNnn5rbfoUlE0Jd_uploads_git_blob_d9e80ffbcef8a4adc6d29edd78618add5df[[#This Row],[PROPINA]]</f>
        <v>91</v>
      </c>
    </row>
    <row r="1807" spans="1:20" x14ac:dyDescent="0.3">
      <c r="A1807">
        <v>730</v>
      </c>
      <c r="B1807">
        <v>8</v>
      </c>
      <c r="C1807" t="s">
        <v>4</v>
      </c>
      <c r="D1807" s="1">
        <v>14</v>
      </c>
      <c r="E1807" s="1">
        <v>24</v>
      </c>
      <c r="F1807" s="2">
        <v>1</v>
      </c>
      <c r="G1807" s="2" t="str">
        <f t="shared" ca="1" si="201"/>
        <v>Cliente_841</v>
      </c>
      <c r="H1807" s="3">
        <f t="shared" ca="1" si="202"/>
        <v>45019</v>
      </c>
      <c r="I1807" s="4" t="str">
        <f t="shared" ca="1" si="196"/>
        <v>PORTUGAL</v>
      </c>
      <c r="J1807" s="4" t="str">
        <f t="shared" ca="1" si="197"/>
        <v>TARJE.DEBITO</v>
      </c>
      <c r="K1807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807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807" s="1">
        <f t="shared" ca="1" si="198"/>
        <v>1</v>
      </c>
      <c r="N1807" s="6">
        <f t="shared" ca="1" si="199"/>
        <v>15</v>
      </c>
      <c r="O1807" s="4">
        <f t="shared" ca="1" si="200"/>
        <v>14</v>
      </c>
      <c r="P180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07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80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07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808" spans="1:20" x14ac:dyDescent="0.3">
      <c r="A1808">
        <v>731</v>
      </c>
      <c r="B1808">
        <v>17</v>
      </c>
      <c r="C1808" t="s">
        <v>15</v>
      </c>
      <c r="D1808" s="1">
        <v>19</v>
      </c>
      <c r="E1808" s="1">
        <v>32</v>
      </c>
      <c r="F1808" s="2">
        <v>2</v>
      </c>
      <c r="G1808" s="2" t="str">
        <f t="shared" ca="1" si="201"/>
        <v>Cliente_287</v>
      </c>
      <c r="H1808" s="3">
        <f t="shared" ca="1" si="202"/>
        <v>45021</v>
      </c>
      <c r="I1808" s="4" t="str">
        <f t="shared" ca="1" si="196"/>
        <v>FRANCIA</v>
      </c>
      <c r="J1808" s="4" t="str">
        <f t="shared" ca="1" si="197"/>
        <v>EFECTIVO</v>
      </c>
      <c r="K1808" s="4">
        <f>spaces_3iWczBNnn5rbfoUlE0Jd_uploads_git_blob_d9e80ffbcef8a4adc6d29edd78618add5df[[#This Row],[Precio Unitario]]*spaces_3iWczBNnn5rbfoUlE0Jd_uploads_git_blob_d9e80ffbcef8a4adc6d29edd78618add5df[[#This Row],[Cantidad Ordenada]]</f>
        <v>64</v>
      </c>
      <c r="L1808" s="4">
        <f>spaces_3iWczBNnn5rbfoUlE0Jd_uploads_git_blob_d9e80ffbcef8a4adc6d29edd78618add5df[[#This Row],[Costo Unitario]]*spaces_3iWczBNnn5rbfoUlE0Jd_uploads_git_blob_d9e80ffbcef8a4adc6d29edd78618add5df[[#This Row],[Cantidad Ordenada]]</f>
        <v>38</v>
      </c>
      <c r="M1808" s="1">
        <f t="shared" ca="1" si="198"/>
        <v>1</v>
      </c>
      <c r="N1808" s="6">
        <f t="shared" ca="1" si="199"/>
        <v>13</v>
      </c>
      <c r="O1808" s="4">
        <f t="shared" ca="1" si="200"/>
        <v>15</v>
      </c>
      <c r="P180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08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80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08" s="14">
        <f ca="1">spaces_3iWczBNnn5rbfoUlE0Jd_uploads_git_blob_d9e80ffbcef8a4adc6d29edd78618add5df[[#This Row],[MONTO TOTAL]]+spaces_3iWczBNnn5rbfoUlE0Jd_uploads_git_blob_d9e80ffbcef8a4adc6d29edd78618add5df[[#This Row],[PROPINA]]</f>
        <v>65</v>
      </c>
    </row>
    <row r="1809" spans="1:20" x14ac:dyDescent="0.3">
      <c r="A1809">
        <v>732</v>
      </c>
      <c r="B1809">
        <v>12</v>
      </c>
      <c r="C1809" t="s">
        <v>8</v>
      </c>
      <c r="D1809" s="1">
        <v>25</v>
      </c>
      <c r="E1809" s="1">
        <v>40</v>
      </c>
      <c r="F1809" s="2">
        <v>3</v>
      </c>
      <c r="G1809" s="2" t="str">
        <f t="shared" ca="1" si="201"/>
        <v>Cliente_47</v>
      </c>
      <c r="H1809" s="3">
        <f t="shared" ca="1" si="202"/>
        <v>45020</v>
      </c>
      <c r="I1809" s="4" t="str">
        <f t="shared" ca="1" si="196"/>
        <v>PORTUGAL</v>
      </c>
      <c r="J1809" s="4" t="str">
        <f t="shared" ca="1" si="197"/>
        <v>TARJE.DEBITO</v>
      </c>
      <c r="K1809" s="4">
        <f>spaces_3iWczBNnn5rbfoUlE0Jd_uploads_git_blob_d9e80ffbcef8a4adc6d29edd78618add5df[[#This Row],[Precio Unitario]]*spaces_3iWczBNnn5rbfoUlE0Jd_uploads_git_blob_d9e80ffbcef8a4adc6d29edd78618add5df[[#This Row],[Cantidad Ordenada]]</f>
        <v>120</v>
      </c>
      <c r="L1809" s="4">
        <f>spaces_3iWczBNnn5rbfoUlE0Jd_uploads_git_blob_d9e80ffbcef8a4adc6d29edd78618add5df[[#This Row],[Costo Unitario]]*spaces_3iWczBNnn5rbfoUlE0Jd_uploads_git_blob_d9e80ffbcef8a4adc6d29edd78618add5df[[#This Row],[Cantidad Ordenada]]</f>
        <v>75</v>
      </c>
      <c r="M1809" s="1">
        <f t="shared" ca="1" si="198"/>
        <v>3</v>
      </c>
      <c r="N1809" s="6">
        <f t="shared" ca="1" si="199"/>
        <v>13</v>
      </c>
      <c r="O1809" s="4">
        <f t="shared" ca="1" si="200"/>
        <v>15</v>
      </c>
      <c r="P180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09" s="7">
        <f>spaces_3iWczBNnn5rbfoUlE0Jd_uploads_git_blob_d9e80ffbcef8a4adc6d29edd78618add5df[[#This Row],[Precio Unitario]]-spaces_3iWczBNnn5rbfoUlE0Jd_uploads_git_blob_d9e80ffbcef8a4adc6d29edd78618add5df[[#This Row],[Costo Unitario]]</f>
        <v>15</v>
      </c>
      <c r="R1809" s="1">
        <f>spaces_3iWczBNnn5rbfoUlE0Jd_uploads_git_blob_d9e80ffbcef8a4adc6d29edd78618add5df[[#This Row],[MONTO TOTAL]]-spaces_3iWczBNnn5rbfoUlE0Jd_uploads_git_blob_d9e80ffbcef8a4adc6d29edd78618add5df[[#This Row],[COSTE TOTAL ]]</f>
        <v>45</v>
      </c>
      <c r="S180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09" s="14">
        <f ca="1">spaces_3iWczBNnn5rbfoUlE0Jd_uploads_git_blob_d9e80ffbcef8a4adc6d29edd78618add5df[[#This Row],[MONTO TOTAL]]+spaces_3iWczBNnn5rbfoUlE0Jd_uploads_git_blob_d9e80ffbcef8a4adc6d29edd78618add5df[[#This Row],[PROPINA]]</f>
        <v>123</v>
      </c>
    </row>
    <row r="1810" spans="1:20" x14ac:dyDescent="0.3">
      <c r="A1810">
        <v>732</v>
      </c>
      <c r="B1810">
        <v>12</v>
      </c>
      <c r="C1810" t="s">
        <v>22</v>
      </c>
      <c r="D1810" s="1">
        <v>15</v>
      </c>
      <c r="E1810" s="1">
        <v>26</v>
      </c>
      <c r="F1810" s="2">
        <v>3</v>
      </c>
      <c r="G1810" s="2" t="str">
        <f t="shared" ca="1" si="201"/>
        <v>Cliente_80</v>
      </c>
      <c r="H1810" s="3">
        <f t="shared" ca="1" si="202"/>
        <v>45021</v>
      </c>
      <c r="I1810" s="4" t="str">
        <f t="shared" ca="1" si="196"/>
        <v>FRANCIA</v>
      </c>
      <c r="J1810" s="4" t="str">
        <f t="shared" ca="1" si="197"/>
        <v>TARJETA</v>
      </c>
      <c r="K1810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81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10" s="1">
        <f t="shared" ca="1" si="198"/>
        <v>4</v>
      </c>
      <c r="N1810" s="6">
        <f t="shared" ca="1" si="199"/>
        <v>15</v>
      </c>
      <c r="O1810" s="4">
        <f t="shared" ca="1" si="200"/>
        <v>15</v>
      </c>
      <c r="P181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1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10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1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10" s="14">
        <f ca="1">spaces_3iWczBNnn5rbfoUlE0Jd_uploads_git_blob_d9e80ffbcef8a4adc6d29edd78618add5df[[#This Row],[MONTO TOTAL]]+spaces_3iWczBNnn5rbfoUlE0Jd_uploads_git_blob_d9e80ffbcef8a4adc6d29edd78618add5df[[#This Row],[PROPINA]]</f>
        <v>82</v>
      </c>
    </row>
    <row r="1811" spans="1:20" x14ac:dyDescent="0.3">
      <c r="A1811">
        <v>732</v>
      </c>
      <c r="B1811">
        <v>12</v>
      </c>
      <c r="C1811" t="s">
        <v>9</v>
      </c>
      <c r="D1811" s="1">
        <v>22</v>
      </c>
      <c r="E1811" s="1">
        <v>36</v>
      </c>
      <c r="F1811" s="2">
        <v>3</v>
      </c>
      <c r="G1811" s="2" t="str">
        <f t="shared" ca="1" si="201"/>
        <v>Cliente_648</v>
      </c>
      <c r="H1811" s="3">
        <f t="shared" ca="1" si="202"/>
        <v>45021</v>
      </c>
      <c r="I1811" s="4" t="str">
        <f t="shared" ca="1" si="196"/>
        <v>ESPAÑA</v>
      </c>
      <c r="J1811" s="4" t="str">
        <f t="shared" ca="1" si="197"/>
        <v>EFECTIVO</v>
      </c>
      <c r="K1811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811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811" s="1">
        <f t="shared" ca="1" si="198"/>
        <v>0</v>
      </c>
      <c r="N1811" s="6">
        <f t="shared" ca="1" si="199"/>
        <v>15</v>
      </c>
      <c r="O1811" s="4">
        <f t="shared" ca="1" si="200"/>
        <v>15</v>
      </c>
      <c r="P181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1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1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1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11" s="14">
        <f ca="1">spaces_3iWczBNnn5rbfoUlE0Jd_uploads_git_blob_d9e80ffbcef8a4adc6d29edd78618add5df[[#This Row],[MONTO TOTAL]]+spaces_3iWczBNnn5rbfoUlE0Jd_uploads_git_blob_d9e80ffbcef8a4adc6d29edd78618add5df[[#This Row],[PROPINA]]</f>
        <v>108</v>
      </c>
    </row>
    <row r="1812" spans="1:20" x14ac:dyDescent="0.3">
      <c r="A1812">
        <v>733</v>
      </c>
      <c r="B1812">
        <v>14</v>
      </c>
      <c r="C1812" t="s">
        <v>9</v>
      </c>
      <c r="D1812" s="1">
        <v>22</v>
      </c>
      <c r="E1812" s="1">
        <v>36</v>
      </c>
      <c r="F1812" s="2">
        <v>3</v>
      </c>
      <c r="G1812" s="2" t="str">
        <f t="shared" ca="1" si="201"/>
        <v>Cliente_552</v>
      </c>
      <c r="H1812" s="3">
        <f t="shared" ca="1" si="202"/>
        <v>45021</v>
      </c>
      <c r="I1812" s="4" t="str">
        <f t="shared" ca="1" si="196"/>
        <v>PORTUGAL</v>
      </c>
      <c r="J1812" s="4" t="str">
        <f t="shared" ca="1" si="197"/>
        <v>TARJETA</v>
      </c>
      <c r="K1812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812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812" s="1">
        <f t="shared" ca="1" si="198"/>
        <v>2</v>
      </c>
      <c r="N1812" s="6">
        <f t="shared" ca="1" si="199"/>
        <v>15</v>
      </c>
      <c r="O1812" s="4">
        <f t="shared" ca="1" si="200"/>
        <v>15</v>
      </c>
      <c r="P181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1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1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1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12" s="14">
        <f ca="1">spaces_3iWczBNnn5rbfoUlE0Jd_uploads_git_blob_d9e80ffbcef8a4adc6d29edd78618add5df[[#This Row],[MONTO TOTAL]]+spaces_3iWczBNnn5rbfoUlE0Jd_uploads_git_blob_d9e80ffbcef8a4adc6d29edd78618add5df[[#This Row],[PROPINA]]</f>
        <v>110</v>
      </c>
    </row>
    <row r="1813" spans="1:20" x14ac:dyDescent="0.3">
      <c r="A1813">
        <v>733</v>
      </c>
      <c r="B1813">
        <v>14</v>
      </c>
      <c r="C1813" t="s">
        <v>4</v>
      </c>
      <c r="D1813" s="1">
        <v>14</v>
      </c>
      <c r="E1813" s="1">
        <v>24</v>
      </c>
      <c r="F1813" s="2">
        <v>1</v>
      </c>
      <c r="G1813" s="2" t="str">
        <f t="shared" ca="1" si="201"/>
        <v>Cliente_589</v>
      </c>
      <c r="H1813" s="3">
        <f t="shared" ca="1" si="202"/>
        <v>45021</v>
      </c>
      <c r="I1813" s="4" t="str">
        <f t="shared" ca="1" si="196"/>
        <v>ITALIA</v>
      </c>
      <c r="J1813" s="4" t="str">
        <f t="shared" ca="1" si="197"/>
        <v>TARJE.DEBITO</v>
      </c>
      <c r="K1813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81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813" s="1">
        <f t="shared" ca="1" si="198"/>
        <v>6</v>
      </c>
      <c r="N1813" s="6">
        <f t="shared" ca="1" si="199"/>
        <v>15</v>
      </c>
      <c r="O1813" s="4">
        <f t="shared" ca="1" si="200"/>
        <v>15</v>
      </c>
      <c r="P181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1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13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81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13" s="14">
        <f ca="1">spaces_3iWczBNnn5rbfoUlE0Jd_uploads_git_blob_d9e80ffbcef8a4adc6d29edd78618add5df[[#This Row],[MONTO TOTAL]]+spaces_3iWczBNnn5rbfoUlE0Jd_uploads_git_blob_d9e80ffbcef8a4adc6d29edd78618add5df[[#This Row],[PROPINA]]</f>
        <v>30</v>
      </c>
    </row>
    <row r="1814" spans="1:20" x14ac:dyDescent="0.3">
      <c r="A1814">
        <v>733</v>
      </c>
      <c r="B1814">
        <v>14</v>
      </c>
      <c r="C1814" t="s">
        <v>7</v>
      </c>
      <c r="D1814" s="1">
        <v>16</v>
      </c>
      <c r="E1814" s="1">
        <v>27</v>
      </c>
      <c r="F1814" s="2">
        <v>2</v>
      </c>
      <c r="G1814" s="2" t="str">
        <f t="shared" ca="1" si="201"/>
        <v>Cliente_922</v>
      </c>
      <c r="H1814" s="3">
        <f t="shared" ca="1" si="202"/>
        <v>45017</v>
      </c>
      <c r="I1814" s="4" t="str">
        <f t="shared" ca="1" si="196"/>
        <v>ESPAÑA</v>
      </c>
      <c r="J1814" s="4" t="str">
        <f t="shared" ca="1" si="197"/>
        <v>EFECTIVO</v>
      </c>
      <c r="K1814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81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814" s="1">
        <f t="shared" ca="1" si="198"/>
        <v>5</v>
      </c>
      <c r="N1814" s="6">
        <f t="shared" ca="1" si="199"/>
        <v>13</v>
      </c>
      <c r="O1814" s="4">
        <f t="shared" ca="1" si="200"/>
        <v>14</v>
      </c>
      <c r="P181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1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14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81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14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815" spans="1:20" x14ac:dyDescent="0.3">
      <c r="A1815">
        <v>734</v>
      </c>
      <c r="B1815">
        <v>14</v>
      </c>
      <c r="C1815" t="s">
        <v>15</v>
      </c>
      <c r="D1815" s="1">
        <v>19</v>
      </c>
      <c r="E1815" s="1">
        <v>32</v>
      </c>
      <c r="F1815" s="2">
        <v>3</v>
      </c>
      <c r="G1815" s="2" t="str">
        <f t="shared" ca="1" si="201"/>
        <v>Cliente_7</v>
      </c>
      <c r="H1815" s="3">
        <f t="shared" ca="1" si="202"/>
        <v>45017</v>
      </c>
      <c r="I1815" s="4" t="str">
        <f t="shared" ca="1" si="196"/>
        <v>FRANCIA</v>
      </c>
      <c r="J1815" s="4" t="str">
        <f t="shared" ca="1" si="197"/>
        <v>TARJE.DEBITO</v>
      </c>
      <c r="K1815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815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15" s="1">
        <f t="shared" ca="1" si="198"/>
        <v>0</v>
      </c>
      <c r="N1815" s="6">
        <f t="shared" ca="1" si="199"/>
        <v>14</v>
      </c>
      <c r="O1815" s="4">
        <f t="shared" ca="1" si="200"/>
        <v>14</v>
      </c>
      <c r="P181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1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1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1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15" s="14">
        <f ca="1">spaces_3iWczBNnn5rbfoUlE0Jd_uploads_git_blob_d9e80ffbcef8a4adc6d29edd78618add5df[[#This Row],[MONTO TOTAL]]+spaces_3iWczBNnn5rbfoUlE0Jd_uploads_git_blob_d9e80ffbcef8a4adc6d29edd78618add5df[[#This Row],[PROPINA]]</f>
        <v>96</v>
      </c>
    </row>
    <row r="1816" spans="1:20" x14ac:dyDescent="0.3">
      <c r="A1816">
        <v>734</v>
      </c>
      <c r="B1816">
        <v>14</v>
      </c>
      <c r="C1816" t="s">
        <v>4</v>
      </c>
      <c r="D1816" s="1">
        <v>14</v>
      </c>
      <c r="E1816" s="1">
        <v>24</v>
      </c>
      <c r="F1816" s="2">
        <v>1</v>
      </c>
      <c r="G1816" s="2" t="str">
        <f t="shared" ca="1" si="201"/>
        <v>Cliente_606</v>
      </c>
      <c r="H1816" s="3">
        <f t="shared" ca="1" si="202"/>
        <v>45020</v>
      </c>
      <c r="I1816" s="4" t="str">
        <f t="shared" ca="1" si="196"/>
        <v>ESPAÑA</v>
      </c>
      <c r="J1816" s="4" t="str">
        <f t="shared" ca="1" si="197"/>
        <v>TARJE.DEBITO</v>
      </c>
      <c r="K1816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816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816" s="1">
        <f t="shared" ca="1" si="198"/>
        <v>5</v>
      </c>
      <c r="N1816" s="6">
        <f t="shared" ca="1" si="199"/>
        <v>14</v>
      </c>
      <c r="O1816" s="4">
        <f t="shared" ca="1" si="200"/>
        <v>15</v>
      </c>
      <c r="P181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1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16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81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16" s="14">
        <f ca="1">spaces_3iWczBNnn5rbfoUlE0Jd_uploads_git_blob_d9e80ffbcef8a4adc6d29edd78618add5df[[#This Row],[MONTO TOTAL]]+spaces_3iWczBNnn5rbfoUlE0Jd_uploads_git_blob_d9e80ffbcef8a4adc6d29edd78618add5df[[#This Row],[PROPINA]]</f>
        <v>29</v>
      </c>
    </row>
    <row r="1817" spans="1:20" x14ac:dyDescent="0.3">
      <c r="A1817">
        <v>734</v>
      </c>
      <c r="B1817">
        <v>14</v>
      </c>
      <c r="C1817" t="s">
        <v>13</v>
      </c>
      <c r="D1817" s="1">
        <v>11</v>
      </c>
      <c r="E1817" s="1">
        <v>19</v>
      </c>
      <c r="F1817" s="2">
        <v>1</v>
      </c>
      <c r="G1817" s="2" t="str">
        <f t="shared" ca="1" si="201"/>
        <v>Cliente_324</v>
      </c>
      <c r="H1817" s="3">
        <f t="shared" ca="1" si="202"/>
        <v>45017</v>
      </c>
      <c r="I1817" s="4" t="str">
        <f t="shared" ca="1" si="196"/>
        <v>ESPAÑA</v>
      </c>
      <c r="J1817" s="4" t="str">
        <f t="shared" ca="1" si="197"/>
        <v>TARJE.DEBITO</v>
      </c>
      <c r="K1817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817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817" s="1">
        <f t="shared" ca="1" si="198"/>
        <v>1</v>
      </c>
      <c r="N1817" s="6">
        <f t="shared" ca="1" si="199"/>
        <v>13</v>
      </c>
      <c r="O1817" s="4">
        <f t="shared" ca="1" si="200"/>
        <v>14</v>
      </c>
      <c r="P181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1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17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1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17" s="14">
        <f ca="1">spaces_3iWczBNnn5rbfoUlE0Jd_uploads_git_blob_d9e80ffbcef8a4adc6d29edd78618add5df[[#This Row],[MONTO TOTAL]]+spaces_3iWczBNnn5rbfoUlE0Jd_uploads_git_blob_d9e80ffbcef8a4adc6d29edd78618add5df[[#This Row],[PROPINA]]</f>
        <v>20</v>
      </c>
    </row>
    <row r="1818" spans="1:20" x14ac:dyDescent="0.3">
      <c r="A1818">
        <v>735</v>
      </c>
      <c r="B1818">
        <v>20</v>
      </c>
      <c r="C1818" t="s">
        <v>19</v>
      </c>
      <c r="D1818" s="1">
        <v>14</v>
      </c>
      <c r="E1818" s="1">
        <v>23</v>
      </c>
      <c r="F1818" s="2">
        <v>2</v>
      </c>
      <c r="G1818" s="2" t="str">
        <f t="shared" ca="1" si="201"/>
        <v>Cliente_335</v>
      </c>
      <c r="H1818" s="3">
        <f t="shared" ca="1" si="202"/>
        <v>45023</v>
      </c>
      <c r="I1818" s="4" t="str">
        <f t="shared" ca="1" si="196"/>
        <v>ITALIA</v>
      </c>
      <c r="J1818" s="4" t="str">
        <f t="shared" ca="1" si="197"/>
        <v>TARJETA</v>
      </c>
      <c r="K1818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81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818" s="1">
        <f t="shared" ca="1" si="198"/>
        <v>1</v>
      </c>
      <c r="N1818" s="6">
        <f t="shared" ca="1" si="199"/>
        <v>14</v>
      </c>
      <c r="O1818" s="4">
        <f t="shared" ca="1" si="200"/>
        <v>14</v>
      </c>
      <c r="P181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1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1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81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18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819" spans="1:20" x14ac:dyDescent="0.3">
      <c r="A1819">
        <v>735</v>
      </c>
      <c r="B1819">
        <v>20</v>
      </c>
      <c r="C1819" t="s">
        <v>15</v>
      </c>
      <c r="D1819" s="1">
        <v>19</v>
      </c>
      <c r="E1819" s="1">
        <v>32</v>
      </c>
      <c r="F1819" s="2">
        <v>3</v>
      </c>
      <c r="G1819" s="2" t="str">
        <f t="shared" ca="1" si="201"/>
        <v>Cliente_689</v>
      </c>
      <c r="H1819" s="3">
        <f t="shared" ca="1" si="202"/>
        <v>45022</v>
      </c>
      <c r="I1819" s="4" t="str">
        <f t="shared" ca="1" si="196"/>
        <v>FRANCIA</v>
      </c>
      <c r="J1819" s="4" t="str">
        <f t="shared" ca="1" si="197"/>
        <v>EFECTIVO</v>
      </c>
      <c r="K1819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819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19" s="1">
        <f t="shared" ca="1" si="198"/>
        <v>5</v>
      </c>
      <c r="N1819" s="6">
        <f t="shared" ca="1" si="199"/>
        <v>14</v>
      </c>
      <c r="O1819" s="4">
        <f t="shared" ca="1" si="200"/>
        <v>14</v>
      </c>
      <c r="P181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19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19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1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19" s="14">
        <f ca="1">spaces_3iWczBNnn5rbfoUlE0Jd_uploads_git_blob_d9e80ffbcef8a4adc6d29edd78618add5df[[#This Row],[MONTO TOTAL]]+spaces_3iWczBNnn5rbfoUlE0Jd_uploads_git_blob_d9e80ffbcef8a4adc6d29edd78618add5df[[#This Row],[PROPINA]]</f>
        <v>101</v>
      </c>
    </row>
    <row r="1820" spans="1:20" x14ac:dyDescent="0.3">
      <c r="A1820">
        <v>736</v>
      </c>
      <c r="B1820">
        <v>17</v>
      </c>
      <c r="C1820" t="s">
        <v>16</v>
      </c>
      <c r="D1820" s="1">
        <v>13</v>
      </c>
      <c r="E1820" s="1">
        <v>22</v>
      </c>
      <c r="F1820" s="2">
        <v>3</v>
      </c>
      <c r="G1820" s="2" t="str">
        <f t="shared" ca="1" si="201"/>
        <v>Cliente_727</v>
      </c>
      <c r="H1820" s="3">
        <f t="shared" ca="1" si="202"/>
        <v>45019</v>
      </c>
      <c r="I1820" s="4" t="str">
        <f t="shared" ca="1" si="196"/>
        <v>ESPAÑA</v>
      </c>
      <c r="J1820" s="4" t="str">
        <f t="shared" ca="1" si="197"/>
        <v>TARJE.DEBITO</v>
      </c>
      <c r="K1820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820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820" s="1">
        <f t="shared" ca="1" si="198"/>
        <v>6</v>
      </c>
      <c r="N1820" s="6">
        <f t="shared" ca="1" si="199"/>
        <v>15</v>
      </c>
      <c r="O1820" s="4">
        <f t="shared" ca="1" si="200"/>
        <v>14</v>
      </c>
      <c r="P182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20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82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20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821" spans="1:20" x14ac:dyDescent="0.3">
      <c r="A1821">
        <v>736</v>
      </c>
      <c r="B1821">
        <v>17</v>
      </c>
      <c r="C1821" t="s">
        <v>12</v>
      </c>
      <c r="D1821" s="1">
        <v>16</v>
      </c>
      <c r="E1821" s="1">
        <v>28</v>
      </c>
      <c r="F1821" s="2">
        <v>2</v>
      </c>
      <c r="G1821" s="2" t="str">
        <f t="shared" ca="1" si="201"/>
        <v>Cliente_67</v>
      </c>
      <c r="H1821" s="3">
        <f t="shared" ca="1" si="202"/>
        <v>45018</v>
      </c>
      <c r="I1821" s="4" t="str">
        <f t="shared" ca="1" si="196"/>
        <v>FRANCIA</v>
      </c>
      <c r="J1821" s="4" t="str">
        <f t="shared" ca="1" si="197"/>
        <v>EFECTIVO</v>
      </c>
      <c r="K1821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821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821" s="1">
        <f t="shared" ca="1" si="198"/>
        <v>3</v>
      </c>
      <c r="N1821" s="6">
        <f t="shared" ca="1" si="199"/>
        <v>13</v>
      </c>
      <c r="O1821" s="4">
        <f t="shared" ca="1" si="200"/>
        <v>14</v>
      </c>
      <c r="P182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2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2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21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822" spans="1:20" x14ac:dyDescent="0.3">
      <c r="A1822">
        <v>736</v>
      </c>
      <c r="B1822">
        <v>17</v>
      </c>
      <c r="C1822" t="s">
        <v>6</v>
      </c>
      <c r="D1822" s="1">
        <v>19</v>
      </c>
      <c r="E1822" s="1">
        <v>31</v>
      </c>
      <c r="F1822" s="2">
        <v>3</v>
      </c>
      <c r="G1822" s="2" t="str">
        <f t="shared" ca="1" si="201"/>
        <v>Cliente_613</v>
      </c>
      <c r="H1822" s="3">
        <f t="shared" ca="1" si="202"/>
        <v>45023</v>
      </c>
      <c r="I1822" s="4" t="str">
        <f t="shared" ca="1" si="196"/>
        <v>FRANCIA</v>
      </c>
      <c r="J1822" s="4" t="str">
        <f t="shared" ca="1" si="197"/>
        <v>TARJETA</v>
      </c>
      <c r="K1822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822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22" s="1">
        <f t="shared" ca="1" si="198"/>
        <v>0</v>
      </c>
      <c r="N1822" s="6">
        <f t="shared" ca="1" si="199"/>
        <v>13</v>
      </c>
      <c r="O1822" s="4">
        <f t="shared" ca="1" si="200"/>
        <v>14</v>
      </c>
      <c r="P182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22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2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22" s="14">
        <f ca="1">spaces_3iWczBNnn5rbfoUlE0Jd_uploads_git_blob_d9e80ffbcef8a4adc6d29edd78618add5df[[#This Row],[MONTO TOTAL]]+spaces_3iWczBNnn5rbfoUlE0Jd_uploads_git_blob_d9e80ffbcef8a4adc6d29edd78618add5df[[#This Row],[PROPINA]]</f>
        <v>93</v>
      </c>
    </row>
    <row r="1823" spans="1:20" x14ac:dyDescent="0.3">
      <c r="A1823">
        <v>737</v>
      </c>
      <c r="B1823">
        <v>6</v>
      </c>
      <c r="C1823" t="s">
        <v>10</v>
      </c>
      <c r="D1823" s="1">
        <v>17</v>
      </c>
      <c r="E1823" s="1">
        <v>29</v>
      </c>
      <c r="F1823" s="2">
        <v>2</v>
      </c>
      <c r="G1823" s="2" t="str">
        <f t="shared" ca="1" si="201"/>
        <v>Cliente_353</v>
      </c>
      <c r="H1823" s="3">
        <f t="shared" ca="1" si="202"/>
        <v>45022</v>
      </c>
      <c r="I1823" s="4" t="str">
        <f t="shared" ca="1" si="196"/>
        <v>PORTUGAL</v>
      </c>
      <c r="J1823" s="4" t="str">
        <f t="shared" ca="1" si="197"/>
        <v>TARJETA</v>
      </c>
      <c r="K1823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823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823" s="1">
        <f t="shared" ca="1" si="198"/>
        <v>6</v>
      </c>
      <c r="N1823" s="6">
        <f t="shared" ca="1" si="199"/>
        <v>13</v>
      </c>
      <c r="O1823" s="4">
        <f t="shared" ca="1" si="200"/>
        <v>15</v>
      </c>
      <c r="P182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2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2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23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824" spans="1:20" x14ac:dyDescent="0.3">
      <c r="A1824">
        <v>737</v>
      </c>
      <c r="B1824">
        <v>6</v>
      </c>
      <c r="C1824" t="s">
        <v>5</v>
      </c>
      <c r="D1824" s="1">
        <v>18</v>
      </c>
      <c r="E1824" s="1">
        <v>30</v>
      </c>
      <c r="F1824" s="2">
        <v>2</v>
      </c>
      <c r="G1824" s="2" t="str">
        <f t="shared" ca="1" si="201"/>
        <v>Cliente_95</v>
      </c>
      <c r="H1824" s="3">
        <f t="shared" ca="1" si="202"/>
        <v>45017</v>
      </c>
      <c r="I1824" s="4" t="str">
        <f t="shared" ca="1" si="196"/>
        <v>ITALIA</v>
      </c>
      <c r="J1824" s="4" t="str">
        <f t="shared" ca="1" si="197"/>
        <v>TARJE.DEBITO</v>
      </c>
      <c r="K1824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824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824" s="1">
        <f t="shared" ca="1" si="198"/>
        <v>6</v>
      </c>
      <c r="N1824" s="6">
        <f t="shared" ca="1" si="199"/>
        <v>15</v>
      </c>
      <c r="O1824" s="4">
        <f t="shared" ca="1" si="200"/>
        <v>15</v>
      </c>
      <c r="P182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2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2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2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24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825" spans="1:20" x14ac:dyDescent="0.3">
      <c r="A1825">
        <v>738</v>
      </c>
      <c r="B1825">
        <v>15</v>
      </c>
      <c r="C1825" t="s">
        <v>22</v>
      </c>
      <c r="D1825" s="1">
        <v>15</v>
      </c>
      <c r="E1825" s="1">
        <v>26</v>
      </c>
      <c r="F1825" s="2">
        <v>2</v>
      </c>
      <c r="G1825" s="2" t="str">
        <f t="shared" ca="1" si="201"/>
        <v>Cliente_47</v>
      </c>
      <c r="H1825" s="3">
        <f t="shared" ca="1" si="202"/>
        <v>45018</v>
      </c>
      <c r="I1825" s="4" t="str">
        <f t="shared" ca="1" si="196"/>
        <v>PORTUGAL</v>
      </c>
      <c r="J1825" s="4" t="str">
        <f t="shared" ca="1" si="197"/>
        <v>TARJE.DEBITO</v>
      </c>
      <c r="K1825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825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825" s="1">
        <f t="shared" ca="1" si="198"/>
        <v>1</v>
      </c>
      <c r="N1825" s="6">
        <f t="shared" ca="1" si="199"/>
        <v>14</v>
      </c>
      <c r="O1825" s="4">
        <f t="shared" ca="1" si="200"/>
        <v>14</v>
      </c>
      <c r="P182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25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25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82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25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826" spans="1:20" x14ac:dyDescent="0.3">
      <c r="A1826">
        <v>738</v>
      </c>
      <c r="B1826">
        <v>15</v>
      </c>
      <c r="C1826" t="s">
        <v>12</v>
      </c>
      <c r="D1826" s="1">
        <v>16</v>
      </c>
      <c r="E1826" s="1">
        <v>28</v>
      </c>
      <c r="F1826" s="2">
        <v>1</v>
      </c>
      <c r="G1826" s="2" t="str">
        <f t="shared" ca="1" si="201"/>
        <v>Cliente_322</v>
      </c>
      <c r="H1826" s="3">
        <f t="shared" ca="1" si="202"/>
        <v>45021</v>
      </c>
      <c r="I1826" s="4" t="str">
        <f t="shared" ca="1" si="196"/>
        <v>ITALIA</v>
      </c>
      <c r="J1826" s="4" t="str">
        <f t="shared" ca="1" si="197"/>
        <v>TARJETA</v>
      </c>
      <c r="K1826" s="4">
        <f>spaces_3iWczBNnn5rbfoUlE0Jd_uploads_git_blob_d9e80ffbcef8a4adc6d29edd78618add5df[[#This Row],[Precio Unitario]]*spaces_3iWczBNnn5rbfoUlE0Jd_uploads_git_blob_d9e80ffbcef8a4adc6d29edd78618add5df[[#This Row],[Cantidad Ordenada]]</f>
        <v>28</v>
      </c>
      <c r="L1826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826" s="1">
        <f t="shared" ca="1" si="198"/>
        <v>3</v>
      </c>
      <c r="N1826" s="6">
        <f t="shared" ca="1" si="199"/>
        <v>13</v>
      </c>
      <c r="O1826" s="4">
        <f t="shared" ca="1" si="200"/>
        <v>14</v>
      </c>
      <c r="P182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2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2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26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827" spans="1:20" x14ac:dyDescent="0.3">
      <c r="A1827">
        <v>738</v>
      </c>
      <c r="B1827">
        <v>15</v>
      </c>
      <c r="C1827" t="s">
        <v>21</v>
      </c>
      <c r="D1827" s="1">
        <v>10</v>
      </c>
      <c r="E1827" s="1">
        <v>18</v>
      </c>
      <c r="F1827" s="2">
        <v>3</v>
      </c>
      <c r="G1827" s="2" t="str">
        <f t="shared" ca="1" si="201"/>
        <v>Cliente_656</v>
      </c>
      <c r="H1827" s="3">
        <f t="shared" ca="1" si="202"/>
        <v>45022</v>
      </c>
      <c r="I1827" s="4" t="str">
        <f t="shared" ca="1" si="196"/>
        <v>FRANCIA</v>
      </c>
      <c r="J1827" s="4" t="str">
        <f t="shared" ca="1" si="197"/>
        <v>TARJE.DEBITO</v>
      </c>
      <c r="K1827" s="4">
        <f>spaces_3iWczBNnn5rbfoUlE0Jd_uploads_git_blob_d9e80ffbcef8a4adc6d29edd78618add5df[[#This Row],[Precio Unitario]]*spaces_3iWczBNnn5rbfoUlE0Jd_uploads_git_blob_d9e80ffbcef8a4adc6d29edd78618add5df[[#This Row],[Cantidad Ordenada]]</f>
        <v>54</v>
      </c>
      <c r="L1827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827" s="1">
        <f t="shared" ca="1" si="198"/>
        <v>5</v>
      </c>
      <c r="N1827" s="6">
        <f t="shared" ca="1" si="199"/>
        <v>13</v>
      </c>
      <c r="O1827" s="4">
        <f t="shared" ca="1" si="200"/>
        <v>14</v>
      </c>
      <c r="P182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7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2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2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27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828" spans="1:20" x14ac:dyDescent="0.3">
      <c r="A1828">
        <v>739</v>
      </c>
      <c r="B1828">
        <v>10</v>
      </c>
      <c r="C1828" t="s">
        <v>19</v>
      </c>
      <c r="D1828" s="1">
        <v>14</v>
      </c>
      <c r="E1828" s="1">
        <v>23</v>
      </c>
      <c r="F1828" s="2">
        <v>2</v>
      </c>
      <c r="G1828" s="2" t="str">
        <f t="shared" ca="1" si="201"/>
        <v>Cliente_826</v>
      </c>
      <c r="H1828" s="3">
        <f t="shared" ca="1" si="202"/>
        <v>45022</v>
      </c>
      <c r="I1828" s="4" t="str">
        <f t="shared" ca="1" si="196"/>
        <v>FRANCIA</v>
      </c>
      <c r="J1828" s="4" t="str">
        <f t="shared" ca="1" si="197"/>
        <v>EFECTIVO</v>
      </c>
      <c r="K1828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828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828" s="1">
        <f t="shared" ca="1" si="198"/>
        <v>3</v>
      </c>
      <c r="N1828" s="6">
        <f t="shared" ca="1" si="199"/>
        <v>13</v>
      </c>
      <c r="O1828" s="4">
        <f t="shared" ca="1" si="200"/>
        <v>15</v>
      </c>
      <c r="P182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8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28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82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28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829" spans="1:20" x14ac:dyDescent="0.3">
      <c r="A1829">
        <v>740</v>
      </c>
      <c r="B1829">
        <v>16</v>
      </c>
      <c r="C1829" t="s">
        <v>12</v>
      </c>
      <c r="D1829" s="1">
        <v>16</v>
      </c>
      <c r="E1829" s="1">
        <v>28</v>
      </c>
      <c r="F1829" s="2">
        <v>3</v>
      </c>
      <c r="G1829" s="2" t="str">
        <f t="shared" ca="1" si="201"/>
        <v>Cliente_21</v>
      </c>
      <c r="H1829" s="3">
        <f t="shared" ca="1" si="202"/>
        <v>45019</v>
      </c>
      <c r="I1829" s="4" t="str">
        <f t="shared" ca="1" si="196"/>
        <v>ESPAÑA</v>
      </c>
      <c r="J1829" s="4" t="str">
        <f t="shared" ca="1" si="197"/>
        <v>TARJE.DEBITO</v>
      </c>
      <c r="K1829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82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829" s="1">
        <f t="shared" ca="1" si="198"/>
        <v>4</v>
      </c>
      <c r="N1829" s="6">
        <f t="shared" ca="1" si="199"/>
        <v>13</v>
      </c>
      <c r="O1829" s="4">
        <f t="shared" ca="1" si="200"/>
        <v>15</v>
      </c>
      <c r="P182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29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29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2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29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1830" spans="1:20" x14ac:dyDescent="0.3">
      <c r="A1830">
        <v>740</v>
      </c>
      <c r="B1830">
        <v>16</v>
      </c>
      <c r="C1830" t="s">
        <v>15</v>
      </c>
      <c r="D1830" s="1">
        <v>19</v>
      </c>
      <c r="E1830" s="1">
        <v>32</v>
      </c>
      <c r="F1830" s="2">
        <v>1</v>
      </c>
      <c r="G1830" s="2" t="str">
        <f t="shared" ca="1" si="201"/>
        <v>Cliente_216</v>
      </c>
      <c r="H1830" s="3">
        <f t="shared" ca="1" si="202"/>
        <v>45022</v>
      </c>
      <c r="I1830" s="4" t="str">
        <f t="shared" ca="1" si="196"/>
        <v>PORTUGAL</v>
      </c>
      <c r="J1830" s="4" t="str">
        <f t="shared" ca="1" si="197"/>
        <v>TARJE.DEBITO</v>
      </c>
      <c r="K1830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830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830" s="1">
        <f t="shared" ca="1" si="198"/>
        <v>1</v>
      </c>
      <c r="N1830" s="6">
        <f t="shared" ca="1" si="199"/>
        <v>13</v>
      </c>
      <c r="O1830" s="4">
        <f t="shared" ca="1" si="200"/>
        <v>14</v>
      </c>
      <c r="P183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0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30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83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30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831" spans="1:20" x14ac:dyDescent="0.3">
      <c r="A1831">
        <v>740</v>
      </c>
      <c r="B1831">
        <v>16</v>
      </c>
      <c r="C1831" t="s">
        <v>9</v>
      </c>
      <c r="D1831" s="1">
        <v>22</v>
      </c>
      <c r="E1831" s="1">
        <v>36</v>
      </c>
      <c r="F1831" s="2">
        <v>3</v>
      </c>
      <c r="G1831" s="2" t="str">
        <f t="shared" ca="1" si="201"/>
        <v>Cliente_157</v>
      </c>
      <c r="H1831" s="3">
        <f t="shared" ca="1" si="202"/>
        <v>45019</v>
      </c>
      <c r="I1831" s="4" t="str">
        <f t="shared" ca="1" si="196"/>
        <v>ESPAÑA</v>
      </c>
      <c r="J1831" s="4" t="str">
        <f t="shared" ca="1" si="197"/>
        <v>TARJETA</v>
      </c>
      <c r="K1831" s="4">
        <f>spaces_3iWczBNnn5rbfoUlE0Jd_uploads_git_blob_d9e80ffbcef8a4adc6d29edd78618add5df[[#This Row],[Precio Unitario]]*spaces_3iWczBNnn5rbfoUlE0Jd_uploads_git_blob_d9e80ffbcef8a4adc6d29edd78618add5df[[#This Row],[Cantidad Ordenada]]</f>
        <v>108</v>
      </c>
      <c r="L1831" s="4">
        <f>spaces_3iWczBNnn5rbfoUlE0Jd_uploads_git_blob_d9e80ffbcef8a4adc6d29edd78618add5df[[#This Row],[Costo Unitario]]*spaces_3iWczBNnn5rbfoUlE0Jd_uploads_git_blob_d9e80ffbcef8a4adc6d29edd78618add5df[[#This Row],[Cantidad Ordenada]]</f>
        <v>66</v>
      </c>
      <c r="M1831" s="1">
        <f t="shared" ca="1" si="198"/>
        <v>3</v>
      </c>
      <c r="N1831" s="6">
        <f t="shared" ca="1" si="199"/>
        <v>14</v>
      </c>
      <c r="O1831" s="4">
        <f t="shared" ca="1" si="200"/>
        <v>15</v>
      </c>
      <c r="P183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31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3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31" s="14">
        <f ca="1">spaces_3iWczBNnn5rbfoUlE0Jd_uploads_git_blob_d9e80ffbcef8a4adc6d29edd78618add5df[[#This Row],[MONTO TOTAL]]+spaces_3iWczBNnn5rbfoUlE0Jd_uploads_git_blob_d9e80ffbcef8a4adc6d29edd78618add5df[[#This Row],[PROPINA]]</f>
        <v>111</v>
      </c>
    </row>
    <row r="1832" spans="1:20" x14ac:dyDescent="0.3">
      <c r="A1832">
        <v>740</v>
      </c>
      <c r="B1832">
        <v>16</v>
      </c>
      <c r="C1832" t="s">
        <v>19</v>
      </c>
      <c r="D1832" s="1">
        <v>14</v>
      </c>
      <c r="E1832" s="1">
        <v>23</v>
      </c>
      <c r="F1832" s="2">
        <v>3</v>
      </c>
      <c r="G1832" s="2" t="str">
        <f t="shared" ca="1" si="201"/>
        <v>Cliente_714</v>
      </c>
      <c r="H1832" s="3">
        <f t="shared" ca="1" si="202"/>
        <v>45021</v>
      </c>
      <c r="I1832" s="4" t="str">
        <f t="shared" ca="1" si="196"/>
        <v>ITALIA</v>
      </c>
      <c r="J1832" s="4" t="str">
        <f t="shared" ca="1" si="197"/>
        <v>TARJE.DEBITO</v>
      </c>
      <c r="K1832" s="4">
        <f>spaces_3iWczBNnn5rbfoUlE0Jd_uploads_git_blob_d9e80ffbcef8a4adc6d29edd78618add5df[[#This Row],[Precio Unitario]]*spaces_3iWczBNnn5rbfoUlE0Jd_uploads_git_blob_d9e80ffbcef8a4adc6d29edd78618add5df[[#This Row],[Cantidad Ordenada]]</f>
        <v>69</v>
      </c>
      <c r="L1832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32" s="1">
        <f t="shared" ca="1" si="198"/>
        <v>1</v>
      </c>
      <c r="N1832" s="6">
        <f t="shared" ca="1" si="199"/>
        <v>14</v>
      </c>
      <c r="O1832" s="4">
        <f t="shared" ca="1" si="200"/>
        <v>15</v>
      </c>
      <c r="P183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2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32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83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32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833" spans="1:20" x14ac:dyDescent="0.3">
      <c r="A1833">
        <v>741</v>
      </c>
      <c r="B1833">
        <v>14</v>
      </c>
      <c r="C1833" t="s">
        <v>4</v>
      </c>
      <c r="D1833" s="1">
        <v>14</v>
      </c>
      <c r="E1833" s="1">
        <v>24</v>
      </c>
      <c r="F1833" s="2">
        <v>3</v>
      </c>
      <c r="G1833" s="2" t="str">
        <f t="shared" ca="1" si="201"/>
        <v>Cliente_677</v>
      </c>
      <c r="H1833" s="3">
        <f t="shared" ca="1" si="202"/>
        <v>45023</v>
      </c>
      <c r="I1833" s="4" t="str">
        <f t="shared" ca="1" si="196"/>
        <v>ITALIA</v>
      </c>
      <c r="J1833" s="4" t="str">
        <f t="shared" ca="1" si="197"/>
        <v>TARJE.DEBITO</v>
      </c>
      <c r="K1833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83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33" s="1">
        <f t="shared" ca="1" si="198"/>
        <v>6</v>
      </c>
      <c r="N1833" s="6">
        <f t="shared" ca="1" si="199"/>
        <v>13</v>
      </c>
      <c r="O1833" s="4">
        <f t="shared" ca="1" si="200"/>
        <v>15</v>
      </c>
      <c r="P183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3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3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33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834" spans="1:20" x14ac:dyDescent="0.3">
      <c r="A1834">
        <v>741</v>
      </c>
      <c r="B1834">
        <v>14</v>
      </c>
      <c r="C1834" t="s">
        <v>10</v>
      </c>
      <c r="D1834" s="1">
        <v>17</v>
      </c>
      <c r="E1834" s="1">
        <v>29</v>
      </c>
      <c r="F1834" s="2">
        <v>2</v>
      </c>
      <c r="G1834" s="2" t="str">
        <f t="shared" ca="1" si="201"/>
        <v>Cliente_145</v>
      </c>
      <c r="H1834" s="3">
        <f t="shared" ca="1" si="202"/>
        <v>45020</v>
      </c>
      <c r="I1834" s="4" t="str">
        <f t="shared" ca="1" si="196"/>
        <v>ITALIA</v>
      </c>
      <c r="J1834" s="4" t="str">
        <f t="shared" ca="1" si="197"/>
        <v>EFECTIVO</v>
      </c>
      <c r="K1834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834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834" s="1">
        <f t="shared" ca="1" si="198"/>
        <v>2</v>
      </c>
      <c r="N1834" s="6">
        <f t="shared" ca="1" si="199"/>
        <v>15</v>
      </c>
      <c r="O1834" s="4">
        <f t="shared" ca="1" si="200"/>
        <v>15</v>
      </c>
      <c r="P183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3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3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3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34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835" spans="1:20" x14ac:dyDescent="0.3">
      <c r="A1835">
        <v>741</v>
      </c>
      <c r="B1835">
        <v>14</v>
      </c>
      <c r="C1835" t="s">
        <v>11</v>
      </c>
      <c r="D1835" s="1">
        <v>20</v>
      </c>
      <c r="E1835" s="1">
        <v>33</v>
      </c>
      <c r="F1835" s="2">
        <v>3</v>
      </c>
      <c r="G1835" s="2" t="str">
        <f t="shared" ca="1" si="201"/>
        <v>Cliente_821</v>
      </c>
      <c r="H1835" s="3">
        <f t="shared" ca="1" si="202"/>
        <v>45021</v>
      </c>
      <c r="I1835" s="4" t="str">
        <f t="shared" ca="1" si="196"/>
        <v>FRANCIA</v>
      </c>
      <c r="J1835" s="4" t="str">
        <f t="shared" ca="1" si="197"/>
        <v>TARJE.DEBITO</v>
      </c>
      <c r="K1835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835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835" s="1">
        <f t="shared" ca="1" si="198"/>
        <v>1</v>
      </c>
      <c r="N1835" s="6">
        <f t="shared" ca="1" si="199"/>
        <v>13</v>
      </c>
      <c r="O1835" s="4">
        <f t="shared" ca="1" si="200"/>
        <v>15</v>
      </c>
      <c r="P183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5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35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3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35" s="14">
        <f ca="1">spaces_3iWczBNnn5rbfoUlE0Jd_uploads_git_blob_d9e80ffbcef8a4adc6d29edd78618add5df[[#This Row],[MONTO TOTAL]]+spaces_3iWczBNnn5rbfoUlE0Jd_uploads_git_blob_d9e80ffbcef8a4adc6d29edd78618add5df[[#This Row],[PROPINA]]</f>
        <v>100</v>
      </c>
    </row>
    <row r="1836" spans="1:20" x14ac:dyDescent="0.3">
      <c r="A1836">
        <v>741</v>
      </c>
      <c r="B1836">
        <v>14</v>
      </c>
      <c r="C1836" t="s">
        <v>12</v>
      </c>
      <c r="D1836" s="1">
        <v>16</v>
      </c>
      <c r="E1836" s="1">
        <v>28</v>
      </c>
      <c r="F1836" s="2">
        <v>2</v>
      </c>
      <c r="G1836" s="2" t="str">
        <f t="shared" ca="1" si="201"/>
        <v>Cliente_72</v>
      </c>
      <c r="H1836" s="3">
        <f t="shared" ca="1" si="202"/>
        <v>45023</v>
      </c>
      <c r="I1836" s="4" t="str">
        <f t="shared" ca="1" si="196"/>
        <v>PORTUGAL</v>
      </c>
      <c r="J1836" s="4" t="str">
        <f t="shared" ca="1" si="197"/>
        <v>TARJE.DEBITO</v>
      </c>
      <c r="K1836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836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836" s="1">
        <f t="shared" ca="1" si="198"/>
        <v>3</v>
      </c>
      <c r="N1836" s="6">
        <f t="shared" ca="1" si="199"/>
        <v>13</v>
      </c>
      <c r="O1836" s="4">
        <f t="shared" ca="1" si="200"/>
        <v>15</v>
      </c>
      <c r="P183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36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36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36" s="14">
        <f ca="1">spaces_3iWczBNnn5rbfoUlE0Jd_uploads_git_blob_d9e80ffbcef8a4adc6d29edd78618add5df[[#This Row],[MONTO TOTAL]]+spaces_3iWczBNnn5rbfoUlE0Jd_uploads_git_blob_d9e80ffbcef8a4adc6d29edd78618add5df[[#This Row],[PROPINA]]</f>
        <v>59</v>
      </c>
    </row>
    <row r="1837" spans="1:20" x14ac:dyDescent="0.3">
      <c r="A1837">
        <v>742</v>
      </c>
      <c r="B1837">
        <v>20</v>
      </c>
      <c r="C1837" t="s">
        <v>6</v>
      </c>
      <c r="D1837" s="1">
        <v>19</v>
      </c>
      <c r="E1837" s="1">
        <v>31</v>
      </c>
      <c r="F1837" s="2">
        <v>1</v>
      </c>
      <c r="G1837" s="2" t="str">
        <f t="shared" ca="1" si="201"/>
        <v>Cliente_54</v>
      </c>
      <c r="H1837" s="3">
        <f t="shared" ca="1" si="202"/>
        <v>45021</v>
      </c>
      <c r="I1837" s="4" t="str">
        <f t="shared" ca="1" si="196"/>
        <v>PORTUGAL</v>
      </c>
      <c r="J1837" s="4" t="str">
        <f t="shared" ca="1" si="197"/>
        <v>TARJE.DEBITO</v>
      </c>
      <c r="K1837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837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837" s="1">
        <f t="shared" ca="1" si="198"/>
        <v>4</v>
      </c>
      <c r="N1837" s="6">
        <f t="shared" ca="1" si="199"/>
        <v>15</v>
      </c>
      <c r="O1837" s="4">
        <f t="shared" ca="1" si="200"/>
        <v>15</v>
      </c>
      <c r="P183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3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37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3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37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838" spans="1:20" x14ac:dyDescent="0.3">
      <c r="A1838">
        <v>742</v>
      </c>
      <c r="B1838">
        <v>20</v>
      </c>
      <c r="C1838" t="s">
        <v>5</v>
      </c>
      <c r="D1838" s="1">
        <v>18</v>
      </c>
      <c r="E1838" s="1">
        <v>30</v>
      </c>
      <c r="F1838" s="2">
        <v>3</v>
      </c>
      <c r="G1838" s="2" t="str">
        <f t="shared" ca="1" si="201"/>
        <v>Cliente_116</v>
      </c>
      <c r="H1838" s="3">
        <f t="shared" ca="1" si="202"/>
        <v>45017</v>
      </c>
      <c r="I1838" s="4" t="str">
        <f t="shared" ca="1" si="196"/>
        <v>PORTUGAL</v>
      </c>
      <c r="J1838" s="4" t="str">
        <f t="shared" ca="1" si="197"/>
        <v>TARJETA</v>
      </c>
      <c r="K1838" s="4">
        <f>spaces_3iWczBNnn5rbfoUlE0Jd_uploads_git_blob_d9e80ffbcef8a4adc6d29edd78618add5df[[#This Row],[Precio Unitario]]*spaces_3iWczBNnn5rbfoUlE0Jd_uploads_git_blob_d9e80ffbcef8a4adc6d29edd78618add5df[[#This Row],[Cantidad Ordenada]]</f>
        <v>90</v>
      </c>
      <c r="L1838" s="4">
        <f>spaces_3iWczBNnn5rbfoUlE0Jd_uploads_git_blob_d9e80ffbcef8a4adc6d29edd78618add5df[[#This Row],[Costo Unitario]]*spaces_3iWczBNnn5rbfoUlE0Jd_uploads_git_blob_d9e80ffbcef8a4adc6d29edd78618add5df[[#This Row],[Cantidad Ordenada]]</f>
        <v>54</v>
      </c>
      <c r="M1838" s="1">
        <f t="shared" ca="1" si="198"/>
        <v>4</v>
      </c>
      <c r="N1838" s="6">
        <f t="shared" ca="1" si="199"/>
        <v>13</v>
      </c>
      <c r="O1838" s="4">
        <f t="shared" ca="1" si="200"/>
        <v>15</v>
      </c>
      <c r="P183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3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3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38" s="14">
        <f ca="1">spaces_3iWczBNnn5rbfoUlE0Jd_uploads_git_blob_d9e80ffbcef8a4adc6d29edd78618add5df[[#This Row],[MONTO TOTAL]]+spaces_3iWczBNnn5rbfoUlE0Jd_uploads_git_blob_d9e80ffbcef8a4adc6d29edd78618add5df[[#This Row],[PROPINA]]</f>
        <v>94</v>
      </c>
    </row>
    <row r="1839" spans="1:20" x14ac:dyDescent="0.3">
      <c r="A1839">
        <v>742</v>
      </c>
      <c r="B1839">
        <v>20</v>
      </c>
      <c r="C1839" t="s">
        <v>22</v>
      </c>
      <c r="D1839" s="1">
        <v>15</v>
      </c>
      <c r="E1839" s="1">
        <v>26</v>
      </c>
      <c r="F1839" s="2">
        <v>1</v>
      </c>
      <c r="G1839" s="2" t="str">
        <f t="shared" ca="1" si="201"/>
        <v>Cliente_725</v>
      </c>
      <c r="H1839" s="3">
        <f t="shared" ca="1" si="202"/>
        <v>45019</v>
      </c>
      <c r="I1839" s="4" t="str">
        <f t="shared" ca="1" si="196"/>
        <v>PORTUGAL</v>
      </c>
      <c r="J1839" s="4" t="str">
        <f t="shared" ca="1" si="197"/>
        <v>TARJE.DEBITO</v>
      </c>
      <c r="K1839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839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839" s="1">
        <f t="shared" ca="1" si="198"/>
        <v>1</v>
      </c>
      <c r="N1839" s="6">
        <f t="shared" ca="1" si="199"/>
        <v>13</v>
      </c>
      <c r="O1839" s="4">
        <f t="shared" ca="1" si="200"/>
        <v>15</v>
      </c>
      <c r="P183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3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39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83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39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840" spans="1:20" x14ac:dyDescent="0.3">
      <c r="A1840">
        <v>742</v>
      </c>
      <c r="B1840">
        <v>20</v>
      </c>
      <c r="C1840" t="s">
        <v>13</v>
      </c>
      <c r="D1840" s="1">
        <v>11</v>
      </c>
      <c r="E1840" s="1">
        <v>19</v>
      </c>
      <c r="F1840" s="2">
        <v>1</v>
      </c>
      <c r="G1840" s="2" t="str">
        <f t="shared" ca="1" si="201"/>
        <v>Cliente_550</v>
      </c>
      <c r="H1840" s="3">
        <f t="shared" ca="1" si="202"/>
        <v>45019</v>
      </c>
      <c r="I1840" s="4" t="str">
        <f t="shared" ca="1" si="196"/>
        <v>PORTUGAL</v>
      </c>
      <c r="J1840" s="4" t="str">
        <f t="shared" ca="1" si="197"/>
        <v>TARJE.DEBITO</v>
      </c>
      <c r="K1840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840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840" s="1">
        <f t="shared" ca="1" si="198"/>
        <v>4</v>
      </c>
      <c r="N1840" s="6">
        <f t="shared" ca="1" si="199"/>
        <v>13</v>
      </c>
      <c r="O1840" s="4">
        <f t="shared" ca="1" si="200"/>
        <v>14</v>
      </c>
      <c r="P184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0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40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4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40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841" spans="1:20" x14ac:dyDescent="0.3">
      <c r="A1841">
        <v>743</v>
      </c>
      <c r="B1841">
        <v>19</v>
      </c>
      <c r="C1841" t="s">
        <v>22</v>
      </c>
      <c r="D1841" s="1">
        <v>15</v>
      </c>
      <c r="E1841" s="1">
        <v>26</v>
      </c>
      <c r="F1841" s="2">
        <v>2</v>
      </c>
      <c r="G1841" s="2" t="str">
        <f t="shared" ca="1" si="201"/>
        <v>Cliente_109</v>
      </c>
      <c r="H1841" s="3">
        <f t="shared" ca="1" si="202"/>
        <v>45023</v>
      </c>
      <c r="I1841" s="4" t="str">
        <f t="shared" ca="1" si="196"/>
        <v>FRANCIA</v>
      </c>
      <c r="J1841" s="4" t="str">
        <f t="shared" ca="1" si="197"/>
        <v>TARJE.DEBITO</v>
      </c>
      <c r="K1841" s="4">
        <f>spaces_3iWczBNnn5rbfoUlE0Jd_uploads_git_blob_d9e80ffbcef8a4adc6d29edd78618add5df[[#This Row],[Precio Unitario]]*spaces_3iWczBNnn5rbfoUlE0Jd_uploads_git_blob_d9e80ffbcef8a4adc6d29edd78618add5df[[#This Row],[Cantidad Ordenada]]</f>
        <v>52</v>
      </c>
      <c r="L1841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841" s="1">
        <f t="shared" ca="1" si="198"/>
        <v>1</v>
      </c>
      <c r="N1841" s="6">
        <f t="shared" ca="1" si="199"/>
        <v>15</v>
      </c>
      <c r="O1841" s="4">
        <f t="shared" ca="1" si="200"/>
        <v>15</v>
      </c>
      <c r="P184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41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41" s="1">
        <f>spaces_3iWczBNnn5rbfoUlE0Jd_uploads_git_blob_d9e80ffbcef8a4adc6d29edd78618add5df[[#This Row],[MONTO TOTAL]]-spaces_3iWczBNnn5rbfoUlE0Jd_uploads_git_blob_d9e80ffbcef8a4adc6d29edd78618add5df[[#This Row],[COSTE TOTAL ]]</f>
        <v>22</v>
      </c>
      <c r="S184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41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842" spans="1:20" x14ac:dyDescent="0.3">
      <c r="A1842">
        <v>743</v>
      </c>
      <c r="B1842">
        <v>19</v>
      </c>
      <c r="C1842" t="s">
        <v>21</v>
      </c>
      <c r="D1842" s="1">
        <v>10</v>
      </c>
      <c r="E1842" s="1">
        <v>18</v>
      </c>
      <c r="F1842" s="2">
        <v>2</v>
      </c>
      <c r="G1842" s="2" t="str">
        <f t="shared" ca="1" si="201"/>
        <v>Cliente_996</v>
      </c>
      <c r="H1842" s="3">
        <f t="shared" ca="1" si="202"/>
        <v>45018</v>
      </c>
      <c r="I1842" s="4" t="str">
        <f t="shared" ca="1" si="196"/>
        <v>ITALIA</v>
      </c>
      <c r="J1842" s="4" t="str">
        <f t="shared" ca="1" si="197"/>
        <v>EFECTIVO</v>
      </c>
      <c r="K1842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842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842" s="1">
        <f t="shared" ca="1" si="198"/>
        <v>6</v>
      </c>
      <c r="N1842" s="6">
        <f t="shared" ca="1" si="199"/>
        <v>15</v>
      </c>
      <c r="O1842" s="4">
        <f t="shared" ca="1" si="200"/>
        <v>15</v>
      </c>
      <c r="P184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42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42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84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42" s="14">
        <f ca="1">spaces_3iWczBNnn5rbfoUlE0Jd_uploads_git_blob_d9e80ffbcef8a4adc6d29edd78618add5df[[#This Row],[MONTO TOTAL]]+spaces_3iWczBNnn5rbfoUlE0Jd_uploads_git_blob_d9e80ffbcef8a4adc6d29edd78618add5df[[#This Row],[PROPINA]]</f>
        <v>42</v>
      </c>
    </row>
    <row r="1843" spans="1:20" x14ac:dyDescent="0.3">
      <c r="A1843">
        <v>743</v>
      </c>
      <c r="B1843">
        <v>19</v>
      </c>
      <c r="C1843" t="s">
        <v>19</v>
      </c>
      <c r="D1843" s="1">
        <v>14</v>
      </c>
      <c r="E1843" s="1">
        <v>23</v>
      </c>
      <c r="F1843" s="2">
        <v>2</v>
      </c>
      <c r="G1843" s="2" t="str">
        <f t="shared" ca="1" si="201"/>
        <v>Cliente_121</v>
      </c>
      <c r="H1843" s="3">
        <f t="shared" ca="1" si="202"/>
        <v>45018</v>
      </c>
      <c r="I1843" s="4" t="str">
        <f t="shared" ca="1" si="196"/>
        <v>ITALIA</v>
      </c>
      <c r="J1843" s="4" t="str">
        <f t="shared" ca="1" si="197"/>
        <v>EFECTIVO</v>
      </c>
      <c r="K1843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843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843" s="1">
        <f t="shared" ca="1" si="198"/>
        <v>2</v>
      </c>
      <c r="N1843" s="6">
        <f t="shared" ca="1" si="199"/>
        <v>13</v>
      </c>
      <c r="O1843" s="4">
        <f t="shared" ca="1" si="200"/>
        <v>15</v>
      </c>
      <c r="P184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43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843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43" s="14">
        <f ca="1">spaces_3iWczBNnn5rbfoUlE0Jd_uploads_git_blob_d9e80ffbcef8a4adc6d29edd78618add5df[[#This Row],[MONTO TOTAL]]+spaces_3iWczBNnn5rbfoUlE0Jd_uploads_git_blob_d9e80ffbcef8a4adc6d29edd78618add5df[[#This Row],[PROPINA]]</f>
        <v>48</v>
      </c>
    </row>
    <row r="1844" spans="1:20" x14ac:dyDescent="0.3">
      <c r="A1844">
        <v>744</v>
      </c>
      <c r="B1844">
        <v>11</v>
      </c>
      <c r="C1844" t="s">
        <v>21</v>
      </c>
      <c r="D1844" s="1">
        <v>10</v>
      </c>
      <c r="E1844" s="1">
        <v>18</v>
      </c>
      <c r="F1844" s="2">
        <v>1</v>
      </c>
      <c r="G1844" s="2" t="str">
        <f t="shared" ca="1" si="201"/>
        <v>Cliente_767</v>
      </c>
      <c r="H1844" s="3">
        <f t="shared" ca="1" si="202"/>
        <v>45019</v>
      </c>
      <c r="I1844" s="4" t="str">
        <f t="shared" ca="1" si="196"/>
        <v>FRANCIA</v>
      </c>
      <c r="J1844" s="4" t="str">
        <f t="shared" ca="1" si="197"/>
        <v>EFECTIVO</v>
      </c>
      <c r="K1844" s="4">
        <f>spaces_3iWczBNnn5rbfoUlE0Jd_uploads_git_blob_d9e80ffbcef8a4adc6d29edd78618add5df[[#This Row],[Precio Unitario]]*spaces_3iWczBNnn5rbfoUlE0Jd_uploads_git_blob_d9e80ffbcef8a4adc6d29edd78618add5df[[#This Row],[Cantidad Ordenada]]</f>
        <v>18</v>
      </c>
      <c r="L1844" s="4">
        <f>spaces_3iWczBNnn5rbfoUlE0Jd_uploads_git_blob_d9e80ffbcef8a4adc6d29edd78618add5df[[#This Row],[Costo Unitario]]*spaces_3iWczBNnn5rbfoUlE0Jd_uploads_git_blob_d9e80ffbcef8a4adc6d29edd78618add5df[[#This Row],[Cantidad Ordenada]]</f>
        <v>10</v>
      </c>
      <c r="M1844" s="1">
        <f t="shared" ca="1" si="198"/>
        <v>3</v>
      </c>
      <c r="N1844" s="6">
        <f t="shared" ca="1" si="199"/>
        <v>14</v>
      </c>
      <c r="O1844" s="4">
        <f t="shared" ca="1" si="200"/>
        <v>15</v>
      </c>
      <c r="P184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4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4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44" s="14">
        <f ca="1">spaces_3iWczBNnn5rbfoUlE0Jd_uploads_git_blob_d9e80ffbcef8a4adc6d29edd78618add5df[[#This Row],[MONTO TOTAL]]+spaces_3iWczBNnn5rbfoUlE0Jd_uploads_git_blob_d9e80ffbcef8a4adc6d29edd78618add5df[[#This Row],[PROPINA]]</f>
        <v>21</v>
      </c>
    </row>
    <row r="1845" spans="1:20" x14ac:dyDescent="0.3">
      <c r="A1845">
        <v>744</v>
      </c>
      <c r="B1845">
        <v>11</v>
      </c>
      <c r="C1845" t="s">
        <v>10</v>
      </c>
      <c r="D1845" s="1">
        <v>17</v>
      </c>
      <c r="E1845" s="1">
        <v>29</v>
      </c>
      <c r="F1845" s="2">
        <v>2</v>
      </c>
      <c r="G1845" s="2" t="str">
        <f t="shared" ca="1" si="201"/>
        <v>Cliente_775</v>
      </c>
      <c r="H1845" s="3">
        <f t="shared" ca="1" si="202"/>
        <v>45021</v>
      </c>
      <c r="I1845" s="4" t="str">
        <f t="shared" ca="1" si="196"/>
        <v>ESPAÑA</v>
      </c>
      <c r="J1845" s="4" t="str">
        <f t="shared" ca="1" si="197"/>
        <v>TARJETA</v>
      </c>
      <c r="K1845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845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845" s="1">
        <f t="shared" ca="1" si="198"/>
        <v>5</v>
      </c>
      <c r="N1845" s="6">
        <f t="shared" ca="1" si="199"/>
        <v>15</v>
      </c>
      <c r="O1845" s="4">
        <f t="shared" ca="1" si="200"/>
        <v>14</v>
      </c>
      <c r="P184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4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4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45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846" spans="1:20" x14ac:dyDescent="0.3">
      <c r="A1846">
        <v>745</v>
      </c>
      <c r="B1846">
        <v>3</v>
      </c>
      <c r="C1846" t="s">
        <v>14</v>
      </c>
      <c r="D1846" s="1">
        <v>21</v>
      </c>
      <c r="E1846" s="1">
        <v>35</v>
      </c>
      <c r="F1846" s="2">
        <v>3</v>
      </c>
      <c r="G1846" s="2" t="str">
        <f t="shared" ca="1" si="201"/>
        <v>Cliente_194</v>
      </c>
      <c r="H1846" s="3">
        <f t="shared" ca="1" si="202"/>
        <v>45017</v>
      </c>
      <c r="I1846" s="4" t="str">
        <f t="shared" ca="1" si="196"/>
        <v>ESPAÑA</v>
      </c>
      <c r="J1846" s="4" t="str">
        <f t="shared" ca="1" si="197"/>
        <v>EFECTIVO</v>
      </c>
      <c r="K1846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846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846" s="1">
        <f t="shared" ca="1" si="198"/>
        <v>2</v>
      </c>
      <c r="N1846" s="6">
        <f t="shared" ca="1" si="199"/>
        <v>13</v>
      </c>
      <c r="O1846" s="4">
        <f t="shared" ca="1" si="200"/>
        <v>15</v>
      </c>
      <c r="P184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46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4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46" s="14">
        <f ca="1">spaces_3iWczBNnn5rbfoUlE0Jd_uploads_git_blob_d9e80ffbcef8a4adc6d29edd78618add5df[[#This Row],[MONTO TOTAL]]+spaces_3iWczBNnn5rbfoUlE0Jd_uploads_git_blob_d9e80ffbcef8a4adc6d29edd78618add5df[[#This Row],[PROPINA]]</f>
        <v>107</v>
      </c>
    </row>
    <row r="1847" spans="1:20" x14ac:dyDescent="0.3">
      <c r="A1847">
        <v>745</v>
      </c>
      <c r="B1847">
        <v>3</v>
      </c>
      <c r="C1847" t="s">
        <v>4</v>
      </c>
      <c r="D1847" s="1">
        <v>14</v>
      </c>
      <c r="E1847" s="1">
        <v>24</v>
      </c>
      <c r="F1847" s="2">
        <v>2</v>
      </c>
      <c r="G1847" s="2" t="str">
        <f t="shared" ca="1" si="201"/>
        <v>Cliente_489</v>
      </c>
      <c r="H1847" s="3">
        <f t="shared" ca="1" si="202"/>
        <v>45020</v>
      </c>
      <c r="I1847" s="4" t="str">
        <f t="shared" ca="1" si="196"/>
        <v>ITALIA</v>
      </c>
      <c r="J1847" s="4" t="str">
        <f t="shared" ca="1" si="197"/>
        <v>TARJE.DEBITO</v>
      </c>
      <c r="K1847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847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847" s="1">
        <f t="shared" ca="1" si="198"/>
        <v>5</v>
      </c>
      <c r="N1847" s="6">
        <f t="shared" ca="1" si="199"/>
        <v>13</v>
      </c>
      <c r="O1847" s="4">
        <f t="shared" ca="1" si="200"/>
        <v>14</v>
      </c>
      <c r="P184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7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47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84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47" s="14">
        <f ca="1">spaces_3iWczBNnn5rbfoUlE0Jd_uploads_git_blob_d9e80ffbcef8a4adc6d29edd78618add5df[[#This Row],[MONTO TOTAL]]+spaces_3iWczBNnn5rbfoUlE0Jd_uploads_git_blob_d9e80ffbcef8a4adc6d29edd78618add5df[[#This Row],[PROPINA]]</f>
        <v>53</v>
      </c>
    </row>
    <row r="1848" spans="1:20" x14ac:dyDescent="0.3">
      <c r="A1848">
        <v>745</v>
      </c>
      <c r="B1848">
        <v>3</v>
      </c>
      <c r="C1848" t="s">
        <v>23</v>
      </c>
      <c r="D1848" s="1">
        <v>15</v>
      </c>
      <c r="E1848" s="1">
        <v>25</v>
      </c>
      <c r="F1848" s="2">
        <v>2</v>
      </c>
      <c r="G1848" s="2" t="str">
        <f t="shared" ca="1" si="201"/>
        <v>Cliente_568</v>
      </c>
      <c r="H1848" s="3">
        <f t="shared" ca="1" si="202"/>
        <v>45019</v>
      </c>
      <c r="I1848" s="4" t="str">
        <f t="shared" ca="1" si="196"/>
        <v>ESPAÑA</v>
      </c>
      <c r="J1848" s="4" t="str">
        <f t="shared" ca="1" si="197"/>
        <v>TARJE.DEBITO</v>
      </c>
      <c r="K1848" s="4">
        <f>spaces_3iWczBNnn5rbfoUlE0Jd_uploads_git_blob_d9e80ffbcef8a4adc6d29edd78618add5df[[#This Row],[Precio Unitario]]*spaces_3iWczBNnn5rbfoUlE0Jd_uploads_git_blob_d9e80ffbcef8a4adc6d29edd78618add5df[[#This Row],[Cantidad Ordenada]]</f>
        <v>50</v>
      </c>
      <c r="L1848" s="4">
        <f>spaces_3iWczBNnn5rbfoUlE0Jd_uploads_git_blob_d9e80ffbcef8a4adc6d29edd78618add5df[[#This Row],[Costo Unitario]]*spaces_3iWczBNnn5rbfoUlE0Jd_uploads_git_blob_d9e80ffbcef8a4adc6d29edd78618add5df[[#This Row],[Cantidad Ordenada]]</f>
        <v>30</v>
      </c>
      <c r="M1848" s="1">
        <f t="shared" ca="1" si="198"/>
        <v>4</v>
      </c>
      <c r="N1848" s="6">
        <f t="shared" ca="1" si="199"/>
        <v>15</v>
      </c>
      <c r="O1848" s="4">
        <f t="shared" ca="1" si="200"/>
        <v>15</v>
      </c>
      <c r="P184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48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48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84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48" s="14">
        <f ca="1">spaces_3iWczBNnn5rbfoUlE0Jd_uploads_git_blob_d9e80ffbcef8a4adc6d29edd78618add5df[[#This Row],[MONTO TOTAL]]+spaces_3iWczBNnn5rbfoUlE0Jd_uploads_git_blob_d9e80ffbcef8a4adc6d29edd78618add5df[[#This Row],[PROPINA]]</f>
        <v>54</v>
      </c>
    </row>
    <row r="1849" spans="1:20" x14ac:dyDescent="0.3">
      <c r="A1849">
        <v>745</v>
      </c>
      <c r="B1849">
        <v>3</v>
      </c>
      <c r="C1849" t="s">
        <v>7</v>
      </c>
      <c r="D1849" s="1">
        <v>16</v>
      </c>
      <c r="E1849" s="1">
        <v>27</v>
      </c>
      <c r="F1849" s="2">
        <v>3</v>
      </c>
      <c r="G1849" s="2" t="str">
        <f t="shared" ca="1" si="201"/>
        <v>Cliente_236</v>
      </c>
      <c r="H1849" s="3">
        <f t="shared" ca="1" si="202"/>
        <v>45017</v>
      </c>
      <c r="I1849" s="4" t="str">
        <f t="shared" ca="1" si="196"/>
        <v>PORTUGAL</v>
      </c>
      <c r="J1849" s="4" t="str">
        <f t="shared" ca="1" si="197"/>
        <v>TARJETA</v>
      </c>
      <c r="K1849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84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849" s="1">
        <f t="shared" ca="1" si="198"/>
        <v>0</v>
      </c>
      <c r="N1849" s="6">
        <f t="shared" ca="1" si="199"/>
        <v>14</v>
      </c>
      <c r="O1849" s="4">
        <f t="shared" ca="1" si="200"/>
        <v>15</v>
      </c>
      <c r="P184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4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4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4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49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850" spans="1:20" x14ac:dyDescent="0.3">
      <c r="A1850">
        <v>746</v>
      </c>
      <c r="B1850">
        <v>13</v>
      </c>
      <c r="C1850" t="s">
        <v>14</v>
      </c>
      <c r="D1850" s="1">
        <v>21</v>
      </c>
      <c r="E1850" s="1">
        <v>35</v>
      </c>
      <c r="F1850" s="2">
        <v>3</v>
      </c>
      <c r="G1850" s="2" t="str">
        <f t="shared" ca="1" si="201"/>
        <v>Cliente_990</v>
      </c>
      <c r="H1850" s="3">
        <f t="shared" ca="1" si="202"/>
        <v>45023</v>
      </c>
      <c r="I1850" s="4" t="str">
        <f t="shared" ca="1" si="196"/>
        <v>ITALIA</v>
      </c>
      <c r="J1850" s="4" t="str">
        <f t="shared" ca="1" si="197"/>
        <v>TARJE.DEBITO</v>
      </c>
      <c r="K1850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850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850" s="1">
        <f t="shared" ca="1" si="198"/>
        <v>1</v>
      </c>
      <c r="N1850" s="6">
        <f t="shared" ca="1" si="199"/>
        <v>13</v>
      </c>
      <c r="O1850" s="4">
        <f t="shared" ca="1" si="200"/>
        <v>14</v>
      </c>
      <c r="P185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0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50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5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50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851" spans="1:20" x14ac:dyDescent="0.3">
      <c r="A1851">
        <v>746</v>
      </c>
      <c r="B1851">
        <v>13</v>
      </c>
      <c r="C1851" t="s">
        <v>15</v>
      </c>
      <c r="D1851" s="1">
        <v>19</v>
      </c>
      <c r="E1851" s="1">
        <v>32</v>
      </c>
      <c r="F1851" s="2">
        <v>3</v>
      </c>
      <c r="G1851" s="2" t="str">
        <f t="shared" ca="1" si="201"/>
        <v>Cliente_152</v>
      </c>
      <c r="H1851" s="3">
        <f t="shared" ca="1" si="202"/>
        <v>45019</v>
      </c>
      <c r="I1851" s="4" t="str">
        <f t="shared" ca="1" si="196"/>
        <v>PORTUGAL</v>
      </c>
      <c r="J1851" s="4" t="str">
        <f t="shared" ca="1" si="197"/>
        <v>TARJE.DEBITO</v>
      </c>
      <c r="K1851" s="4">
        <f>spaces_3iWczBNnn5rbfoUlE0Jd_uploads_git_blob_d9e80ffbcef8a4adc6d29edd78618add5df[[#This Row],[Precio Unitario]]*spaces_3iWczBNnn5rbfoUlE0Jd_uploads_git_blob_d9e80ffbcef8a4adc6d29edd78618add5df[[#This Row],[Cantidad Ordenada]]</f>
        <v>96</v>
      </c>
      <c r="L1851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51" s="1">
        <f t="shared" ca="1" si="198"/>
        <v>1</v>
      </c>
      <c r="N1851" s="6">
        <f t="shared" ca="1" si="199"/>
        <v>13</v>
      </c>
      <c r="O1851" s="4">
        <f t="shared" ca="1" si="200"/>
        <v>14</v>
      </c>
      <c r="P185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1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51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5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51" s="14">
        <f ca="1">spaces_3iWczBNnn5rbfoUlE0Jd_uploads_git_blob_d9e80ffbcef8a4adc6d29edd78618add5df[[#This Row],[MONTO TOTAL]]+spaces_3iWczBNnn5rbfoUlE0Jd_uploads_git_blob_d9e80ffbcef8a4adc6d29edd78618add5df[[#This Row],[PROPINA]]</f>
        <v>97</v>
      </c>
    </row>
    <row r="1852" spans="1:20" x14ac:dyDescent="0.3">
      <c r="A1852">
        <v>747</v>
      </c>
      <c r="B1852">
        <v>16</v>
      </c>
      <c r="C1852" t="s">
        <v>23</v>
      </c>
      <c r="D1852" s="1">
        <v>15</v>
      </c>
      <c r="E1852" s="1">
        <v>25</v>
      </c>
      <c r="F1852" s="2">
        <v>1</v>
      </c>
      <c r="G1852" s="2" t="str">
        <f t="shared" ca="1" si="201"/>
        <v>Cliente_651</v>
      </c>
      <c r="H1852" s="3">
        <f t="shared" ca="1" si="202"/>
        <v>45017</v>
      </c>
      <c r="I1852" s="4" t="str">
        <f t="shared" ca="1" si="196"/>
        <v>PORTUGAL</v>
      </c>
      <c r="J1852" s="4" t="str">
        <f t="shared" ca="1" si="197"/>
        <v>TARJE.DEBITO</v>
      </c>
      <c r="K1852" s="4">
        <f>spaces_3iWczBNnn5rbfoUlE0Jd_uploads_git_blob_d9e80ffbcef8a4adc6d29edd78618add5df[[#This Row],[Precio Unitario]]*spaces_3iWczBNnn5rbfoUlE0Jd_uploads_git_blob_d9e80ffbcef8a4adc6d29edd78618add5df[[#This Row],[Cantidad Ordenada]]</f>
        <v>25</v>
      </c>
      <c r="L1852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852" s="1">
        <f t="shared" ca="1" si="198"/>
        <v>3</v>
      </c>
      <c r="N1852" s="6">
        <f t="shared" ca="1" si="199"/>
        <v>15</v>
      </c>
      <c r="O1852" s="4">
        <f t="shared" ca="1" si="200"/>
        <v>15</v>
      </c>
      <c r="P185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5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5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85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52" s="14">
        <f ca="1">spaces_3iWczBNnn5rbfoUlE0Jd_uploads_git_blob_d9e80ffbcef8a4adc6d29edd78618add5df[[#This Row],[MONTO TOTAL]]+spaces_3iWczBNnn5rbfoUlE0Jd_uploads_git_blob_d9e80ffbcef8a4adc6d29edd78618add5df[[#This Row],[PROPINA]]</f>
        <v>28</v>
      </c>
    </row>
    <row r="1853" spans="1:20" x14ac:dyDescent="0.3">
      <c r="A1853">
        <v>748</v>
      </c>
      <c r="B1853">
        <v>2</v>
      </c>
      <c r="C1853" t="s">
        <v>15</v>
      </c>
      <c r="D1853" s="1">
        <v>19</v>
      </c>
      <c r="E1853" s="1">
        <v>32</v>
      </c>
      <c r="F1853" s="2">
        <v>1</v>
      </c>
      <c r="G1853" s="2" t="str">
        <f t="shared" ca="1" si="201"/>
        <v>Cliente_832</v>
      </c>
      <c r="H1853" s="3">
        <f t="shared" ca="1" si="202"/>
        <v>45022</v>
      </c>
      <c r="I1853" s="4" t="str">
        <f t="shared" ca="1" si="196"/>
        <v>ESPAÑA</v>
      </c>
      <c r="J1853" s="4" t="str">
        <f t="shared" ca="1" si="197"/>
        <v>TARJE.DEBITO</v>
      </c>
      <c r="K1853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853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853" s="1">
        <f t="shared" ca="1" si="198"/>
        <v>4</v>
      </c>
      <c r="N1853" s="6">
        <f t="shared" ca="1" si="199"/>
        <v>13</v>
      </c>
      <c r="O1853" s="4">
        <f t="shared" ca="1" si="200"/>
        <v>14</v>
      </c>
      <c r="P185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3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53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85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53" s="14">
        <f ca="1">spaces_3iWczBNnn5rbfoUlE0Jd_uploads_git_blob_d9e80ffbcef8a4adc6d29edd78618add5df[[#This Row],[MONTO TOTAL]]+spaces_3iWczBNnn5rbfoUlE0Jd_uploads_git_blob_d9e80ffbcef8a4adc6d29edd78618add5df[[#This Row],[PROPINA]]</f>
        <v>36</v>
      </c>
    </row>
    <row r="1854" spans="1:20" x14ac:dyDescent="0.3">
      <c r="A1854">
        <v>748</v>
      </c>
      <c r="B1854">
        <v>2</v>
      </c>
      <c r="C1854" t="s">
        <v>22</v>
      </c>
      <c r="D1854" s="1">
        <v>15</v>
      </c>
      <c r="E1854" s="1">
        <v>26</v>
      </c>
      <c r="F1854" s="2">
        <v>3</v>
      </c>
      <c r="G1854" s="2" t="str">
        <f t="shared" ca="1" si="201"/>
        <v>Cliente_451</v>
      </c>
      <c r="H1854" s="3">
        <f t="shared" ca="1" si="202"/>
        <v>45017</v>
      </c>
      <c r="I1854" s="4" t="str">
        <f t="shared" ca="1" si="196"/>
        <v>PORTUGAL</v>
      </c>
      <c r="J1854" s="4" t="str">
        <f t="shared" ca="1" si="197"/>
        <v>EFECTIVO</v>
      </c>
      <c r="K1854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854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54" s="1">
        <f t="shared" ca="1" si="198"/>
        <v>5</v>
      </c>
      <c r="N1854" s="6">
        <f t="shared" ca="1" si="199"/>
        <v>13</v>
      </c>
      <c r="O1854" s="4">
        <f t="shared" ca="1" si="200"/>
        <v>15</v>
      </c>
      <c r="P185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4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54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5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54" s="14">
        <f ca="1">spaces_3iWczBNnn5rbfoUlE0Jd_uploads_git_blob_d9e80ffbcef8a4adc6d29edd78618add5df[[#This Row],[MONTO TOTAL]]+spaces_3iWczBNnn5rbfoUlE0Jd_uploads_git_blob_d9e80ffbcef8a4adc6d29edd78618add5df[[#This Row],[PROPINA]]</f>
        <v>83</v>
      </c>
    </row>
    <row r="1855" spans="1:20" x14ac:dyDescent="0.3">
      <c r="A1855">
        <v>749</v>
      </c>
      <c r="B1855">
        <v>1</v>
      </c>
      <c r="C1855" t="s">
        <v>14</v>
      </c>
      <c r="D1855" s="1">
        <v>21</v>
      </c>
      <c r="E1855" s="1">
        <v>35</v>
      </c>
      <c r="F1855" s="2">
        <v>2</v>
      </c>
      <c r="G1855" s="2" t="str">
        <f t="shared" ca="1" si="201"/>
        <v>Cliente_902</v>
      </c>
      <c r="H1855" s="3">
        <f t="shared" ca="1" si="202"/>
        <v>45018</v>
      </c>
      <c r="I1855" s="4" t="str">
        <f t="shared" ca="1" si="196"/>
        <v>ITALIA</v>
      </c>
      <c r="J1855" s="4" t="str">
        <f t="shared" ca="1" si="197"/>
        <v>TARJETA</v>
      </c>
      <c r="K1855" s="4">
        <f>spaces_3iWczBNnn5rbfoUlE0Jd_uploads_git_blob_d9e80ffbcef8a4adc6d29edd78618add5df[[#This Row],[Precio Unitario]]*spaces_3iWczBNnn5rbfoUlE0Jd_uploads_git_blob_d9e80ffbcef8a4adc6d29edd78618add5df[[#This Row],[Cantidad Ordenada]]</f>
        <v>70</v>
      </c>
      <c r="L1855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55" s="1">
        <f t="shared" ca="1" si="198"/>
        <v>4</v>
      </c>
      <c r="N1855" s="6">
        <f t="shared" ca="1" si="199"/>
        <v>13</v>
      </c>
      <c r="O1855" s="4">
        <f t="shared" ca="1" si="200"/>
        <v>14</v>
      </c>
      <c r="P185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55" s="1">
        <f>spaces_3iWczBNnn5rbfoUlE0Jd_uploads_git_blob_d9e80ffbcef8a4adc6d29edd78618add5df[[#This Row],[MONTO TOTAL]]-spaces_3iWczBNnn5rbfoUlE0Jd_uploads_git_blob_d9e80ffbcef8a4adc6d29edd78618add5df[[#This Row],[COSTE TOTAL ]]</f>
        <v>28</v>
      </c>
      <c r="S185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55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856" spans="1:20" x14ac:dyDescent="0.3">
      <c r="A1856">
        <v>750</v>
      </c>
      <c r="B1856">
        <v>6</v>
      </c>
      <c r="C1856" t="s">
        <v>6</v>
      </c>
      <c r="D1856" s="1">
        <v>19</v>
      </c>
      <c r="E1856" s="1">
        <v>31</v>
      </c>
      <c r="F1856" s="2">
        <v>3</v>
      </c>
      <c r="G1856" s="2" t="str">
        <f t="shared" ca="1" si="201"/>
        <v>Cliente_703</v>
      </c>
      <c r="H1856" s="3">
        <f t="shared" ca="1" si="202"/>
        <v>45019</v>
      </c>
      <c r="I1856" s="4" t="str">
        <f t="shared" ca="1" si="196"/>
        <v>PORTUGAL</v>
      </c>
      <c r="J1856" s="4" t="str">
        <f t="shared" ca="1" si="197"/>
        <v>TARJETA</v>
      </c>
      <c r="K1856" s="4">
        <f>spaces_3iWczBNnn5rbfoUlE0Jd_uploads_git_blob_d9e80ffbcef8a4adc6d29edd78618add5df[[#This Row],[Precio Unitario]]*spaces_3iWczBNnn5rbfoUlE0Jd_uploads_git_blob_d9e80ffbcef8a4adc6d29edd78618add5df[[#This Row],[Cantidad Ordenada]]</f>
        <v>93</v>
      </c>
      <c r="L1856" s="4">
        <f>spaces_3iWczBNnn5rbfoUlE0Jd_uploads_git_blob_d9e80ffbcef8a4adc6d29edd78618add5df[[#This Row],[Costo Unitario]]*spaces_3iWczBNnn5rbfoUlE0Jd_uploads_git_blob_d9e80ffbcef8a4adc6d29edd78618add5df[[#This Row],[Cantidad Ordenada]]</f>
        <v>57</v>
      </c>
      <c r="M1856" s="1">
        <f t="shared" ca="1" si="198"/>
        <v>2</v>
      </c>
      <c r="N1856" s="6">
        <f t="shared" ca="1" si="199"/>
        <v>14</v>
      </c>
      <c r="O1856" s="4">
        <f t="shared" ca="1" si="200"/>
        <v>15</v>
      </c>
      <c r="P185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56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5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56" s="14">
        <f ca="1">spaces_3iWczBNnn5rbfoUlE0Jd_uploads_git_blob_d9e80ffbcef8a4adc6d29edd78618add5df[[#This Row],[MONTO TOTAL]]+spaces_3iWczBNnn5rbfoUlE0Jd_uploads_git_blob_d9e80ffbcef8a4adc6d29edd78618add5df[[#This Row],[PROPINA]]</f>
        <v>95</v>
      </c>
    </row>
    <row r="1857" spans="1:20" x14ac:dyDescent="0.3">
      <c r="A1857">
        <v>750</v>
      </c>
      <c r="B1857">
        <v>6</v>
      </c>
      <c r="C1857" t="s">
        <v>22</v>
      </c>
      <c r="D1857" s="1">
        <v>15</v>
      </c>
      <c r="E1857" s="1">
        <v>26</v>
      </c>
      <c r="F1857" s="2">
        <v>1</v>
      </c>
      <c r="G1857" s="2" t="str">
        <f t="shared" ca="1" si="201"/>
        <v>Cliente_791</v>
      </c>
      <c r="H1857" s="3">
        <f t="shared" ca="1" si="202"/>
        <v>45018</v>
      </c>
      <c r="I1857" s="4" t="str">
        <f t="shared" ca="1" si="196"/>
        <v>ESPAÑA</v>
      </c>
      <c r="J1857" s="4" t="str">
        <f t="shared" ca="1" si="197"/>
        <v>TARJE.DEBITO</v>
      </c>
      <c r="K1857" s="4">
        <f>spaces_3iWczBNnn5rbfoUlE0Jd_uploads_git_blob_d9e80ffbcef8a4adc6d29edd78618add5df[[#This Row],[Precio Unitario]]*spaces_3iWczBNnn5rbfoUlE0Jd_uploads_git_blob_d9e80ffbcef8a4adc6d29edd78618add5df[[#This Row],[Cantidad Ordenada]]</f>
        <v>26</v>
      </c>
      <c r="L1857" s="4">
        <f>spaces_3iWczBNnn5rbfoUlE0Jd_uploads_git_blob_d9e80ffbcef8a4adc6d29edd78618add5df[[#This Row],[Costo Unitario]]*spaces_3iWczBNnn5rbfoUlE0Jd_uploads_git_blob_d9e80ffbcef8a4adc6d29edd78618add5df[[#This Row],[Cantidad Ordenada]]</f>
        <v>15</v>
      </c>
      <c r="M1857" s="1">
        <f t="shared" ca="1" si="198"/>
        <v>6</v>
      </c>
      <c r="N1857" s="6">
        <f t="shared" ca="1" si="199"/>
        <v>15</v>
      </c>
      <c r="O1857" s="4">
        <f t="shared" ca="1" si="200"/>
        <v>15</v>
      </c>
      <c r="P185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5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57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85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57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858" spans="1:20" x14ac:dyDescent="0.3">
      <c r="A1858">
        <v>751</v>
      </c>
      <c r="B1858">
        <v>17</v>
      </c>
      <c r="C1858" t="s">
        <v>10</v>
      </c>
      <c r="D1858" s="1">
        <v>17</v>
      </c>
      <c r="E1858" s="1">
        <v>29</v>
      </c>
      <c r="F1858" s="2">
        <v>1</v>
      </c>
      <c r="G1858" s="2" t="str">
        <f t="shared" ca="1" si="201"/>
        <v>Cliente_726</v>
      </c>
      <c r="H1858" s="3">
        <f t="shared" ca="1" si="202"/>
        <v>45020</v>
      </c>
      <c r="I1858" s="4" t="str">
        <f t="shared" ref="I1858:I1903" ca="1" si="203">INDEX(V$1:V$4, RANDBETWEEN(1, 4))</f>
        <v>PORTUGAL</v>
      </c>
      <c r="J1858" s="4" t="str">
        <f t="shared" ref="J1858:J1903" ca="1" si="204">INDEX(W$1:W$3, RANDBETWEEN(1, 3))</f>
        <v>TARJETA</v>
      </c>
      <c r="K1858" s="4">
        <f>spaces_3iWczBNnn5rbfoUlE0Jd_uploads_git_blob_d9e80ffbcef8a4adc6d29edd78618add5df[[#This Row],[Precio Unitario]]*spaces_3iWczBNnn5rbfoUlE0Jd_uploads_git_blob_d9e80ffbcef8a4adc6d29edd78618add5df[[#This Row],[Cantidad Ordenada]]</f>
        <v>29</v>
      </c>
      <c r="L1858" s="4">
        <f>spaces_3iWczBNnn5rbfoUlE0Jd_uploads_git_blob_d9e80ffbcef8a4adc6d29edd78618add5df[[#This Row],[Costo Unitario]]*spaces_3iWczBNnn5rbfoUlE0Jd_uploads_git_blob_d9e80ffbcef8a4adc6d29edd78618add5df[[#This Row],[Cantidad Ordenada]]</f>
        <v>17</v>
      </c>
      <c r="M1858" s="1">
        <f t="shared" ref="M1858:M1903" ca="1" si="205">RANDBETWEEN(0, 6)</f>
        <v>2</v>
      </c>
      <c r="N1858" s="6">
        <f t="shared" ref="N1858:N1903" ca="1" si="206">RANDBETWEEN(13, 15)</f>
        <v>13</v>
      </c>
      <c r="O1858" s="4">
        <f t="shared" ref="O1858:O1903" ca="1" si="207">RANDBETWEEN(14, 15)</f>
        <v>15</v>
      </c>
      <c r="P185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58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5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58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859" spans="1:20" x14ac:dyDescent="0.3">
      <c r="A1859">
        <v>751</v>
      </c>
      <c r="B1859">
        <v>17</v>
      </c>
      <c r="C1859" t="s">
        <v>23</v>
      </c>
      <c r="D1859" s="1">
        <v>15</v>
      </c>
      <c r="E1859" s="1">
        <v>25</v>
      </c>
      <c r="F1859" s="2">
        <v>3</v>
      </c>
      <c r="G1859" s="2" t="str">
        <f t="shared" ref="G1859:G1903" ca="1" si="208">CONCATENATE("Cliente_", RANDBETWEEN(1, 1000))</f>
        <v>Cliente_448</v>
      </c>
      <c r="H1859" s="3">
        <f t="shared" ca="1" si="202"/>
        <v>45020</v>
      </c>
      <c r="I1859" s="4" t="str">
        <f t="shared" ca="1" si="203"/>
        <v>ESPAÑA</v>
      </c>
      <c r="J1859" s="4" t="str">
        <f t="shared" ca="1" si="204"/>
        <v>EFECTIVO</v>
      </c>
      <c r="K1859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859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59" s="1">
        <f t="shared" ca="1" si="205"/>
        <v>3</v>
      </c>
      <c r="N1859" s="6">
        <f t="shared" ca="1" si="206"/>
        <v>13</v>
      </c>
      <c r="O1859" s="4">
        <f t="shared" ca="1" si="207"/>
        <v>15</v>
      </c>
      <c r="P185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59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59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5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59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860" spans="1:20" x14ac:dyDescent="0.3">
      <c r="A1860">
        <v>751</v>
      </c>
      <c r="B1860">
        <v>17</v>
      </c>
      <c r="C1860" t="s">
        <v>16</v>
      </c>
      <c r="D1860" s="1">
        <v>13</v>
      </c>
      <c r="E1860" s="1">
        <v>22</v>
      </c>
      <c r="F1860" s="2">
        <v>3</v>
      </c>
      <c r="G1860" s="2" t="str">
        <f t="shared" ca="1" si="208"/>
        <v>Cliente_913</v>
      </c>
      <c r="H1860" s="3">
        <f t="shared" ca="1" si="202"/>
        <v>45021</v>
      </c>
      <c r="I1860" s="4" t="str">
        <f t="shared" ca="1" si="203"/>
        <v>FRANCIA</v>
      </c>
      <c r="J1860" s="4" t="str">
        <f t="shared" ca="1" si="204"/>
        <v>TARJE.DEBITO</v>
      </c>
      <c r="K1860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860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860" s="1">
        <f t="shared" ca="1" si="205"/>
        <v>6</v>
      </c>
      <c r="N1860" s="6">
        <f t="shared" ca="1" si="206"/>
        <v>15</v>
      </c>
      <c r="O1860" s="4">
        <f t="shared" ca="1" si="207"/>
        <v>14</v>
      </c>
      <c r="P186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60" s="1">
        <f>spaces_3iWczBNnn5rbfoUlE0Jd_uploads_git_blob_d9e80ffbcef8a4adc6d29edd78618add5df[[#This Row],[MONTO TOTAL]]-spaces_3iWczBNnn5rbfoUlE0Jd_uploads_git_blob_d9e80ffbcef8a4adc6d29edd78618add5df[[#This Row],[COSTE TOTAL ]]</f>
        <v>27</v>
      </c>
      <c r="S186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60" s="14">
        <f ca="1">spaces_3iWczBNnn5rbfoUlE0Jd_uploads_git_blob_d9e80ffbcef8a4adc6d29edd78618add5df[[#This Row],[MONTO TOTAL]]+spaces_3iWczBNnn5rbfoUlE0Jd_uploads_git_blob_d9e80ffbcef8a4adc6d29edd78618add5df[[#This Row],[PROPINA]]</f>
        <v>72</v>
      </c>
    </row>
    <row r="1861" spans="1:20" x14ac:dyDescent="0.3">
      <c r="A1861">
        <v>752</v>
      </c>
      <c r="B1861">
        <v>3</v>
      </c>
      <c r="C1861" t="s">
        <v>5</v>
      </c>
      <c r="D1861" s="1">
        <v>18</v>
      </c>
      <c r="E1861" s="1">
        <v>30</v>
      </c>
      <c r="F1861" s="2">
        <v>2</v>
      </c>
      <c r="G1861" s="2" t="str">
        <f t="shared" ca="1" si="208"/>
        <v>Cliente_894</v>
      </c>
      <c r="H1861" s="3">
        <f t="shared" ref="H1861:H1903" ca="1" si="209">RANDBETWEEN($H$2,$H$3)</f>
        <v>45018</v>
      </c>
      <c r="I1861" s="4" t="str">
        <f t="shared" ca="1" si="203"/>
        <v>ESPAÑA</v>
      </c>
      <c r="J1861" s="4" t="str">
        <f t="shared" ca="1" si="204"/>
        <v>EFECTIVO</v>
      </c>
      <c r="K1861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861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861" s="1">
        <f t="shared" ca="1" si="205"/>
        <v>6</v>
      </c>
      <c r="N1861" s="6">
        <f t="shared" ca="1" si="206"/>
        <v>14</v>
      </c>
      <c r="O1861" s="4">
        <f t="shared" ca="1" si="207"/>
        <v>14</v>
      </c>
      <c r="P186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6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6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6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61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862" spans="1:20" x14ac:dyDescent="0.3">
      <c r="A1862">
        <v>753</v>
      </c>
      <c r="B1862">
        <v>11</v>
      </c>
      <c r="C1862" t="s">
        <v>15</v>
      </c>
      <c r="D1862" s="1">
        <v>19</v>
      </c>
      <c r="E1862" s="1">
        <v>32</v>
      </c>
      <c r="F1862" s="2">
        <v>1</v>
      </c>
      <c r="G1862" s="2" t="str">
        <f t="shared" ca="1" si="208"/>
        <v>Cliente_160</v>
      </c>
      <c r="H1862" s="3">
        <f t="shared" ca="1" si="209"/>
        <v>45023</v>
      </c>
      <c r="I1862" s="4" t="str">
        <f t="shared" ca="1" si="203"/>
        <v>FRANCIA</v>
      </c>
      <c r="J1862" s="4" t="str">
        <f t="shared" ca="1" si="204"/>
        <v>TARJETA</v>
      </c>
      <c r="K1862" s="4">
        <f>spaces_3iWczBNnn5rbfoUlE0Jd_uploads_git_blob_d9e80ffbcef8a4adc6d29edd78618add5df[[#This Row],[Precio Unitario]]*spaces_3iWczBNnn5rbfoUlE0Jd_uploads_git_blob_d9e80ffbcef8a4adc6d29edd78618add5df[[#This Row],[Cantidad Ordenada]]</f>
        <v>32</v>
      </c>
      <c r="L1862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862" s="1">
        <f t="shared" ca="1" si="205"/>
        <v>1</v>
      </c>
      <c r="N1862" s="6">
        <f t="shared" ca="1" si="206"/>
        <v>13</v>
      </c>
      <c r="O1862" s="4">
        <f t="shared" ca="1" si="207"/>
        <v>15</v>
      </c>
      <c r="P186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2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62" s="1">
        <f>spaces_3iWczBNnn5rbfoUlE0Jd_uploads_git_blob_d9e80ffbcef8a4adc6d29edd78618add5df[[#This Row],[MONTO TOTAL]]-spaces_3iWczBNnn5rbfoUlE0Jd_uploads_git_blob_d9e80ffbcef8a4adc6d29edd78618add5df[[#This Row],[COSTE TOTAL ]]</f>
        <v>13</v>
      </c>
      <c r="S186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62" s="14">
        <f ca="1">spaces_3iWczBNnn5rbfoUlE0Jd_uploads_git_blob_d9e80ffbcef8a4adc6d29edd78618add5df[[#This Row],[MONTO TOTAL]]+spaces_3iWczBNnn5rbfoUlE0Jd_uploads_git_blob_d9e80ffbcef8a4adc6d29edd78618add5df[[#This Row],[PROPINA]]</f>
        <v>33</v>
      </c>
    </row>
    <row r="1863" spans="1:20" x14ac:dyDescent="0.3">
      <c r="A1863">
        <v>753</v>
      </c>
      <c r="B1863">
        <v>11</v>
      </c>
      <c r="C1863" t="s">
        <v>19</v>
      </c>
      <c r="D1863" s="1">
        <v>14</v>
      </c>
      <c r="E1863" s="1">
        <v>23</v>
      </c>
      <c r="F1863" s="2">
        <v>1</v>
      </c>
      <c r="G1863" s="2" t="str">
        <f t="shared" ca="1" si="208"/>
        <v>Cliente_116</v>
      </c>
      <c r="H1863" s="3">
        <f t="shared" ca="1" si="209"/>
        <v>45021</v>
      </c>
      <c r="I1863" s="4" t="str">
        <f t="shared" ca="1" si="203"/>
        <v>FRANCIA</v>
      </c>
      <c r="J1863" s="4" t="str">
        <f t="shared" ca="1" si="204"/>
        <v>TARJE.DEBITO</v>
      </c>
      <c r="K1863" s="4">
        <f>spaces_3iWczBNnn5rbfoUlE0Jd_uploads_git_blob_d9e80ffbcef8a4adc6d29edd78618add5df[[#This Row],[Precio Unitario]]*spaces_3iWczBNnn5rbfoUlE0Jd_uploads_git_blob_d9e80ffbcef8a4adc6d29edd78618add5df[[#This Row],[Cantidad Ordenada]]</f>
        <v>23</v>
      </c>
      <c r="L1863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863" s="1">
        <f t="shared" ca="1" si="205"/>
        <v>0</v>
      </c>
      <c r="N1863" s="6">
        <f t="shared" ca="1" si="206"/>
        <v>13</v>
      </c>
      <c r="O1863" s="4">
        <f t="shared" ca="1" si="207"/>
        <v>14</v>
      </c>
      <c r="P186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3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63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86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63" s="14">
        <f ca="1">spaces_3iWczBNnn5rbfoUlE0Jd_uploads_git_blob_d9e80ffbcef8a4adc6d29edd78618add5df[[#This Row],[MONTO TOTAL]]+spaces_3iWczBNnn5rbfoUlE0Jd_uploads_git_blob_d9e80ffbcef8a4adc6d29edd78618add5df[[#This Row],[PROPINA]]</f>
        <v>23</v>
      </c>
    </row>
    <row r="1864" spans="1:20" x14ac:dyDescent="0.3">
      <c r="A1864">
        <v>753</v>
      </c>
      <c r="B1864">
        <v>11</v>
      </c>
      <c r="C1864" t="s">
        <v>4</v>
      </c>
      <c r="D1864" s="1">
        <v>14</v>
      </c>
      <c r="E1864" s="1">
        <v>24</v>
      </c>
      <c r="F1864" s="2">
        <v>3</v>
      </c>
      <c r="G1864" s="2" t="str">
        <f t="shared" ca="1" si="208"/>
        <v>Cliente_717</v>
      </c>
      <c r="H1864" s="3">
        <f t="shared" ca="1" si="209"/>
        <v>45019</v>
      </c>
      <c r="I1864" s="4" t="str">
        <f t="shared" ca="1" si="203"/>
        <v>ESPAÑA</v>
      </c>
      <c r="J1864" s="4" t="str">
        <f t="shared" ca="1" si="204"/>
        <v>TARJE.DEBITO</v>
      </c>
      <c r="K1864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864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64" s="1">
        <f t="shared" ca="1" si="205"/>
        <v>5</v>
      </c>
      <c r="N1864" s="6">
        <f t="shared" ca="1" si="206"/>
        <v>14</v>
      </c>
      <c r="O1864" s="4">
        <f t="shared" ca="1" si="207"/>
        <v>15</v>
      </c>
      <c r="P186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4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64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64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64" s="14">
        <f ca="1">spaces_3iWczBNnn5rbfoUlE0Jd_uploads_git_blob_d9e80ffbcef8a4adc6d29edd78618add5df[[#This Row],[MONTO TOTAL]]+spaces_3iWczBNnn5rbfoUlE0Jd_uploads_git_blob_d9e80ffbcef8a4adc6d29edd78618add5df[[#This Row],[PROPINA]]</f>
        <v>77</v>
      </c>
    </row>
    <row r="1865" spans="1:20" x14ac:dyDescent="0.3">
      <c r="A1865">
        <v>753</v>
      </c>
      <c r="B1865">
        <v>11</v>
      </c>
      <c r="C1865" t="s">
        <v>9</v>
      </c>
      <c r="D1865" s="1">
        <v>22</v>
      </c>
      <c r="E1865" s="1">
        <v>36</v>
      </c>
      <c r="F1865" s="2">
        <v>1</v>
      </c>
      <c r="G1865" s="2" t="str">
        <f t="shared" ca="1" si="208"/>
        <v>Cliente_869</v>
      </c>
      <c r="H1865" s="3">
        <f t="shared" ca="1" si="209"/>
        <v>45018</v>
      </c>
      <c r="I1865" s="4" t="str">
        <f t="shared" ca="1" si="203"/>
        <v>ESPAÑA</v>
      </c>
      <c r="J1865" s="4" t="str">
        <f t="shared" ca="1" si="204"/>
        <v>TARJE.DEBITO</v>
      </c>
      <c r="K1865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865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865" s="1">
        <f t="shared" ca="1" si="205"/>
        <v>5</v>
      </c>
      <c r="N1865" s="6">
        <f t="shared" ca="1" si="206"/>
        <v>13</v>
      </c>
      <c r="O1865" s="4">
        <f t="shared" ca="1" si="207"/>
        <v>14</v>
      </c>
      <c r="P186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5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65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865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65" s="14">
        <f ca="1">spaces_3iWczBNnn5rbfoUlE0Jd_uploads_git_blob_d9e80ffbcef8a4adc6d29edd78618add5df[[#This Row],[MONTO TOTAL]]+spaces_3iWczBNnn5rbfoUlE0Jd_uploads_git_blob_d9e80ffbcef8a4adc6d29edd78618add5df[[#This Row],[PROPINA]]</f>
        <v>41</v>
      </c>
    </row>
    <row r="1866" spans="1:20" x14ac:dyDescent="0.3">
      <c r="A1866">
        <v>754</v>
      </c>
      <c r="B1866">
        <v>8</v>
      </c>
      <c r="C1866" t="s">
        <v>4</v>
      </c>
      <c r="D1866" s="1">
        <v>14</v>
      </c>
      <c r="E1866" s="1">
        <v>24</v>
      </c>
      <c r="F1866" s="2">
        <v>3</v>
      </c>
      <c r="G1866" s="2" t="str">
        <f t="shared" ca="1" si="208"/>
        <v>Cliente_296</v>
      </c>
      <c r="H1866" s="3">
        <f t="shared" ca="1" si="209"/>
        <v>45023</v>
      </c>
      <c r="I1866" s="4" t="str">
        <f t="shared" ca="1" si="203"/>
        <v>FRANCIA</v>
      </c>
      <c r="J1866" s="4" t="str">
        <f t="shared" ca="1" si="204"/>
        <v>TARJE.DEBITO</v>
      </c>
      <c r="K1866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866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66" s="1">
        <f t="shared" ca="1" si="205"/>
        <v>1</v>
      </c>
      <c r="N1866" s="6">
        <f t="shared" ca="1" si="206"/>
        <v>13</v>
      </c>
      <c r="O1866" s="4">
        <f t="shared" ca="1" si="207"/>
        <v>14</v>
      </c>
      <c r="P186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6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66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66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66" s="14">
        <f ca="1">spaces_3iWczBNnn5rbfoUlE0Jd_uploads_git_blob_d9e80ffbcef8a4adc6d29edd78618add5df[[#This Row],[MONTO TOTAL]]+spaces_3iWczBNnn5rbfoUlE0Jd_uploads_git_blob_d9e80ffbcef8a4adc6d29edd78618add5df[[#This Row],[PROPINA]]</f>
        <v>73</v>
      </c>
    </row>
    <row r="1867" spans="1:20" x14ac:dyDescent="0.3">
      <c r="A1867">
        <v>754</v>
      </c>
      <c r="B1867">
        <v>8</v>
      </c>
      <c r="C1867" t="s">
        <v>7</v>
      </c>
      <c r="D1867" s="1">
        <v>16</v>
      </c>
      <c r="E1867" s="1">
        <v>27</v>
      </c>
      <c r="F1867" s="2">
        <v>3</v>
      </c>
      <c r="G1867" s="2" t="str">
        <f t="shared" ca="1" si="208"/>
        <v>Cliente_218</v>
      </c>
      <c r="H1867" s="3">
        <f t="shared" ca="1" si="209"/>
        <v>45017</v>
      </c>
      <c r="I1867" s="4" t="str">
        <f t="shared" ca="1" si="203"/>
        <v>ESPAÑA</v>
      </c>
      <c r="J1867" s="4" t="str">
        <f t="shared" ca="1" si="204"/>
        <v>TARJETA</v>
      </c>
      <c r="K1867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867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867" s="1">
        <f t="shared" ca="1" si="205"/>
        <v>0</v>
      </c>
      <c r="N1867" s="6">
        <f t="shared" ca="1" si="206"/>
        <v>14</v>
      </c>
      <c r="O1867" s="4">
        <f t="shared" ca="1" si="207"/>
        <v>14</v>
      </c>
      <c r="P186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6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6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6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67" s="14">
        <f ca="1">spaces_3iWczBNnn5rbfoUlE0Jd_uploads_git_blob_d9e80ffbcef8a4adc6d29edd78618add5df[[#This Row],[MONTO TOTAL]]+spaces_3iWczBNnn5rbfoUlE0Jd_uploads_git_blob_d9e80ffbcef8a4adc6d29edd78618add5df[[#This Row],[PROPINA]]</f>
        <v>81</v>
      </c>
    </row>
    <row r="1868" spans="1:20" x14ac:dyDescent="0.3">
      <c r="A1868">
        <v>754</v>
      </c>
      <c r="B1868">
        <v>8</v>
      </c>
      <c r="C1868" t="s">
        <v>12</v>
      </c>
      <c r="D1868" s="1">
        <v>16</v>
      </c>
      <c r="E1868" s="1">
        <v>28</v>
      </c>
      <c r="F1868" s="2">
        <v>3</v>
      </c>
      <c r="G1868" s="2" t="str">
        <f t="shared" ca="1" si="208"/>
        <v>Cliente_940</v>
      </c>
      <c r="H1868" s="3">
        <f t="shared" ca="1" si="209"/>
        <v>45023</v>
      </c>
      <c r="I1868" s="4" t="str">
        <f t="shared" ca="1" si="203"/>
        <v>ESPAÑA</v>
      </c>
      <c r="J1868" s="4" t="str">
        <f t="shared" ca="1" si="204"/>
        <v>TARJE.DEBITO</v>
      </c>
      <c r="K1868" s="4">
        <f>spaces_3iWczBNnn5rbfoUlE0Jd_uploads_git_blob_d9e80ffbcef8a4adc6d29edd78618add5df[[#This Row],[Precio Unitario]]*spaces_3iWczBNnn5rbfoUlE0Jd_uploads_git_blob_d9e80ffbcef8a4adc6d29edd78618add5df[[#This Row],[Cantidad Ordenada]]</f>
        <v>84</v>
      </c>
      <c r="L1868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868" s="1">
        <f t="shared" ca="1" si="205"/>
        <v>1</v>
      </c>
      <c r="N1868" s="6">
        <f t="shared" ca="1" si="206"/>
        <v>13</v>
      </c>
      <c r="O1868" s="4">
        <f t="shared" ca="1" si="207"/>
        <v>14</v>
      </c>
      <c r="P186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68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68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6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68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1869" spans="1:20" x14ac:dyDescent="0.3">
      <c r="A1869">
        <v>755</v>
      </c>
      <c r="B1869">
        <v>12</v>
      </c>
      <c r="C1869" t="s">
        <v>20</v>
      </c>
      <c r="D1869" s="1">
        <v>13</v>
      </c>
      <c r="E1869" s="1">
        <v>21</v>
      </c>
      <c r="F1869" s="2">
        <v>1</v>
      </c>
      <c r="G1869" s="2" t="str">
        <f t="shared" ca="1" si="208"/>
        <v>Cliente_176</v>
      </c>
      <c r="H1869" s="3">
        <f t="shared" ca="1" si="209"/>
        <v>45018</v>
      </c>
      <c r="I1869" s="4" t="str">
        <f t="shared" ca="1" si="203"/>
        <v>PORTUGAL</v>
      </c>
      <c r="J1869" s="4" t="str">
        <f t="shared" ca="1" si="204"/>
        <v>EFECTIVO</v>
      </c>
      <c r="K1869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869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869" s="1">
        <f t="shared" ca="1" si="205"/>
        <v>1</v>
      </c>
      <c r="N1869" s="6">
        <f t="shared" ca="1" si="206"/>
        <v>15</v>
      </c>
      <c r="O1869" s="4">
        <f t="shared" ca="1" si="207"/>
        <v>15</v>
      </c>
      <c r="P186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6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69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69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69" s="14">
        <f ca="1">spaces_3iWczBNnn5rbfoUlE0Jd_uploads_git_blob_d9e80ffbcef8a4adc6d29edd78618add5df[[#This Row],[MONTO TOTAL]]+spaces_3iWczBNnn5rbfoUlE0Jd_uploads_git_blob_d9e80ffbcef8a4adc6d29edd78618add5df[[#This Row],[PROPINA]]</f>
        <v>22</v>
      </c>
    </row>
    <row r="1870" spans="1:20" x14ac:dyDescent="0.3">
      <c r="A1870">
        <v>755</v>
      </c>
      <c r="B1870">
        <v>12</v>
      </c>
      <c r="C1870" t="s">
        <v>23</v>
      </c>
      <c r="D1870" s="1">
        <v>15</v>
      </c>
      <c r="E1870" s="1">
        <v>25</v>
      </c>
      <c r="F1870" s="2">
        <v>3</v>
      </c>
      <c r="G1870" s="2" t="str">
        <f t="shared" ca="1" si="208"/>
        <v>Cliente_279</v>
      </c>
      <c r="H1870" s="3">
        <f t="shared" ca="1" si="209"/>
        <v>45023</v>
      </c>
      <c r="I1870" s="4" t="str">
        <f t="shared" ca="1" si="203"/>
        <v>FRANCIA</v>
      </c>
      <c r="J1870" s="4" t="str">
        <f t="shared" ca="1" si="204"/>
        <v>TARJE.DEBITO</v>
      </c>
      <c r="K1870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87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70" s="1">
        <f t="shared" ca="1" si="205"/>
        <v>1</v>
      </c>
      <c r="N1870" s="6">
        <f t="shared" ca="1" si="206"/>
        <v>14</v>
      </c>
      <c r="O1870" s="4">
        <f t="shared" ca="1" si="207"/>
        <v>15</v>
      </c>
      <c r="P187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7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7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70" s="14">
        <f ca="1">spaces_3iWczBNnn5rbfoUlE0Jd_uploads_git_blob_d9e80ffbcef8a4adc6d29edd78618add5df[[#This Row],[MONTO TOTAL]]+spaces_3iWczBNnn5rbfoUlE0Jd_uploads_git_blob_d9e80ffbcef8a4adc6d29edd78618add5df[[#This Row],[PROPINA]]</f>
        <v>76</v>
      </c>
    </row>
    <row r="1871" spans="1:20" x14ac:dyDescent="0.3">
      <c r="A1871">
        <v>755</v>
      </c>
      <c r="B1871">
        <v>12</v>
      </c>
      <c r="C1871" t="s">
        <v>13</v>
      </c>
      <c r="D1871" s="1">
        <v>11</v>
      </c>
      <c r="E1871" s="1">
        <v>19</v>
      </c>
      <c r="F1871" s="2">
        <v>3</v>
      </c>
      <c r="G1871" s="2" t="str">
        <f t="shared" ca="1" si="208"/>
        <v>Cliente_420</v>
      </c>
      <c r="H1871" s="3">
        <f t="shared" ca="1" si="209"/>
        <v>45018</v>
      </c>
      <c r="I1871" s="4" t="str">
        <f t="shared" ca="1" si="203"/>
        <v>ITALIA</v>
      </c>
      <c r="J1871" s="4" t="str">
        <f t="shared" ca="1" si="204"/>
        <v>TARJETA</v>
      </c>
      <c r="K1871" s="4">
        <f>spaces_3iWczBNnn5rbfoUlE0Jd_uploads_git_blob_d9e80ffbcef8a4adc6d29edd78618add5df[[#This Row],[Precio Unitario]]*spaces_3iWczBNnn5rbfoUlE0Jd_uploads_git_blob_d9e80ffbcef8a4adc6d29edd78618add5df[[#This Row],[Cantidad Ordenada]]</f>
        <v>57</v>
      </c>
      <c r="L1871" s="4">
        <f>spaces_3iWczBNnn5rbfoUlE0Jd_uploads_git_blob_d9e80ffbcef8a4adc6d29edd78618add5df[[#This Row],[Costo Unitario]]*spaces_3iWczBNnn5rbfoUlE0Jd_uploads_git_blob_d9e80ffbcef8a4adc6d29edd78618add5df[[#This Row],[Cantidad Ordenada]]</f>
        <v>33</v>
      </c>
      <c r="M1871" s="1">
        <f t="shared" ca="1" si="205"/>
        <v>1</v>
      </c>
      <c r="N1871" s="6">
        <f t="shared" ca="1" si="206"/>
        <v>14</v>
      </c>
      <c r="O1871" s="4">
        <f t="shared" ca="1" si="207"/>
        <v>15</v>
      </c>
      <c r="P187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1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7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7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71" s="14">
        <f ca="1">spaces_3iWczBNnn5rbfoUlE0Jd_uploads_git_blob_d9e80ffbcef8a4adc6d29edd78618add5df[[#This Row],[MONTO TOTAL]]+spaces_3iWczBNnn5rbfoUlE0Jd_uploads_git_blob_d9e80ffbcef8a4adc6d29edd78618add5df[[#This Row],[PROPINA]]</f>
        <v>58</v>
      </c>
    </row>
    <row r="1872" spans="1:20" x14ac:dyDescent="0.3">
      <c r="A1872">
        <v>755</v>
      </c>
      <c r="B1872">
        <v>12</v>
      </c>
      <c r="C1872" t="s">
        <v>10</v>
      </c>
      <c r="D1872" s="1">
        <v>17</v>
      </c>
      <c r="E1872" s="1">
        <v>29</v>
      </c>
      <c r="F1872" s="2">
        <v>2</v>
      </c>
      <c r="G1872" s="2" t="str">
        <f t="shared" ca="1" si="208"/>
        <v>Cliente_403</v>
      </c>
      <c r="H1872" s="3">
        <f t="shared" ca="1" si="209"/>
        <v>45017</v>
      </c>
      <c r="I1872" s="4" t="str">
        <f t="shared" ca="1" si="203"/>
        <v>ITALIA</v>
      </c>
      <c r="J1872" s="4" t="str">
        <f t="shared" ca="1" si="204"/>
        <v>EFECTIVO</v>
      </c>
      <c r="K1872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872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872" s="1">
        <f t="shared" ca="1" si="205"/>
        <v>6</v>
      </c>
      <c r="N1872" s="6">
        <f t="shared" ca="1" si="206"/>
        <v>15</v>
      </c>
      <c r="O1872" s="4">
        <f t="shared" ca="1" si="207"/>
        <v>14</v>
      </c>
      <c r="P187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2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72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7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72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873" spans="1:20" x14ac:dyDescent="0.3">
      <c r="A1873">
        <v>756</v>
      </c>
      <c r="B1873">
        <v>11</v>
      </c>
      <c r="C1873" t="s">
        <v>6</v>
      </c>
      <c r="D1873" s="1">
        <v>19</v>
      </c>
      <c r="E1873" s="1">
        <v>31</v>
      </c>
      <c r="F1873" s="2">
        <v>1</v>
      </c>
      <c r="G1873" s="2" t="str">
        <f t="shared" ca="1" si="208"/>
        <v>Cliente_459</v>
      </c>
      <c r="H1873" s="3">
        <f t="shared" ca="1" si="209"/>
        <v>45017</v>
      </c>
      <c r="I1873" s="4" t="str">
        <f t="shared" ca="1" si="203"/>
        <v>FRANCIA</v>
      </c>
      <c r="J1873" s="4" t="str">
        <f t="shared" ca="1" si="204"/>
        <v>TARJE.DEBITO</v>
      </c>
      <c r="K1873" s="4">
        <f>spaces_3iWczBNnn5rbfoUlE0Jd_uploads_git_blob_d9e80ffbcef8a4adc6d29edd78618add5df[[#This Row],[Precio Unitario]]*spaces_3iWczBNnn5rbfoUlE0Jd_uploads_git_blob_d9e80ffbcef8a4adc6d29edd78618add5df[[#This Row],[Cantidad Ordenada]]</f>
        <v>31</v>
      </c>
      <c r="L1873" s="4">
        <f>spaces_3iWczBNnn5rbfoUlE0Jd_uploads_git_blob_d9e80ffbcef8a4adc6d29edd78618add5df[[#This Row],[Costo Unitario]]*spaces_3iWczBNnn5rbfoUlE0Jd_uploads_git_blob_d9e80ffbcef8a4adc6d29edd78618add5df[[#This Row],[Cantidad Ordenada]]</f>
        <v>19</v>
      </c>
      <c r="M1873" s="1">
        <f t="shared" ca="1" si="205"/>
        <v>1</v>
      </c>
      <c r="N1873" s="6">
        <f t="shared" ca="1" si="206"/>
        <v>14</v>
      </c>
      <c r="O1873" s="4">
        <f t="shared" ca="1" si="207"/>
        <v>15</v>
      </c>
      <c r="P187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3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73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73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73" s="14">
        <f ca="1">spaces_3iWczBNnn5rbfoUlE0Jd_uploads_git_blob_d9e80ffbcef8a4adc6d29edd78618add5df[[#This Row],[MONTO TOTAL]]+spaces_3iWczBNnn5rbfoUlE0Jd_uploads_git_blob_d9e80ffbcef8a4adc6d29edd78618add5df[[#This Row],[PROPINA]]</f>
        <v>32</v>
      </c>
    </row>
    <row r="1874" spans="1:20" x14ac:dyDescent="0.3">
      <c r="A1874">
        <v>756</v>
      </c>
      <c r="B1874">
        <v>11</v>
      </c>
      <c r="C1874" t="s">
        <v>13</v>
      </c>
      <c r="D1874" s="1">
        <v>11</v>
      </c>
      <c r="E1874" s="1">
        <v>19</v>
      </c>
      <c r="F1874" s="2">
        <v>1</v>
      </c>
      <c r="G1874" s="2" t="str">
        <f t="shared" ca="1" si="208"/>
        <v>Cliente_569</v>
      </c>
      <c r="H1874" s="3">
        <f t="shared" ca="1" si="209"/>
        <v>45018</v>
      </c>
      <c r="I1874" s="4" t="str">
        <f t="shared" ca="1" si="203"/>
        <v>ESPAÑA</v>
      </c>
      <c r="J1874" s="4" t="str">
        <f t="shared" ca="1" si="204"/>
        <v>TARJETA</v>
      </c>
      <c r="K1874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874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874" s="1">
        <f t="shared" ca="1" si="205"/>
        <v>0</v>
      </c>
      <c r="N1874" s="6">
        <f t="shared" ca="1" si="206"/>
        <v>13</v>
      </c>
      <c r="O1874" s="4">
        <f t="shared" ca="1" si="207"/>
        <v>15</v>
      </c>
      <c r="P187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4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74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74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74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1875" spans="1:20" x14ac:dyDescent="0.3">
      <c r="A1875">
        <v>757</v>
      </c>
      <c r="B1875">
        <v>3</v>
      </c>
      <c r="C1875" t="s">
        <v>5</v>
      </c>
      <c r="D1875" s="1">
        <v>18</v>
      </c>
      <c r="E1875" s="1">
        <v>30</v>
      </c>
      <c r="F1875" s="2">
        <v>2</v>
      </c>
      <c r="G1875" s="2" t="str">
        <f t="shared" ca="1" si="208"/>
        <v>Cliente_207</v>
      </c>
      <c r="H1875" s="3">
        <f t="shared" ca="1" si="209"/>
        <v>45017</v>
      </c>
      <c r="I1875" s="4" t="str">
        <f t="shared" ca="1" si="203"/>
        <v>ESPAÑA</v>
      </c>
      <c r="J1875" s="4" t="str">
        <f t="shared" ca="1" si="204"/>
        <v>TARJETA</v>
      </c>
      <c r="K1875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875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875" s="1">
        <f t="shared" ca="1" si="205"/>
        <v>4</v>
      </c>
      <c r="N1875" s="6">
        <f t="shared" ca="1" si="206"/>
        <v>15</v>
      </c>
      <c r="O1875" s="4">
        <f t="shared" ca="1" si="207"/>
        <v>15</v>
      </c>
      <c r="P187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75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7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7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75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876" spans="1:20" x14ac:dyDescent="0.3">
      <c r="A1876">
        <v>758</v>
      </c>
      <c r="B1876">
        <v>18</v>
      </c>
      <c r="C1876" t="s">
        <v>5</v>
      </c>
      <c r="D1876" s="1">
        <v>18</v>
      </c>
      <c r="E1876" s="1">
        <v>30</v>
      </c>
      <c r="F1876" s="2">
        <v>1</v>
      </c>
      <c r="G1876" s="2" t="str">
        <f t="shared" ca="1" si="208"/>
        <v>Cliente_140</v>
      </c>
      <c r="H1876" s="3">
        <f t="shared" ca="1" si="209"/>
        <v>45020</v>
      </c>
      <c r="I1876" s="4" t="str">
        <f t="shared" ca="1" si="203"/>
        <v>ITALIA</v>
      </c>
      <c r="J1876" s="4" t="str">
        <f t="shared" ca="1" si="204"/>
        <v>EFECTIVO</v>
      </c>
      <c r="K1876" s="4">
        <f>spaces_3iWczBNnn5rbfoUlE0Jd_uploads_git_blob_d9e80ffbcef8a4adc6d29edd78618add5df[[#This Row],[Precio Unitario]]*spaces_3iWczBNnn5rbfoUlE0Jd_uploads_git_blob_d9e80ffbcef8a4adc6d29edd78618add5df[[#This Row],[Cantidad Ordenada]]</f>
        <v>30</v>
      </c>
      <c r="L1876" s="4">
        <f>spaces_3iWczBNnn5rbfoUlE0Jd_uploads_git_blob_d9e80ffbcef8a4adc6d29edd78618add5df[[#This Row],[Costo Unitario]]*spaces_3iWczBNnn5rbfoUlE0Jd_uploads_git_blob_d9e80ffbcef8a4adc6d29edd78618add5df[[#This Row],[Cantidad Ordenada]]</f>
        <v>18</v>
      </c>
      <c r="M1876" s="1">
        <f t="shared" ca="1" si="205"/>
        <v>1</v>
      </c>
      <c r="N1876" s="6">
        <f t="shared" ca="1" si="206"/>
        <v>14</v>
      </c>
      <c r="O1876" s="4">
        <f t="shared" ca="1" si="207"/>
        <v>15</v>
      </c>
      <c r="P187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6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76" s="1">
        <f>spaces_3iWczBNnn5rbfoUlE0Jd_uploads_git_blob_d9e80ffbcef8a4adc6d29edd78618add5df[[#This Row],[MONTO TOTAL]]-spaces_3iWczBNnn5rbfoUlE0Jd_uploads_git_blob_d9e80ffbcef8a4adc6d29edd78618add5df[[#This Row],[COSTE TOTAL ]]</f>
        <v>12</v>
      </c>
      <c r="S187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76" s="14">
        <f ca="1">spaces_3iWczBNnn5rbfoUlE0Jd_uploads_git_blob_d9e80ffbcef8a4adc6d29edd78618add5df[[#This Row],[MONTO TOTAL]]+spaces_3iWczBNnn5rbfoUlE0Jd_uploads_git_blob_d9e80ffbcef8a4adc6d29edd78618add5df[[#This Row],[PROPINA]]</f>
        <v>31</v>
      </c>
    </row>
    <row r="1877" spans="1:20" x14ac:dyDescent="0.3">
      <c r="A1877">
        <v>758</v>
      </c>
      <c r="B1877">
        <v>18</v>
      </c>
      <c r="C1877" t="s">
        <v>16</v>
      </c>
      <c r="D1877" s="1">
        <v>13</v>
      </c>
      <c r="E1877" s="1">
        <v>22</v>
      </c>
      <c r="F1877" s="2">
        <v>1</v>
      </c>
      <c r="G1877" s="2" t="str">
        <f t="shared" ca="1" si="208"/>
        <v>Cliente_120</v>
      </c>
      <c r="H1877" s="3">
        <f t="shared" ca="1" si="209"/>
        <v>45022</v>
      </c>
      <c r="I1877" s="4" t="str">
        <f t="shared" ca="1" si="203"/>
        <v>ITALIA</v>
      </c>
      <c r="J1877" s="4" t="str">
        <f t="shared" ca="1" si="204"/>
        <v>TARJETA</v>
      </c>
      <c r="K1877" s="4">
        <f>spaces_3iWczBNnn5rbfoUlE0Jd_uploads_git_blob_d9e80ffbcef8a4adc6d29edd78618add5df[[#This Row],[Precio Unitario]]*spaces_3iWczBNnn5rbfoUlE0Jd_uploads_git_blob_d9e80ffbcef8a4adc6d29edd78618add5df[[#This Row],[Cantidad Ordenada]]</f>
        <v>22</v>
      </c>
      <c r="L1877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877" s="1">
        <f t="shared" ca="1" si="205"/>
        <v>4</v>
      </c>
      <c r="N1877" s="6">
        <f t="shared" ca="1" si="206"/>
        <v>15</v>
      </c>
      <c r="O1877" s="4">
        <f t="shared" ca="1" si="207"/>
        <v>14</v>
      </c>
      <c r="P187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7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77" s="1">
        <f>spaces_3iWczBNnn5rbfoUlE0Jd_uploads_git_blob_d9e80ffbcef8a4adc6d29edd78618add5df[[#This Row],[MONTO TOTAL]]-spaces_3iWczBNnn5rbfoUlE0Jd_uploads_git_blob_d9e80ffbcef8a4adc6d29edd78618add5df[[#This Row],[COSTE TOTAL ]]</f>
        <v>9</v>
      </c>
      <c r="S1877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77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878" spans="1:20" x14ac:dyDescent="0.3">
      <c r="A1878">
        <v>759</v>
      </c>
      <c r="B1878">
        <v>20</v>
      </c>
      <c r="C1878" t="s">
        <v>11</v>
      </c>
      <c r="D1878" s="1">
        <v>20</v>
      </c>
      <c r="E1878" s="1">
        <v>33</v>
      </c>
      <c r="F1878" s="2">
        <v>3</v>
      </c>
      <c r="G1878" s="2" t="str">
        <f t="shared" ca="1" si="208"/>
        <v>Cliente_184</v>
      </c>
      <c r="H1878" s="3">
        <f t="shared" ca="1" si="209"/>
        <v>45020</v>
      </c>
      <c r="I1878" s="4" t="str">
        <f t="shared" ca="1" si="203"/>
        <v>ESPAÑA</v>
      </c>
      <c r="J1878" s="4" t="str">
        <f t="shared" ca="1" si="204"/>
        <v>EFECTIVO</v>
      </c>
      <c r="K1878" s="4">
        <f>spaces_3iWczBNnn5rbfoUlE0Jd_uploads_git_blob_d9e80ffbcef8a4adc6d29edd78618add5df[[#This Row],[Precio Unitario]]*spaces_3iWczBNnn5rbfoUlE0Jd_uploads_git_blob_d9e80ffbcef8a4adc6d29edd78618add5df[[#This Row],[Cantidad Ordenada]]</f>
        <v>99</v>
      </c>
      <c r="L1878" s="4">
        <f>spaces_3iWczBNnn5rbfoUlE0Jd_uploads_git_blob_d9e80ffbcef8a4adc6d29edd78618add5df[[#This Row],[Costo Unitario]]*spaces_3iWczBNnn5rbfoUlE0Jd_uploads_git_blob_d9e80ffbcef8a4adc6d29edd78618add5df[[#This Row],[Cantidad Ordenada]]</f>
        <v>60</v>
      </c>
      <c r="M1878" s="1">
        <f t="shared" ca="1" si="205"/>
        <v>6</v>
      </c>
      <c r="N1878" s="6">
        <f t="shared" ca="1" si="206"/>
        <v>13</v>
      </c>
      <c r="O1878" s="4">
        <f t="shared" ca="1" si="207"/>
        <v>14</v>
      </c>
      <c r="P187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7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78" s="1">
        <f>spaces_3iWczBNnn5rbfoUlE0Jd_uploads_git_blob_d9e80ffbcef8a4adc6d29edd78618add5df[[#This Row],[MONTO TOTAL]]-spaces_3iWczBNnn5rbfoUlE0Jd_uploads_git_blob_d9e80ffbcef8a4adc6d29edd78618add5df[[#This Row],[COSTE TOTAL ]]</f>
        <v>39</v>
      </c>
      <c r="S1878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78" s="14">
        <f ca="1">spaces_3iWczBNnn5rbfoUlE0Jd_uploads_git_blob_d9e80ffbcef8a4adc6d29edd78618add5df[[#This Row],[MONTO TOTAL]]+spaces_3iWczBNnn5rbfoUlE0Jd_uploads_git_blob_d9e80ffbcef8a4adc6d29edd78618add5df[[#This Row],[PROPINA]]</f>
        <v>105</v>
      </c>
    </row>
    <row r="1879" spans="1:20" x14ac:dyDescent="0.3">
      <c r="A1879">
        <v>759</v>
      </c>
      <c r="B1879">
        <v>20</v>
      </c>
      <c r="C1879" t="s">
        <v>7</v>
      </c>
      <c r="D1879" s="1">
        <v>16</v>
      </c>
      <c r="E1879" s="1">
        <v>27</v>
      </c>
      <c r="F1879" s="2">
        <v>3</v>
      </c>
      <c r="G1879" s="2" t="str">
        <f t="shared" ca="1" si="208"/>
        <v>Cliente_770</v>
      </c>
      <c r="H1879" s="3">
        <f t="shared" ca="1" si="209"/>
        <v>45020</v>
      </c>
      <c r="I1879" s="4" t="str">
        <f t="shared" ca="1" si="203"/>
        <v>ITALIA</v>
      </c>
      <c r="J1879" s="4" t="str">
        <f t="shared" ca="1" si="204"/>
        <v>TARJETA</v>
      </c>
      <c r="K1879" s="4">
        <f>spaces_3iWczBNnn5rbfoUlE0Jd_uploads_git_blob_d9e80ffbcef8a4adc6d29edd78618add5df[[#This Row],[Precio Unitario]]*spaces_3iWczBNnn5rbfoUlE0Jd_uploads_git_blob_d9e80ffbcef8a4adc6d29edd78618add5df[[#This Row],[Cantidad Ordenada]]</f>
        <v>81</v>
      </c>
      <c r="L1879" s="4">
        <f>spaces_3iWczBNnn5rbfoUlE0Jd_uploads_git_blob_d9e80ffbcef8a4adc6d29edd78618add5df[[#This Row],[Costo Unitario]]*spaces_3iWczBNnn5rbfoUlE0Jd_uploads_git_blob_d9e80ffbcef8a4adc6d29edd78618add5df[[#This Row],[Cantidad Ordenada]]</f>
        <v>48</v>
      </c>
      <c r="M1879" s="1">
        <f t="shared" ca="1" si="205"/>
        <v>4</v>
      </c>
      <c r="N1879" s="6">
        <f t="shared" ca="1" si="206"/>
        <v>15</v>
      </c>
      <c r="O1879" s="4">
        <f t="shared" ca="1" si="207"/>
        <v>15</v>
      </c>
      <c r="P187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79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79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7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79" s="14">
        <f ca="1">spaces_3iWczBNnn5rbfoUlE0Jd_uploads_git_blob_d9e80ffbcef8a4adc6d29edd78618add5df[[#This Row],[MONTO TOTAL]]+spaces_3iWczBNnn5rbfoUlE0Jd_uploads_git_blob_d9e80ffbcef8a4adc6d29edd78618add5df[[#This Row],[PROPINA]]</f>
        <v>85</v>
      </c>
    </row>
    <row r="1880" spans="1:20" x14ac:dyDescent="0.3">
      <c r="A1880">
        <v>759</v>
      </c>
      <c r="B1880">
        <v>20</v>
      </c>
      <c r="C1880" t="s">
        <v>23</v>
      </c>
      <c r="D1880" s="1">
        <v>15</v>
      </c>
      <c r="E1880" s="1">
        <v>25</v>
      </c>
      <c r="F1880" s="2">
        <v>3</v>
      </c>
      <c r="G1880" s="2" t="str">
        <f t="shared" ca="1" si="208"/>
        <v>Cliente_373</v>
      </c>
      <c r="H1880" s="3">
        <f t="shared" ca="1" si="209"/>
        <v>45018</v>
      </c>
      <c r="I1880" s="4" t="str">
        <f t="shared" ca="1" si="203"/>
        <v>PORTUGAL</v>
      </c>
      <c r="J1880" s="4" t="str">
        <f t="shared" ca="1" si="204"/>
        <v>TARJETA</v>
      </c>
      <c r="K1880" s="4">
        <f>spaces_3iWczBNnn5rbfoUlE0Jd_uploads_git_blob_d9e80ffbcef8a4adc6d29edd78618add5df[[#This Row],[Precio Unitario]]*spaces_3iWczBNnn5rbfoUlE0Jd_uploads_git_blob_d9e80ffbcef8a4adc6d29edd78618add5df[[#This Row],[Cantidad Ordenada]]</f>
        <v>75</v>
      </c>
      <c r="L1880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80" s="1">
        <f t="shared" ca="1" si="205"/>
        <v>5</v>
      </c>
      <c r="N1880" s="6">
        <f t="shared" ca="1" si="206"/>
        <v>15</v>
      </c>
      <c r="O1880" s="4">
        <f t="shared" ca="1" si="207"/>
        <v>14</v>
      </c>
      <c r="P188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0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80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80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80" s="14">
        <f ca="1">spaces_3iWczBNnn5rbfoUlE0Jd_uploads_git_blob_d9e80ffbcef8a4adc6d29edd78618add5df[[#This Row],[MONTO TOTAL]]+spaces_3iWczBNnn5rbfoUlE0Jd_uploads_git_blob_d9e80ffbcef8a4adc6d29edd78618add5df[[#This Row],[PROPINA]]</f>
        <v>80</v>
      </c>
    </row>
    <row r="1881" spans="1:20" x14ac:dyDescent="0.3">
      <c r="A1881">
        <v>759</v>
      </c>
      <c r="B1881">
        <v>20</v>
      </c>
      <c r="C1881" t="s">
        <v>10</v>
      </c>
      <c r="D1881" s="1">
        <v>17</v>
      </c>
      <c r="E1881" s="1">
        <v>29</v>
      </c>
      <c r="F1881" s="2">
        <v>3</v>
      </c>
      <c r="G1881" s="2" t="str">
        <f t="shared" ca="1" si="208"/>
        <v>Cliente_480</v>
      </c>
      <c r="H1881" s="3">
        <f t="shared" ca="1" si="209"/>
        <v>45017</v>
      </c>
      <c r="I1881" s="4" t="str">
        <f t="shared" ca="1" si="203"/>
        <v>ESPAÑA</v>
      </c>
      <c r="J1881" s="4" t="str">
        <f t="shared" ca="1" si="204"/>
        <v>EFECTIVO</v>
      </c>
      <c r="K1881" s="4">
        <f>spaces_3iWczBNnn5rbfoUlE0Jd_uploads_git_blob_d9e80ffbcef8a4adc6d29edd78618add5df[[#This Row],[Precio Unitario]]*spaces_3iWczBNnn5rbfoUlE0Jd_uploads_git_blob_d9e80ffbcef8a4adc6d29edd78618add5df[[#This Row],[Cantidad Ordenada]]</f>
        <v>87</v>
      </c>
      <c r="L1881" s="4">
        <f>spaces_3iWczBNnn5rbfoUlE0Jd_uploads_git_blob_d9e80ffbcef8a4adc6d29edd78618add5df[[#This Row],[Costo Unitario]]*spaces_3iWczBNnn5rbfoUlE0Jd_uploads_git_blob_d9e80ffbcef8a4adc6d29edd78618add5df[[#This Row],[Cantidad Ordenada]]</f>
        <v>51</v>
      </c>
      <c r="M1881" s="1">
        <f t="shared" ca="1" si="205"/>
        <v>1</v>
      </c>
      <c r="N1881" s="6">
        <f t="shared" ca="1" si="206"/>
        <v>15</v>
      </c>
      <c r="O1881" s="4">
        <f t="shared" ca="1" si="207"/>
        <v>15</v>
      </c>
      <c r="P188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8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81" s="1">
        <f>spaces_3iWczBNnn5rbfoUlE0Jd_uploads_git_blob_d9e80ffbcef8a4adc6d29edd78618add5df[[#This Row],[MONTO TOTAL]]-spaces_3iWczBNnn5rbfoUlE0Jd_uploads_git_blob_d9e80ffbcef8a4adc6d29edd78618add5df[[#This Row],[COSTE TOTAL ]]</f>
        <v>36</v>
      </c>
      <c r="S1881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81" s="14">
        <f ca="1">spaces_3iWczBNnn5rbfoUlE0Jd_uploads_git_blob_d9e80ffbcef8a4adc6d29edd78618add5df[[#This Row],[MONTO TOTAL]]+spaces_3iWczBNnn5rbfoUlE0Jd_uploads_git_blob_d9e80ffbcef8a4adc6d29edd78618add5df[[#This Row],[PROPINA]]</f>
        <v>88</v>
      </c>
    </row>
    <row r="1882" spans="1:20" x14ac:dyDescent="0.3">
      <c r="A1882">
        <v>760</v>
      </c>
      <c r="B1882">
        <v>5</v>
      </c>
      <c r="C1882" t="s">
        <v>14</v>
      </c>
      <c r="D1882" s="1">
        <v>21</v>
      </c>
      <c r="E1882" s="1">
        <v>35</v>
      </c>
      <c r="F1882" s="2">
        <v>3</v>
      </c>
      <c r="G1882" s="2" t="str">
        <f t="shared" ca="1" si="208"/>
        <v>Cliente_209</v>
      </c>
      <c r="H1882" s="3">
        <f t="shared" ca="1" si="209"/>
        <v>45020</v>
      </c>
      <c r="I1882" s="4" t="str">
        <f t="shared" ca="1" si="203"/>
        <v>PORTUGAL</v>
      </c>
      <c r="J1882" s="4" t="str">
        <f t="shared" ca="1" si="204"/>
        <v>TARJE.DEBITO</v>
      </c>
      <c r="K1882" s="4">
        <f>spaces_3iWczBNnn5rbfoUlE0Jd_uploads_git_blob_d9e80ffbcef8a4adc6d29edd78618add5df[[#This Row],[Precio Unitario]]*spaces_3iWczBNnn5rbfoUlE0Jd_uploads_git_blob_d9e80ffbcef8a4adc6d29edd78618add5df[[#This Row],[Cantidad Ordenada]]</f>
        <v>105</v>
      </c>
      <c r="L1882" s="4">
        <f>spaces_3iWczBNnn5rbfoUlE0Jd_uploads_git_blob_d9e80ffbcef8a4adc6d29edd78618add5df[[#This Row],[Costo Unitario]]*spaces_3iWczBNnn5rbfoUlE0Jd_uploads_git_blob_d9e80ffbcef8a4adc6d29edd78618add5df[[#This Row],[Cantidad Ordenada]]</f>
        <v>63</v>
      </c>
      <c r="M1882" s="1">
        <f t="shared" ca="1" si="205"/>
        <v>1</v>
      </c>
      <c r="N1882" s="6">
        <f t="shared" ca="1" si="206"/>
        <v>15</v>
      </c>
      <c r="O1882" s="4">
        <f t="shared" ca="1" si="207"/>
        <v>15</v>
      </c>
      <c r="P188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82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82" s="1">
        <f>spaces_3iWczBNnn5rbfoUlE0Jd_uploads_git_blob_d9e80ffbcef8a4adc6d29edd78618add5df[[#This Row],[MONTO TOTAL]]-spaces_3iWczBNnn5rbfoUlE0Jd_uploads_git_blob_d9e80ffbcef8a4adc6d29edd78618add5df[[#This Row],[COSTE TOTAL ]]</f>
        <v>42</v>
      </c>
      <c r="S1882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82" s="14">
        <f ca="1">spaces_3iWczBNnn5rbfoUlE0Jd_uploads_git_blob_d9e80ffbcef8a4adc6d29edd78618add5df[[#This Row],[MONTO TOTAL]]+spaces_3iWczBNnn5rbfoUlE0Jd_uploads_git_blob_d9e80ffbcef8a4adc6d29edd78618add5df[[#This Row],[PROPINA]]</f>
        <v>106</v>
      </c>
    </row>
    <row r="1883" spans="1:20" x14ac:dyDescent="0.3">
      <c r="A1883">
        <v>761</v>
      </c>
      <c r="B1883">
        <v>4</v>
      </c>
      <c r="C1883" t="s">
        <v>4</v>
      </c>
      <c r="D1883" s="1">
        <v>14</v>
      </c>
      <c r="E1883" s="1">
        <v>24</v>
      </c>
      <c r="F1883" s="2">
        <v>3</v>
      </c>
      <c r="G1883" s="2" t="str">
        <f t="shared" ca="1" si="208"/>
        <v>Cliente_942</v>
      </c>
      <c r="H1883" s="3">
        <f t="shared" ca="1" si="209"/>
        <v>45023</v>
      </c>
      <c r="I1883" s="4" t="str">
        <f t="shared" ca="1" si="203"/>
        <v>ITALIA</v>
      </c>
      <c r="J1883" s="4" t="str">
        <f t="shared" ca="1" si="204"/>
        <v>EFECTIVO</v>
      </c>
      <c r="K1883" s="4">
        <f>spaces_3iWczBNnn5rbfoUlE0Jd_uploads_git_blob_d9e80ffbcef8a4adc6d29edd78618add5df[[#This Row],[Precio Unitario]]*spaces_3iWczBNnn5rbfoUlE0Jd_uploads_git_blob_d9e80ffbcef8a4adc6d29edd78618add5df[[#This Row],[Cantidad Ordenada]]</f>
        <v>72</v>
      </c>
      <c r="L1883" s="4">
        <f>spaces_3iWczBNnn5rbfoUlE0Jd_uploads_git_blob_d9e80ffbcef8a4adc6d29edd78618add5df[[#This Row],[Costo Unitario]]*spaces_3iWczBNnn5rbfoUlE0Jd_uploads_git_blob_d9e80ffbcef8a4adc6d29edd78618add5df[[#This Row],[Cantidad Ordenada]]</f>
        <v>42</v>
      </c>
      <c r="M1883" s="1">
        <f t="shared" ca="1" si="205"/>
        <v>2</v>
      </c>
      <c r="N1883" s="6">
        <f t="shared" ca="1" si="206"/>
        <v>15</v>
      </c>
      <c r="O1883" s="4">
        <f t="shared" ca="1" si="207"/>
        <v>15</v>
      </c>
      <c r="P188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83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83" s="1">
        <f>spaces_3iWczBNnn5rbfoUlE0Jd_uploads_git_blob_d9e80ffbcef8a4adc6d29edd78618add5df[[#This Row],[MONTO TOTAL]]-spaces_3iWczBNnn5rbfoUlE0Jd_uploads_git_blob_d9e80ffbcef8a4adc6d29edd78618add5df[[#This Row],[COSTE TOTAL ]]</f>
        <v>30</v>
      </c>
      <c r="S188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83" s="14">
        <f ca="1">spaces_3iWczBNnn5rbfoUlE0Jd_uploads_git_blob_d9e80ffbcef8a4adc6d29edd78618add5df[[#This Row],[MONTO TOTAL]]+spaces_3iWczBNnn5rbfoUlE0Jd_uploads_git_blob_d9e80ffbcef8a4adc6d29edd78618add5df[[#This Row],[PROPINA]]</f>
        <v>74</v>
      </c>
    </row>
    <row r="1884" spans="1:20" x14ac:dyDescent="0.3">
      <c r="A1884">
        <v>761</v>
      </c>
      <c r="B1884">
        <v>4</v>
      </c>
      <c r="C1884" t="s">
        <v>12</v>
      </c>
      <c r="D1884" s="1">
        <v>16</v>
      </c>
      <c r="E1884" s="1">
        <v>28</v>
      </c>
      <c r="F1884" s="2">
        <v>2</v>
      </c>
      <c r="G1884" s="2" t="str">
        <f t="shared" ca="1" si="208"/>
        <v>Cliente_449</v>
      </c>
      <c r="H1884" s="3">
        <f t="shared" ca="1" si="209"/>
        <v>45021</v>
      </c>
      <c r="I1884" s="4" t="str">
        <f t="shared" ca="1" si="203"/>
        <v>FRANCIA</v>
      </c>
      <c r="J1884" s="4" t="str">
        <f t="shared" ca="1" si="204"/>
        <v>EFECTIVO</v>
      </c>
      <c r="K1884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88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884" s="1">
        <f t="shared" ca="1" si="205"/>
        <v>4</v>
      </c>
      <c r="N1884" s="6">
        <f t="shared" ca="1" si="206"/>
        <v>14</v>
      </c>
      <c r="O1884" s="4">
        <f t="shared" ca="1" si="207"/>
        <v>14</v>
      </c>
      <c r="P188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8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8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8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84" s="14">
        <f ca="1">spaces_3iWczBNnn5rbfoUlE0Jd_uploads_git_blob_d9e80ffbcef8a4adc6d29edd78618add5df[[#This Row],[MONTO TOTAL]]+spaces_3iWczBNnn5rbfoUlE0Jd_uploads_git_blob_d9e80ffbcef8a4adc6d29edd78618add5df[[#This Row],[PROPINA]]</f>
        <v>60</v>
      </c>
    </row>
    <row r="1885" spans="1:20" x14ac:dyDescent="0.3">
      <c r="A1885">
        <v>761</v>
      </c>
      <c r="B1885">
        <v>4</v>
      </c>
      <c r="C1885" t="s">
        <v>19</v>
      </c>
      <c r="D1885" s="1">
        <v>14</v>
      </c>
      <c r="E1885" s="1">
        <v>23</v>
      </c>
      <c r="F1885" s="2">
        <v>2</v>
      </c>
      <c r="G1885" s="2" t="str">
        <f t="shared" ca="1" si="208"/>
        <v>Cliente_1000</v>
      </c>
      <c r="H1885" s="3">
        <f t="shared" ca="1" si="209"/>
        <v>45022</v>
      </c>
      <c r="I1885" s="4" t="str">
        <f t="shared" ca="1" si="203"/>
        <v>ESPAÑA</v>
      </c>
      <c r="J1885" s="4" t="str">
        <f t="shared" ca="1" si="204"/>
        <v>TARJE.DEBITO</v>
      </c>
      <c r="K1885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885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885" s="1">
        <f t="shared" ca="1" si="205"/>
        <v>3</v>
      </c>
      <c r="N1885" s="6">
        <f t="shared" ca="1" si="206"/>
        <v>13</v>
      </c>
      <c r="O1885" s="4">
        <f t="shared" ca="1" si="207"/>
        <v>14</v>
      </c>
      <c r="P188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5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885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885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85" s="14">
        <f ca="1">spaces_3iWczBNnn5rbfoUlE0Jd_uploads_git_blob_d9e80ffbcef8a4adc6d29edd78618add5df[[#This Row],[MONTO TOTAL]]+spaces_3iWczBNnn5rbfoUlE0Jd_uploads_git_blob_d9e80ffbcef8a4adc6d29edd78618add5df[[#This Row],[PROPINA]]</f>
        <v>49</v>
      </c>
    </row>
    <row r="1886" spans="1:20" x14ac:dyDescent="0.3">
      <c r="A1886">
        <v>762</v>
      </c>
      <c r="B1886">
        <v>4</v>
      </c>
      <c r="C1886" t="s">
        <v>20</v>
      </c>
      <c r="D1886" s="1">
        <v>13</v>
      </c>
      <c r="E1886" s="1">
        <v>21</v>
      </c>
      <c r="F1886" s="2">
        <v>1</v>
      </c>
      <c r="G1886" s="2" t="str">
        <f t="shared" ca="1" si="208"/>
        <v>Cliente_447</v>
      </c>
      <c r="H1886" s="3">
        <f t="shared" ca="1" si="209"/>
        <v>45019</v>
      </c>
      <c r="I1886" s="4" t="str">
        <f t="shared" ca="1" si="203"/>
        <v>PORTUGAL</v>
      </c>
      <c r="J1886" s="4" t="str">
        <f t="shared" ca="1" si="204"/>
        <v>TARJETA</v>
      </c>
      <c r="K1886" s="4">
        <f>spaces_3iWczBNnn5rbfoUlE0Jd_uploads_git_blob_d9e80ffbcef8a4adc6d29edd78618add5df[[#This Row],[Precio Unitario]]*spaces_3iWczBNnn5rbfoUlE0Jd_uploads_git_blob_d9e80ffbcef8a4adc6d29edd78618add5df[[#This Row],[Cantidad Ordenada]]</f>
        <v>21</v>
      </c>
      <c r="L1886" s="4">
        <f>spaces_3iWczBNnn5rbfoUlE0Jd_uploads_git_blob_d9e80ffbcef8a4adc6d29edd78618add5df[[#This Row],[Costo Unitario]]*spaces_3iWczBNnn5rbfoUlE0Jd_uploads_git_blob_d9e80ffbcef8a4adc6d29edd78618add5df[[#This Row],[Cantidad Ordenada]]</f>
        <v>13</v>
      </c>
      <c r="M1886" s="1">
        <f t="shared" ca="1" si="205"/>
        <v>4</v>
      </c>
      <c r="N1886" s="6">
        <f t="shared" ca="1" si="206"/>
        <v>14</v>
      </c>
      <c r="O1886" s="4">
        <f t="shared" ca="1" si="207"/>
        <v>15</v>
      </c>
      <c r="P188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6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86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8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86" s="14">
        <f ca="1">spaces_3iWczBNnn5rbfoUlE0Jd_uploads_git_blob_d9e80ffbcef8a4adc6d29edd78618add5df[[#This Row],[MONTO TOTAL]]+spaces_3iWczBNnn5rbfoUlE0Jd_uploads_git_blob_d9e80ffbcef8a4adc6d29edd78618add5df[[#This Row],[PROPINA]]</f>
        <v>25</v>
      </c>
    </row>
    <row r="1887" spans="1:20" x14ac:dyDescent="0.3">
      <c r="A1887">
        <v>762</v>
      </c>
      <c r="B1887">
        <v>4</v>
      </c>
      <c r="C1887" t="s">
        <v>22</v>
      </c>
      <c r="D1887" s="1">
        <v>15</v>
      </c>
      <c r="E1887" s="1">
        <v>26</v>
      </c>
      <c r="F1887" s="2">
        <v>3</v>
      </c>
      <c r="G1887" s="2" t="str">
        <f t="shared" ca="1" si="208"/>
        <v>Cliente_131</v>
      </c>
      <c r="H1887" s="3">
        <f t="shared" ca="1" si="209"/>
        <v>45017</v>
      </c>
      <c r="I1887" s="4" t="str">
        <f t="shared" ca="1" si="203"/>
        <v>ITALIA</v>
      </c>
      <c r="J1887" s="4" t="str">
        <f t="shared" ca="1" si="204"/>
        <v>TARJE.DEBITO</v>
      </c>
      <c r="K1887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887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87" s="1">
        <f t="shared" ca="1" si="205"/>
        <v>0</v>
      </c>
      <c r="N1887" s="6">
        <f t="shared" ca="1" si="206"/>
        <v>14</v>
      </c>
      <c r="O1887" s="4">
        <f t="shared" ca="1" si="207"/>
        <v>14</v>
      </c>
      <c r="P188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87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87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87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87" s="14">
        <f ca="1">spaces_3iWczBNnn5rbfoUlE0Jd_uploads_git_blob_d9e80ffbcef8a4adc6d29edd78618add5df[[#This Row],[MONTO TOTAL]]+spaces_3iWczBNnn5rbfoUlE0Jd_uploads_git_blob_d9e80ffbcef8a4adc6d29edd78618add5df[[#This Row],[PROPINA]]</f>
        <v>78</v>
      </c>
    </row>
    <row r="1888" spans="1:20" x14ac:dyDescent="0.3">
      <c r="A1888">
        <v>763</v>
      </c>
      <c r="B1888">
        <v>18</v>
      </c>
      <c r="C1888" t="s">
        <v>11</v>
      </c>
      <c r="D1888" s="1">
        <v>20</v>
      </c>
      <c r="E1888" s="1">
        <v>33</v>
      </c>
      <c r="F1888" s="2">
        <v>2</v>
      </c>
      <c r="G1888" s="2" t="str">
        <f t="shared" ca="1" si="208"/>
        <v>Cliente_114</v>
      </c>
      <c r="H1888" s="3">
        <f t="shared" ca="1" si="209"/>
        <v>45022</v>
      </c>
      <c r="I1888" s="4" t="str">
        <f t="shared" ca="1" si="203"/>
        <v>PORTUGAL</v>
      </c>
      <c r="J1888" s="4" t="str">
        <f t="shared" ca="1" si="204"/>
        <v>TARJETA</v>
      </c>
      <c r="K1888" s="4">
        <f>spaces_3iWczBNnn5rbfoUlE0Jd_uploads_git_blob_d9e80ffbcef8a4adc6d29edd78618add5df[[#This Row],[Precio Unitario]]*spaces_3iWczBNnn5rbfoUlE0Jd_uploads_git_blob_d9e80ffbcef8a4adc6d29edd78618add5df[[#This Row],[Cantidad Ordenada]]</f>
        <v>66</v>
      </c>
      <c r="L1888" s="4">
        <f>spaces_3iWczBNnn5rbfoUlE0Jd_uploads_git_blob_d9e80ffbcef8a4adc6d29edd78618add5df[[#This Row],[Costo Unitario]]*spaces_3iWczBNnn5rbfoUlE0Jd_uploads_git_blob_d9e80ffbcef8a4adc6d29edd78618add5df[[#This Row],[Cantidad Ordenada]]</f>
        <v>40</v>
      </c>
      <c r="M1888" s="1">
        <f t="shared" ca="1" si="205"/>
        <v>4</v>
      </c>
      <c r="N1888" s="6">
        <f t="shared" ca="1" si="206"/>
        <v>14</v>
      </c>
      <c r="O1888" s="4">
        <f t="shared" ca="1" si="207"/>
        <v>15</v>
      </c>
      <c r="P188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8" s="7">
        <f>spaces_3iWczBNnn5rbfoUlE0Jd_uploads_git_blob_d9e80ffbcef8a4adc6d29edd78618add5df[[#This Row],[Precio Unitario]]-spaces_3iWczBNnn5rbfoUlE0Jd_uploads_git_blob_d9e80ffbcef8a4adc6d29edd78618add5df[[#This Row],[Costo Unitario]]</f>
        <v>13</v>
      </c>
      <c r="R1888" s="1">
        <f>spaces_3iWczBNnn5rbfoUlE0Jd_uploads_git_blob_d9e80ffbcef8a4adc6d29edd78618add5df[[#This Row],[MONTO TOTAL]]-spaces_3iWczBNnn5rbfoUlE0Jd_uploads_git_blob_d9e80ffbcef8a4adc6d29edd78618add5df[[#This Row],[COSTE TOTAL ]]</f>
        <v>26</v>
      </c>
      <c r="S1888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88" s="14">
        <f ca="1">spaces_3iWczBNnn5rbfoUlE0Jd_uploads_git_blob_d9e80ffbcef8a4adc6d29edd78618add5df[[#This Row],[MONTO TOTAL]]+spaces_3iWczBNnn5rbfoUlE0Jd_uploads_git_blob_d9e80ffbcef8a4adc6d29edd78618add5df[[#This Row],[PROPINA]]</f>
        <v>70</v>
      </c>
    </row>
    <row r="1889" spans="1:20" x14ac:dyDescent="0.3">
      <c r="A1889">
        <v>763</v>
      </c>
      <c r="B1889">
        <v>18</v>
      </c>
      <c r="C1889" t="s">
        <v>13</v>
      </c>
      <c r="D1889" s="1">
        <v>11</v>
      </c>
      <c r="E1889" s="1">
        <v>19</v>
      </c>
      <c r="F1889" s="2">
        <v>2</v>
      </c>
      <c r="G1889" s="2" t="str">
        <f t="shared" ca="1" si="208"/>
        <v>Cliente_653</v>
      </c>
      <c r="H1889" s="3">
        <f t="shared" ca="1" si="209"/>
        <v>45018</v>
      </c>
      <c r="I1889" s="4" t="str">
        <f t="shared" ca="1" si="203"/>
        <v>PORTUGAL</v>
      </c>
      <c r="J1889" s="4" t="str">
        <f t="shared" ca="1" si="204"/>
        <v>TARJETA</v>
      </c>
      <c r="K1889" s="4">
        <f>spaces_3iWczBNnn5rbfoUlE0Jd_uploads_git_blob_d9e80ffbcef8a4adc6d29edd78618add5df[[#This Row],[Precio Unitario]]*spaces_3iWczBNnn5rbfoUlE0Jd_uploads_git_blob_d9e80ffbcef8a4adc6d29edd78618add5df[[#This Row],[Cantidad Ordenada]]</f>
        <v>38</v>
      </c>
      <c r="L1889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889" s="1">
        <f t="shared" ca="1" si="205"/>
        <v>6</v>
      </c>
      <c r="N1889" s="6">
        <f t="shared" ca="1" si="206"/>
        <v>15</v>
      </c>
      <c r="O1889" s="4">
        <f t="shared" ca="1" si="207"/>
        <v>14</v>
      </c>
      <c r="P188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8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89" s="1">
        <f>spaces_3iWczBNnn5rbfoUlE0Jd_uploads_git_blob_d9e80ffbcef8a4adc6d29edd78618add5df[[#This Row],[MONTO TOTAL]]-spaces_3iWczBNnn5rbfoUlE0Jd_uploads_git_blob_d9e80ffbcef8a4adc6d29edd78618add5df[[#This Row],[COSTE TOTAL ]]</f>
        <v>16</v>
      </c>
      <c r="S1889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89" s="14">
        <f ca="1">spaces_3iWczBNnn5rbfoUlE0Jd_uploads_git_blob_d9e80ffbcef8a4adc6d29edd78618add5df[[#This Row],[MONTO TOTAL]]+spaces_3iWczBNnn5rbfoUlE0Jd_uploads_git_blob_d9e80ffbcef8a4adc6d29edd78618add5df[[#This Row],[PROPINA]]</f>
        <v>44</v>
      </c>
    </row>
    <row r="1890" spans="1:20" x14ac:dyDescent="0.3">
      <c r="A1890">
        <v>764</v>
      </c>
      <c r="B1890">
        <v>20</v>
      </c>
      <c r="C1890" t="s">
        <v>7</v>
      </c>
      <c r="D1890" s="1">
        <v>16</v>
      </c>
      <c r="E1890" s="1">
        <v>27</v>
      </c>
      <c r="F1890" s="2">
        <v>1</v>
      </c>
      <c r="G1890" s="2" t="str">
        <f t="shared" ca="1" si="208"/>
        <v>Cliente_765</v>
      </c>
      <c r="H1890" s="3">
        <f t="shared" ca="1" si="209"/>
        <v>45019</v>
      </c>
      <c r="I1890" s="4" t="str">
        <f t="shared" ca="1" si="203"/>
        <v>ITALIA</v>
      </c>
      <c r="J1890" s="4" t="str">
        <f t="shared" ca="1" si="204"/>
        <v>EFECTIVO</v>
      </c>
      <c r="K1890" s="4">
        <f>spaces_3iWczBNnn5rbfoUlE0Jd_uploads_git_blob_d9e80ffbcef8a4adc6d29edd78618add5df[[#This Row],[Precio Unitario]]*spaces_3iWczBNnn5rbfoUlE0Jd_uploads_git_blob_d9e80ffbcef8a4adc6d29edd78618add5df[[#This Row],[Cantidad Ordenada]]</f>
        <v>27</v>
      </c>
      <c r="L1890" s="4">
        <f>spaces_3iWczBNnn5rbfoUlE0Jd_uploads_git_blob_d9e80ffbcef8a4adc6d29edd78618add5df[[#This Row],[Costo Unitario]]*spaces_3iWczBNnn5rbfoUlE0Jd_uploads_git_blob_d9e80ffbcef8a4adc6d29edd78618add5df[[#This Row],[Cantidad Ordenada]]</f>
        <v>16</v>
      </c>
      <c r="M1890" s="1">
        <f t="shared" ca="1" si="205"/>
        <v>0</v>
      </c>
      <c r="N1890" s="6">
        <f t="shared" ca="1" si="206"/>
        <v>14</v>
      </c>
      <c r="O1890" s="4">
        <f t="shared" ca="1" si="207"/>
        <v>14</v>
      </c>
      <c r="P189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0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90" s="1">
        <f>spaces_3iWczBNnn5rbfoUlE0Jd_uploads_git_blob_d9e80ffbcef8a4adc6d29edd78618add5df[[#This Row],[MONTO TOTAL]]-spaces_3iWczBNnn5rbfoUlE0Jd_uploads_git_blob_d9e80ffbcef8a4adc6d29edd78618add5df[[#This Row],[COSTE TOTAL ]]</f>
        <v>11</v>
      </c>
      <c r="S1890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90" s="14">
        <f ca="1">spaces_3iWczBNnn5rbfoUlE0Jd_uploads_git_blob_d9e80ffbcef8a4adc6d29edd78618add5df[[#This Row],[MONTO TOTAL]]+spaces_3iWczBNnn5rbfoUlE0Jd_uploads_git_blob_d9e80ffbcef8a4adc6d29edd78618add5df[[#This Row],[PROPINA]]</f>
        <v>27</v>
      </c>
    </row>
    <row r="1891" spans="1:20" x14ac:dyDescent="0.3">
      <c r="A1891">
        <v>764</v>
      </c>
      <c r="B1891">
        <v>20</v>
      </c>
      <c r="C1891" t="s">
        <v>17</v>
      </c>
      <c r="D1891" s="1">
        <v>20</v>
      </c>
      <c r="E1891" s="1">
        <v>34</v>
      </c>
      <c r="F1891" s="2">
        <v>1</v>
      </c>
      <c r="G1891" s="2" t="str">
        <f t="shared" ca="1" si="208"/>
        <v>Cliente_788</v>
      </c>
      <c r="H1891" s="3">
        <f t="shared" ca="1" si="209"/>
        <v>45021</v>
      </c>
      <c r="I1891" s="4" t="str">
        <f t="shared" ca="1" si="203"/>
        <v>ESPAÑA</v>
      </c>
      <c r="J1891" s="4" t="str">
        <f t="shared" ca="1" si="204"/>
        <v>TARJETA</v>
      </c>
      <c r="K1891" s="4">
        <f>spaces_3iWczBNnn5rbfoUlE0Jd_uploads_git_blob_d9e80ffbcef8a4adc6d29edd78618add5df[[#This Row],[Precio Unitario]]*spaces_3iWczBNnn5rbfoUlE0Jd_uploads_git_blob_d9e80ffbcef8a4adc6d29edd78618add5df[[#This Row],[Cantidad Ordenada]]</f>
        <v>34</v>
      </c>
      <c r="L1891" s="4">
        <f>spaces_3iWczBNnn5rbfoUlE0Jd_uploads_git_blob_d9e80ffbcef8a4adc6d29edd78618add5df[[#This Row],[Costo Unitario]]*spaces_3iWczBNnn5rbfoUlE0Jd_uploads_git_blob_d9e80ffbcef8a4adc6d29edd78618add5df[[#This Row],[Cantidad Ordenada]]</f>
        <v>20</v>
      </c>
      <c r="M1891" s="1">
        <f t="shared" ca="1" si="205"/>
        <v>1</v>
      </c>
      <c r="N1891" s="6">
        <f t="shared" ca="1" si="206"/>
        <v>15</v>
      </c>
      <c r="O1891" s="4">
        <f t="shared" ca="1" si="207"/>
        <v>15</v>
      </c>
      <c r="P189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1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91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891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91" s="14">
        <f ca="1">spaces_3iWczBNnn5rbfoUlE0Jd_uploads_git_blob_d9e80ffbcef8a4adc6d29edd78618add5df[[#This Row],[MONTO TOTAL]]+spaces_3iWczBNnn5rbfoUlE0Jd_uploads_git_blob_d9e80ffbcef8a4adc6d29edd78618add5df[[#This Row],[PROPINA]]</f>
        <v>35</v>
      </c>
    </row>
    <row r="1892" spans="1:20" x14ac:dyDescent="0.3">
      <c r="A1892">
        <v>764</v>
      </c>
      <c r="B1892">
        <v>20</v>
      </c>
      <c r="C1892" t="s">
        <v>4</v>
      </c>
      <c r="D1892" s="1">
        <v>14</v>
      </c>
      <c r="E1892" s="1">
        <v>24</v>
      </c>
      <c r="F1892" s="2">
        <v>1</v>
      </c>
      <c r="G1892" s="2" t="str">
        <f t="shared" ca="1" si="208"/>
        <v>Cliente_977</v>
      </c>
      <c r="H1892" s="3">
        <f t="shared" ca="1" si="209"/>
        <v>45019</v>
      </c>
      <c r="I1892" s="4" t="str">
        <f t="shared" ca="1" si="203"/>
        <v>ESPAÑA</v>
      </c>
      <c r="J1892" s="4" t="str">
        <f t="shared" ca="1" si="204"/>
        <v>TARJE.DEBITO</v>
      </c>
      <c r="K1892" s="4">
        <f>spaces_3iWczBNnn5rbfoUlE0Jd_uploads_git_blob_d9e80ffbcef8a4adc6d29edd78618add5df[[#This Row],[Precio Unitario]]*spaces_3iWczBNnn5rbfoUlE0Jd_uploads_git_blob_d9e80ffbcef8a4adc6d29edd78618add5df[[#This Row],[Cantidad Ordenada]]</f>
        <v>24</v>
      </c>
      <c r="L1892" s="4">
        <f>spaces_3iWczBNnn5rbfoUlE0Jd_uploads_git_blob_d9e80ffbcef8a4adc6d29edd78618add5df[[#This Row],[Costo Unitario]]*spaces_3iWczBNnn5rbfoUlE0Jd_uploads_git_blob_d9e80ffbcef8a4adc6d29edd78618add5df[[#This Row],[Cantidad Ordenada]]</f>
        <v>14</v>
      </c>
      <c r="M1892" s="1">
        <f t="shared" ca="1" si="205"/>
        <v>2</v>
      </c>
      <c r="N1892" s="6">
        <f t="shared" ca="1" si="206"/>
        <v>15</v>
      </c>
      <c r="O1892" s="4">
        <f t="shared" ca="1" si="207"/>
        <v>15</v>
      </c>
      <c r="P189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892" s="1">
        <f>spaces_3iWczBNnn5rbfoUlE0Jd_uploads_git_blob_d9e80ffbcef8a4adc6d29edd78618add5df[[#This Row],[MONTO TOTAL]]-spaces_3iWczBNnn5rbfoUlE0Jd_uploads_git_blob_d9e80ffbcef8a4adc6d29edd78618add5df[[#This Row],[COSTE TOTAL ]]</f>
        <v>10</v>
      </c>
      <c r="S1892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92" s="14">
        <f ca="1">spaces_3iWczBNnn5rbfoUlE0Jd_uploads_git_blob_d9e80ffbcef8a4adc6d29edd78618add5df[[#This Row],[MONTO TOTAL]]+spaces_3iWczBNnn5rbfoUlE0Jd_uploads_git_blob_d9e80ffbcef8a4adc6d29edd78618add5df[[#This Row],[PROPINA]]</f>
        <v>26</v>
      </c>
    </row>
    <row r="1893" spans="1:20" x14ac:dyDescent="0.3">
      <c r="A1893">
        <v>765</v>
      </c>
      <c r="B1893">
        <v>20</v>
      </c>
      <c r="C1893" t="s">
        <v>22</v>
      </c>
      <c r="D1893" s="1">
        <v>15</v>
      </c>
      <c r="E1893" s="1">
        <v>26</v>
      </c>
      <c r="F1893" s="2">
        <v>3</v>
      </c>
      <c r="G1893" s="2" t="str">
        <f t="shared" ca="1" si="208"/>
        <v>Cliente_327</v>
      </c>
      <c r="H1893" s="3">
        <f t="shared" ca="1" si="209"/>
        <v>45017</v>
      </c>
      <c r="I1893" s="4" t="str">
        <f t="shared" ca="1" si="203"/>
        <v>ITALIA</v>
      </c>
      <c r="J1893" s="4" t="str">
        <f t="shared" ca="1" si="204"/>
        <v>EFECTIVO</v>
      </c>
      <c r="K1893" s="4">
        <f>spaces_3iWczBNnn5rbfoUlE0Jd_uploads_git_blob_d9e80ffbcef8a4adc6d29edd78618add5df[[#This Row],[Precio Unitario]]*spaces_3iWczBNnn5rbfoUlE0Jd_uploads_git_blob_d9e80ffbcef8a4adc6d29edd78618add5df[[#This Row],[Cantidad Ordenada]]</f>
        <v>78</v>
      </c>
      <c r="L1893" s="4">
        <f>spaces_3iWczBNnn5rbfoUlE0Jd_uploads_git_blob_d9e80ffbcef8a4adc6d29edd78618add5df[[#This Row],[Costo Unitario]]*spaces_3iWczBNnn5rbfoUlE0Jd_uploads_git_blob_d9e80ffbcef8a4adc6d29edd78618add5df[[#This Row],[Cantidad Ordenada]]</f>
        <v>45</v>
      </c>
      <c r="M1893" s="1">
        <f t="shared" ca="1" si="205"/>
        <v>1</v>
      </c>
      <c r="N1893" s="6">
        <f t="shared" ca="1" si="206"/>
        <v>14</v>
      </c>
      <c r="O1893" s="4">
        <f t="shared" ca="1" si="207"/>
        <v>14</v>
      </c>
      <c r="P189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3" s="7">
        <f>spaces_3iWczBNnn5rbfoUlE0Jd_uploads_git_blob_d9e80ffbcef8a4adc6d29edd78618add5df[[#This Row],[Precio Unitario]]-spaces_3iWczBNnn5rbfoUlE0Jd_uploads_git_blob_d9e80ffbcef8a4adc6d29edd78618add5df[[#This Row],[Costo Unitario]]</f>
        <v>11</v>
      </c>
      <c r="R1893" s="1">
        <f>spaces_3iWczBNnn5rbfoUlE0Jd_uploads_git_blob_d9e80ffbcef8a4adc6d29edd78618add5df[[#This Row],[MONTO TOTAL]]-spaces_3iWczBNnn5rbfoUlE0Jd_uploads_git_blob_d9e80ffbcef8a4adc6d29edd78618add5df[[#This Row],[COSTE TOTAL ]]</f>
        <v>33</v>
      </c>
      <c r="S189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93" s="14">
        <f ca="1">spaces_3iWczBNnn5rbfoUlE0Jd_uploads_git_blob_d9e80ffbcef8a4adc6d29edd78618add5df[[#This Row],[MONTO TOTAL]]+spaces_3iWczBNnn5rbfoUlE0Jd_uploads_git_blob_d9e80ffbcef8a4adc6d29edd78618add5df[[#This Row],[PROPINA]]</f>
        <v>79</v>
      </c>
    </row>
    <row r="1894" spans="1:20" x14ac:dyDescent="0.3">
      <c r="A1894">
        <v>765</v>
      </c>
      <c r="B1894">
        <v>20</v>
      </c>
      <c r="C1894" t="s">
        <v>12</v>
      </c>
      <c r="D1894" s="1">
        <v>16</v>
      </c>
      <c r="E1894" s="1">
        <v>28</v>
      </c>
      <c r="F1894" s="2">
        <v>2</v>
      </c>
      <c r="G1894" s="2" t="str">
        <f t="shared" ca="1" si="208"/>
        <v>Cliente_979</v>
      </c>
      <c r="H1894" s="3">
        <f t="shared" ca="1" si="209"/>
        <v>45020</v>
      </c>
      <c r="I1894" s="4" t="str">
        <f t="shared" ca="1" si="203"/>
        <v>PORTUGAL</v>
      </c>
      <c r="J1894" s="4" t="str">
        <f t="shared" ca="1" si="204"/>
        <v>TARJE.DEBITO</v>
      </c>
      <c r="K1894" s="4">
        <f>spaces_3iWczBNnn5rbfoUlE0Jd_uploads_git_blob_d9e80ffbcef8a4adc6d29edd78618add5df[[#This Row],[Precio Unitario]]*spaces_3iWczBNnn5rbfoUlE0Jd_uploads_git_blob_d9e80ffbcef8a4adc6d29edd78618add5df[[#This Row],[Cantidad Ordenada]]</f>
        <v>56</v>
      </c>
      <c r="L1894" s="4">
        <f>spaces_3iWczBNnn5rbfoUlE0Jd_uploads_git_blob_d9e80ffbcef8a4adc6d29edd78618add5df[[#This Row],[Costo Unitario]]*spaces_3iWczBNnn5rbfoUlE0Jd_uploads_git_blob_d9e80ffbcef8a4adc6d29edd78618add5df[[#This Row],[Cantidad Ordenada]]</f>
        <v>32</v>
      </c>
      <c r="M1894" s="1">
        <f t="shared" ca="1" si="205"/>
        <v>5</v>
      </c>
      <c r="N1894" s="6">
        <f t="shared" ca="1" si="206"/>
        <v>14</v>
      </c>
      <c r="O1894" s="4">
        <f t="shared" ca="1" si="207"/>
        <v>14</v>
      </c>
      <c r="P1894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4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94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94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94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895" spans="1:20" x14ac:dyDescent="0.3">
      <c r="A1895">
        <v>765</v>
      </c>
      <c r="B1895">
        <v>20</v>
      </c>
      <c r="C1895" t="s">
        <v>20</v>
      </c>
      <c r="D1895" s="1">
        <v>13</v>
      </c>
      <c r="E1895" s="1">
        <v>21</v>
      </c>
      <c r="F1895" s="2">
        <v>3</v>
      </c>
      <c r="G1895" s="2" t="str">
        <f t="shared" ca="1" si="208"/>
        <v>Cliente_547</v>
      </c>
      <c r="H1895" s="3">
        <f t="shared" ca="1" si="209"/>
        <v>45017</v>
      </c>
      <c r="I1895" s="4" t="str">
        <f t="shared" ca="1" si="203"/>
        <v>FRANCIA</v>
      </c>
      <c r="J1895" s="4" t="str">
        <f t="shared" ca="1" si="204"/>
        <v>TARJE.DEBITO</v>
      </c>
      <c r="K1895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895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895" s="1">
        <f t="shared" ca="1" si="205"/>
        <v>1</v>
      </c>
      <c r="N1895" s="6">
        <f t="shared" ca="1" si="206"/>
        <v>13</v>
      </c>
      <c r="O1895" s="4">
        <f t="shared" ca="1" si="207"/>
        <v>14</v>
      </c>
      <c r="P1895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95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95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95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95" s="14">
        <f ca="1">spaces_3iWczBNnn5rbfoUlE0Jd_uploads_git_blob_d9e80ffbcef8a4adc6d29edd78618add5df[[#This Row],[MONTO TOTAL]]+spaces_3iWczBNnn5rbfoUlE0Jd_uploads_git_blob_d9e80ffbcef8a4adc6d29edd78618add5df[[#This Row],[PROPINA]]</f>
        <v>64</v>
      </c>
    </row>
    <row r="1896" spans="1:20" x14ac:dyDescent="0.3">
      <c r="A1896">
        <v>765</v>
      </c>
      <c r="B1896">
        <v>20</v>
      </c>
      <c r="C1896" t="s">
        <v>9</v>
      </c>
      <c r="D1896" s="1">
        <v>22</v>
      </c>
      <c r="E1896" s="1">
        <v>36</v>
      </c>
      <c r="F1896" s="2">
        <v>1</v>
      </c>
      <c r="G1896" s="2" t="str">
        <f t="shared" ca="1" si="208"/>
        <v>Cliente_701</v>
      </c>
      <c r="H1896" s="3">
        <f t="shared" ca="1" si="209"/>
        <v>45022</v>
      </c>
      <c r="I1896" s="4" t="str">
        <f t="shared" ca="1" si="203"/>
        <v>ITALIA</v>
      </c>
      <c r="J1896" s="4" t="str">
        <f t="shared" ca="1" si="204"/>
        <v>TARJETA</v>
      </c>
      <c r="K1896" s="4">
        <f>spaces_3iWczBNnn5rbfoUlE0Jd_uploads_git_blob_d9e80ffbcef8a4adc6d29edd78618add5df[[#This Row],[Precio Unitario]]*spaces_3iWczBNnn5rbfoUlE0Jd_uploads_git_blob_d9e80ffbcef8a4adc6d29edd78618add5df[[#This Row],[Cantidad Ordenada]]</f>
        <v>36</v>
      </c>
      <c r="L1896" s="4">
        <f>spaces_3iWczBNnn5rbfoUlE0Jd_uploads_git_blob_d9e80ffbcef8a4adc6d29edd78618add5df[[#This Row],[Costo Unitario]]*spaces_3iWczBNnn5rbfoUlE0Jd_uploads_git_blob_d9e80ffbcef8a4adc6d29edd78618add5df[[#This Row],[Cantidad Ordenada]]</f>
        <v>22</v>
      </c>
      <c r="M1896" s="1">
        <f t="shared" ca="1" si="205"/>
        <v>1</v>
      </c>
      <c r="N1896" s="6">
        <f t="shared" ca="1" si="206"/>
        <v>13</v>
      </c>
      <c r="O1896" s="4">
        <f t="shared" ca="1" si="207"/>
        <v>14</v>
      </c>
      <c r="P1896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96" s="7">
        <f>spaces_3iWczBNnn5rbfoUlE0Jd_uploads_git_blob_d9e80ffbcef8a4adc6d29edd78618add5df[[#This Row],[Precio Unitario]]-spaces_3iWczBNnn5rbfoUlE0Jd_uploads_git_blob_d9e80ffbcef8a4adc6d29edd78618add5df[[#This Row],[Costo Unitario]]</f>
        <v>14</v>
      </c>
      <c r="R1896" s="1">
        <f>spaces_3iWczBNnn5rbfoUlE0Jd_uploads_git_blob_d9e80ffbcef8a4adc6d29edd78618add5df[[#This Row],[MONTO TOTAL]]-spaces_3iWczBNnn5rbfoUlE0Jd_uploads_git_blob_d9e80ffbcef8a4adc6d29edd78618add5df[[#This Row],[COSTE TOTAL ]]</f>
        <v>14</v>
      </c>
      <c r="S1896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96" s="14">
        <f ca="1">spaces_3iWczBNnn5rbfoUlE0Jd_uploads_git_blob_d9e80ffbcef8a4adc6d29edd78618add5df[[#This Row],[MONTO TOTAL]]+spaces_3iWczBNnn5rbfoUlE0Jd_uploads_git_blob_d9e80ffbcef8a4adc6d29edd78618add5df[[#This Row],[PROPINA]]</f>
        <v>37</v>
      </c>
    </row>
    <row r="1897" spans="1:20" x14ac:dyDescent="0.3">
      <c r="A1897">
        <v>766</v>
      </c>
      <c r="B1897">
        <v>17</v>
      </c>
      <c r="C1897" t="s">
        <v>5</v>
      </c>
      <c r="D1897" s="1">
        <v>18</v>
      </c>
      <c r="E1897" s="1">
        <v>30</v>
      </c>
      <c r="F1897" s="2">
        <v>2</v>
      </c>
      <c r="G1897" s="2" t="str">
        <f t="shared" ca="1" si="208"/>
        <v>Cliente_171</v>
      </c>
      <c r="H1897" s="3">
        <f t="shared" ca="1" si="209"/>
        <v>45018</v>
      </c>
      <c r="I1897" s="4" t="str">
        <f t="shared" ca="1" si="203"/>
        <v>FRANCIA</v>
      </c>
      <c r="J1897" s="4" t="str">
        <f t="shared" ca="1" si="204"/>
        <v>TARJE.DEBITO</v>
      </c>
      <c r="K1897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897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897" s="1">
        <f t="shared" ca="1" si="205"/>
        <v>6</v>
      </c>
      <c r="N1897" s="6">
        <f t="shared" ca="1" si="206"/>
        <v>14</v>
      </c>
      <c r="O1897" s="4">
        <f t="shared" ca="1" si="207"/>
        <v>15</v>
      </c>
      <c r="P1897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97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897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97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897" s="14">
        <f ca="1">spaces_3iWczBNnn5rbfoUlE0Jd_uploads_git_blob_d9e80ffbcef8a4adc6d29edd78618add5df[[#This Row],[MONTO TOTAL]]+spaces_3iWczBNnn5rbfoUlE0Jd_uploads_git_blob_d9e80ffbcef8a4adc6d29edd78618add5df[[#This Row],[PROPINA]]</f>
        <v>66</v>
      </c>
    </row>
    <row r="1898" spans="1:20" x14ac:dyDescent="0.3">
      <c r="A1898">
        <v>766</v>
      </c>
      <c r="B1898">
        <v>17</v>
      </c>
      <c r="C1898" t="s">
        <v>13</v>
      </c>
      <c r="D1898" s="1">
        <v>11</v>
      </c>
      <c r="E1898" s="1">
        <v>19</v>
      </c>
      <c r="F1898" s="2">
        <v>1</v>
      </c>
      <c r="G1898" s="2" t="str">
        <f t="shared" ca="1" si="208"/>
        <v>Cliente_927</v>
      </c>
      <c r="H1898" s="3">
        <f t="shared" ca="1" si="209"/>
        <v>45018</v>
      </c>
      <c r="I1898" s="4" t="str">
        <f t="shared" ca="1" si="203"/>
        <v>ITALIA</v>
      </c>
      <c r="J1898" s="4" t="str">
        <f t="shared" ca="1" si="204"/>
        <v>TARJE.DEBITO</v>
      </c>
      <c r="K1898" s="4">
        <f>spaces_3iWczBNnn5rbfoUlE0Jd_uploads_git_blob_d9e80ffbcef8a4adc6d29edd78618add5df[[#This Row],[Precio Unitario]]*spaces_3iWczBNnn5rbfoUlE0Jd_uploads_git_blob_d9e80ffbcef8a4adc6d29edd78618add5df[[#This Row],[Cantidad Ordenada]]</f>
        <v>19</v>
      </c>
      <c r="L1898" s="4">
        <f>spaces_3iWczBNnn5rbfoUlE0Jd_uploads_git_blob_d9e80ffbcef8a4adc6d29edd78618add5df[[#This Row],[Costo Unitario]]*spaces_3iWczBNnn5rbfoUlE0Jd_uploads_git_blob_d9e80ffbcef8a4adc6d29edd78618add5df[[#This Row],[Cantidad Ordenada]]</f>
        <v>11</v>
      </c>
      <c r="M1898" s="1">
        <f t="shared" ca="1" si="205"/>
        <v>0</v>
      </c>
      <c r="N1898" s="6">
        <f t="shared" ca="1" si="206"/>
        <v>15</v>
      </c>
      <c r="O1898" s="4">
        <f t="shared" ca="1" si="207"/>
        <v>14</v>
      </c>
      <c r="P1898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898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98" s="1">
        <f>spaces_3iWczBNnn5rbfoUlE0Jd_uploads_git_blob_d9e80ffbcef8a4adc6d29edd78618add5df[[#This Row],[MONTO TOTAL]]-spaces_3iWczBNnn5rbfoUlE0Jd_uploads_git_blob_d9e80ffbcef8a4adc6d29edd78618add5df[[#This Row],[COSTE TOTAL ]]</f>
        <v>8</v>
      </c>
      <c r="S1898" s="9">
        <f>spaces_3iWczBNnn5rbfoUlE0Jd_uploads_git_blob_d9e80ffbcef8a4adc6d29edd78618add5df[[#This Row],[GANANCIA NETA]]/spaces_3iWczBNnn5rbfoUlE0Jd_uploads_git_blob_d9e80ffbcef8a4adc6d29edd78618add5df[[#This Row],[GANACIA BRUTA]]</f>
        <v>1</v>
      </c>
      <c r="T1898" s="14">
        <f ca="1">spaces_3iWczBNnn5rbfoUlE0Jd_uploads_git_blob_d9e80ffbcef8a4adc6d29edd78618add5df[[#This Row],[MONTO TOTAL]]+spaces_3iWczBNnn5rbfoUlE0Jd_uploads_git_blob_d9e80ffbcef8a4adc6d29edd78618add5df[[#This Row],[PROPINA]]</f>
        <v>19</v>
      </c>
    </row>
    <row r="1899" spans="1:20" x14ac:dyDescent="0.3">
      <c r="A1899">
        <v>766</v>
      </c>
      <c r="B1899">
        <v>17</v>
      </c>
      <c r="C1899" t="s">
        <v>18</v>
      </c>
      <c r="D1899" s="1">
        <v>12</v>
      </c>
      <c r="E1899" s="1">
        <v>20</v>
      </c>
      <c r="F1899" s="2">
        <v>3</v>
      </c>
      <c r="G1899" s="2" t="str">
        <f t="shared" ca="1" si="208"/>
        <v>Cliente_768</v>
      </c>
      <c r="H1899" s="3">
        <f t="shared" ca="1" si="209"/>
        <v>45018</v>
      </c>
      <c r="I1899" s="4" t="str">
        <f t="shared" ca="1" si="203"/>
        <v>PORTUGAL</v>
      </c>
      <c r="J1899" s="4" t="str">
        <f t="shared" ca="1" si="204"/>
        <v>TARJETA</v>
      </c>
      <c r="K1899" s="4">
        <f>spaces_3iWczBNnn5rbfoUlE0Jd_uploads_git_blob_d9e80ffbcef8a4adc6d29edd78618add5df[[#This Row],[Precio Unitario]]*spaces_3iWczBNnn5rbfoUlE0Jd_uploads_git_blob_d9e80ffbcef8a4adc6d29edd78618add5df[[#This Row],[Cantidad Ordenada]]</f>
        <v>60</v>
      </c>
      <c r="L1899" s="4">
        <f>spaces_3iWczBNnn5rbfoUlE0Jd_uploads_git_blob_d9e80ffbcef8a4adc6d29edd78618add5df[[#This Row],[Costo Unitario]]*spaces_3iWczBNnn5rbfoUlE0Jd_uploads_git_blob_d9e80ffbcef8a4adc6d29edd78618add5df[[#This Row],[Cantidad Ordenada]]</f>
        <v>36</v>
      </c>
      <c r="M1899" s="1">
        <f t="shared" ca="1" si="205"/>
        <v>1</v>
      </c>
      <c r="N1899" s="6">
        <f t="shared" ca="1" si="206"/>
        <v>14</v>
      </c>
      <c r="O1899" s="4">
        <f t="shared" ca="1" si="207"/>
        <v>14</v>
      </c>
      <c r="P1899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899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899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899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899" s="14">
        <f ca="1">spaces_3iWczBNnn5rbfoUlE0Jd_uploads_git_blob_d9e80ffbcef8a4adc6d29edd78618add5df[[#This Row],[MONTO TOTAL]]+spaces_3iWczBNnn5rbfoUlE0Jd_uploads_git_blob_d9e80ffbcef8a4adc6d29edd78618add5df[[#This Row],[PROPINA]]</f>
        <v>61</v>
      </c>
    </row>
    <row r="1900" spans="1:20" x14ac:dyDescent="0.3">
      <c r="A1900">
        <v>766</v>
      </c>
      <c r="B1900">
        <v>17</v>
      </c>
      <c r="C1900" t="s">
        <v>19</v>
      </c>
      <c r="D1900" s="1">
        <v>14</v>
      </c>
      <c r="E1900" s="1">
        <v>23</v>
      </c>
      <c r="F1900" s="2">
        <v>2</v>
      </c>
      <c r="G1900" s="2" t="str">
        <f t="shared" ca="1" si="208"/>
        <v>Cliente_198</v>
      </c>
      <c r="H1900" s="3">
        <f t="shared" ca="1" si="209"/>
        <v>45017</v>
      </c>
      <c r="I1900" s="4" t="str">
        <f t="shared" ca="1" si="203"/>
        <v>ESPAÑA</v>
      </c>
      <c r="J1900" s="4" t="str">
        <f t="shared" ca="1" si="204"/>
        <v>TARJE.DEBITO</v>
      </c>
      <c r="K1900" s="4">
        <f>spaces_3iWczBNnn5rbfoUlE0Jd_uploads_git_blob_d9e80ffbcef8a4adc6d29edd78618add5df[[#This Row],[Precio Unitario]]*spaces_3iWczBNnn5rbfoUlE0Jd_uploads_git_blob_d9e80ffbcef8a4adc6d29edd78618add5df[[#This Row],[Cantidad Ordenada]]</f>
        <v>46</v>
      </c>
      <c r="L1900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900" s="1">
        <f t="shared" ca="1" si="205"/>
        <v>1</v>
      </c>
      <c r="N1900" s="6">
        <f t="shared" ca="1" si="206"/>
        <v>14</v>
      </c>
      <c r="O1900" s="4">
        <f t="shared" ca="1" si="207"/>
        <v>15</v>
      </c>
      <c r="P1900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00" s="7">
        <f>spaces_3iWczBNnn5rbfoUlE0Jd_uploads_git_blob_d9e80ffbcef8a4adc6d29edd78618add5df[[#This Row],[Precio Unitario]]-spaces_3iWczBNnn5rbfoUlE0Jd_uploads_git_blob_d9e80ffbcef8a4adc6d29edd78618add5df[[#This Row],[Costo Unitario]]</f>
        <v>9</v>
      </c>
      <c r="R1900" s="1">
        <f>spaces_3iWczBNnn5rbfoUlE0Jd_uploads_git_blob_d9e80ffbcef8a4adc6d29edd78618add5df[[#This Row],[MONTO TOTAL]]-spaces_3iWczBNnn5rbfoUlE0Jd_uploads_git_blob_d9e80ffbcef8a4adc6d29edd78618add5df[[#This Row],[COSTE TOTAL ]]</f>
        <v>18</v>
      </c>
      <c r="S1900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900" s="14">
        <f ca="1">spaces_3iWczBNnn5rbfoUlE0Jd_uploads_git_blob_d9e80ffbcef8a4adc6d29edd78618add5df[[#This Row],[MONTO TOTAL]]+spaces_3iWczBNnn5rbfoUlE0Jd_uploads_git_blob_d9e80ffbcef8a4adc6d29edd78618add5df[[#This Row],[PROPINA]]</f>
        <v>47</v>
      </c>
    </row>
    <row r="1901" spans="1:20" x14ac:dyDescent="0.3">
      <c r="A1901">
        <v>767</v>
      </c>
      <c r="B1901">
        <v>10</v>
      </c>
      <c r="C1901" t="s">
        <v>10</v>
      </c>
      <c r="D1901" s="1">
        <v>17</v>
      </c>
      <c r="E1901" s="1">
        <v>29</v>
      </c>
      <c r="F1901" s="2">
        <v>2</v>
      </c>
      <c r="G1901" s="2" t="str">
        <f t="shared" ca="1" si="208"/>
        <v>Cliente_767</v>
      </c>
      <c r="H1901" s="3">
        <f t="shared" ca="1" si="209"/>
        <v>45018</v>
      </c>
      <c r="I1901" s="4" t="str">
        <f t="shared" ca="1" si="203"/>
        <v>ITALIA</v>
      </c>
      <c r="J1901" s="4" t="str">
        <f t="shared" ca="1" si="204"/>
        <v>TARJETA</v>
      </c>
      <c r="K1901" s="4">
        <f>spaces_3iWczBNnn5rbfoUlE0Jd_uploads_git_blob_d9e80ffbcef8a4adc6d29edd78618add5df[[#This Row],[Precio Unitario]]*spaces_3iWczBNnn5rbfoUlE0Jd_uploads_git_blob_d9e80ffbcef8a4adc6d29edd78618add5df[[#This Row],[Cantidad Ordenada]]</f>
        <v>58</v>
      </c>
      <c r="L1901" s="4">
        <f>spaces_3iWczBNnn5rbfoUlE0Jd_uploads_git_blob_d9e80ffbcef8a4adc6d29edd78618add5df[[#This Row],[Costo Unitario]]*spaces_3iWczBNnn5rbfoUlE0Jd_uploads_git_blob_d9e80ffbcef8a4adc6d29edd78618add5df[[#This Row],[Cantidad Ordenada]]</f>
        <v>34</v>
      </c>
      <c r="M1901" s="1">
        <f t="shared" ca="1" si="205"/>
        <v>5</v>
      </c>
      <c r="N1901" s="6">
        <f t="shared" ca="1" si="206"/>
        <v>14</v>
      </c>
      <c r="O1901" s="4">
        <f t="shared" ca="1" si="207"/>
        <v>15</v>
      </c>
      <c r="P1901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01" s="7">
        <f>spaces_3iWczBNnn5rbfoUlE0Jd_uploads_git_blob_d9e80ffbcef8a4adc6d29edd78618add5df[[#This Row],[Precio Unitario]]-spaces_3iWczBNnn5rbfoUlE0Jd_uploads_git_blob_d9e80ffbcef8a4adc6d29edd78618add5df[[#This Row],[Costo Unitario]]</f>
        <v>12</v>
      </c>
      <c r="R1901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901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901" s="14">
        <f ca="1">spaces_3iWczBNnn5rbfoUlE0Jd_uploads_git_blob_d9e80ffbcef8a4adc6d29edd78618add5df[[#This Row],[MONTO TOTAL]]+spaces_3iWczBNnn5rbfoUlE0Jd_uploads_git_blob_d9e80ffbcef8a4adc6d29edd78618add5df[[#This Row],[PROPINA]]</f>
        <v>63</v>
      </c>
    </row>
    <row r="1902" spans="1:20" x14ac:dyDescent="0.3">
      <c r="A1902">
        <v>767</v>
      </c>
      <c r="B1902">
        <v>10</v>
      </c>
      <c r="C1902" t="s">
        <v>4</v>
      </c>
      <c r="D1902" s="1">
        <v>14</v>
      </c>
      <c r="E1902" s="1">
        <v>24</v>
      </c>
      <c r="F1902" s="2">
        <v>2</v>
      </c>
      <c r="G1902" s="2" t="str">
        <f t="shared" ca="1" si="208"/>
        <v>Cliente_687</v>
      </c>
      <c r="H1902" s="3">
        <f t="shared" ca="1" si="209"/>
        <v>45023</v>
      </c>
      <c r="I1902" s="4" t="str">
        <f t="shared" ca="1" si="203"/>
        <v>ESPAÑA</v>
      </c>
      <c r="J1902" s="4" t="str">
        <f t="shared" ca="1" si="204"/>
        <v>EFECTIVO</v>
      </c>
      <c r="K1902" s="4">
        <f>spaces_3iWczBNnn5rbfoUlE0Jd_uploads_git_blob_d9e80ffbcef8a4adc6d29edd78618add5df[[#This Row],[Precio Unitario]]*spaces_3iWczBNnn5rbfoUlE0Jd_uploads_git_blob_d9e80ffbcef8a4adc6d29edd78618add5df[[#This Row],[Cantidad Ordenada]]</f>
        <v>48</v>
      </c>
      <c r="L1902" s="4">
        <f>spaces_3iWczBNnn5rbfoUlE0Jd_uploads_git_blob_d9e80ffbcef8a4adc6d29edd78618add5df[[#This Row],[Costo Unitario]]*spaces_3iWczBNnn5rbfoUlE0Jd_uploads_git_blob_d9e80ffbcef8a4adc6d29edd78618add5df[[#This Row],[Cantidad Ordenada]]</f>
        <v>28</v>
      </c>
      <c r="M1902" s="1">
        <f t="shared" ca="1" si="205"/>
        <v>2</v>
      </c>
      <c r="N1902" s="6">
        <f t="shared" ca="1" si="206"/>
        <v>15</v>
      </c>
      <c r="O1902" s="4">
        <f t="shared" ca="1" si="207"/>
        <v>15</v>
      </c>
      <c r="P1902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iguales</v>
      </c>
      <c r="Q1902" s="7">
        <f>spaces_3iWczBNnn5rbfoUlE0Jd_uploads_git_blob_d9e80ffbcef8a4adc6d29edd78618add5df[[#This Row],[Precio Unitario]]-spaces_3iWczBNnn5rbfoUlE0Jd_uploads_git_blob_d9e80ffbcef8a4adc6d29edd78618add5df[[#This Row],[Costo Unitario]]</f>
        <v>10</v>
      </c>
      <c r="R1902" s="1">
        <f>spaces_3iWczBNnn5rbfoUlE0Jd_uploads_git_blob_d9e80ffbcef8a4adc6d29edd78618add5df[[#This Row],[MONTO TOTAL]]-spaces_3iWczBNnn5rbfoUlE0Jd_uploads_git_blob_d9e80ffbcef8a4adc6d29edd78618add5df[[#This Row],[COSTE TOTAL ]]</f>
        <v>20</v>
      </c>
      <c r="S1902" s="9">
        <f>spaces_3iWczBNnn5rbfoUlE0Jd_uploads_git_blob_d9e80ffbcef8a4adc6d29edd78618add5df[[#This Row],[GANANCIA NETA]]/spaces_3iWczBNnn5rbfoUlE0Jd_uploads_git_blob_d9e80ffbcef8a4adc6d29edd78618add5df[[#This Row],[GANACIA BRUTA]]</f>
        <v>0.5</v>
      </c>
      <c r="T1902" s="14">
        <f ca="1">spaces_3iWczBNnn5rbfoUlE0Jd_uploads_git_blob_d9e80ffbcef8a4adc6d29edd78618add5df[[#This Row],[MONTO TOTAL]]+spaces_3iWczBNnn5rbfoUlE0Jd_uploads_git_blob_d9e80ffbcef8a4adc6d29edd78618add5df[[#This Row],[PROPINA]]</f>
        <v>50</v>
      </c>
    </row>
    <row r="1903" spans="1:20" x14ac:dyDescent="0.3">
      <c r="A1903">
        <v>767</v>
      </c>
      <c r="B1903">
        <v>10</v>
      </c>
      <c r="C1903" t="s">
        <v>20</v>
      </c>
      <c r="D1903" s="1">
        <v>13</v>
      </c>
      <c r="E1903" s="1">
        <v>21</v>
      </c>
      <c r="F1903" s="2">
        <v>3</v>
      </c>
      <c r="G1903" s="2" t="str">
        <f t="shared" ca="1" si="208"/>
        <v>Cliente_789</v>
      </c>
      <c r="H1903" s="3">
        <f t="shared" ca="1" si="209"/>
        <v>45017</v>
      </c>
      <c r="I1903" s="4" t="str">
        <f t="shared" ca="1" si="203"/>
        <v>PORTUGAL</v>
      </c>
      <c r="J1903" s="4" t="str">
        <f t="shared" ca="1" si="204"/>
        <v>TARJE.DEBITO</v>
      </c>
      <c r="K1903" s="4">
        <f>spaces_3iWczBNnn5rbfoUlE0Jd_uploads_git_blob_d9e80ffbcef8a4adc6d29edd78618add5df[[#This Row],[Precio Unitario]]*spaces_3iWczBNnn5rbfoUlE0Jd_uploads_git_blob_d9e80ffbcef8a4adc6d29edd78618add5df[[#This Row],[Cantidad Ordenada]]</f>
        <v>63</v>
      </c>
      <c r="L1903" s="4">
        <f>spaces_3iWczBNnn5rbfoUlE0Jd_uploads_git_blob_d9e80ffbcef8a4adc6d29edd78618add5df[[#This Row],[Costo Unitario]]*spaces_3iWczBNnn5rbfoUlE0Jd_uploads_git_blob_d9e80ffbcef8a4adc6d29edd78618add5df[[#This Row],[Cantidad Ordenada]]</f>
        <v>39</v>
      </c>
      <c r="M1903" s="1">
        <f t="shared" ca="1" si="205"/>
        <v>5</v>
      </c>
      <c r="N1903" s="6">
        <f t="shared" ca="1" si="206"/>
        <v>13</v>
      </c>
      <c r="O1903" s="4">
        <f t="shared" ca="1" si="207"/>
        <v>15</v>
      </c>
      <c r="P1903" s="4" t="str">
        <f ca="1">IF(spaces_3iWczBNnn5rbfoUlE0Jd_uploads_git_blob_d9e80ffbcef8a4adc6d29edd78618add5df[[#This Row],[HORA LLEGADA]]=spaces_3iWczBNnn5rbfoUlE0Jd_uploads_git_blob_d9e80ffbcef8a4adc6d29edd78618add5df[[#This Row],[HORA SALIDA]], "son iguales", "son distintos")</f>
        <v>son distintos</v>
      </c>
      <c r="Q1903" s="7">
        <f>spaces_3iWczBNnn5rbfoUlE0Jd_uploads_git_blob_d9e80ffbcef8a4adc6d29edd78618add5df[[#This Row],[Precio Unitario]]-spaces_3iWczBNnn5rbfoUlE0Jd_uploads_git_blob_d9e80ffbcef8a4adc6d29edd78618add5df[[#This Row],[Costo Unitario]]</f>
        <v>8</v>
      </c>
      <c r="R1903" s="1">
        <f>spaces_3iWczBNnn5rbfoUlE0Jd_uploads_git_blob_d9e80ffbcef8a4adc6d29edd78618add5df[[#This Row],[MONTO TOTAL]]-spaces_3iWczBNnn5rbfoUlE0Jd_uploads_git_blob_d9e80ffbcef8a4adc6d29edd78618add5df[[#This Row],[COSTE TOTAL ]]</f>
        <v>24</v>
      </c>
      <c r="S1903" s="9">
        <f>spaces_3iWczBNnn5rbfoUlE0Jd_uploads_git_blob_d9e80ffbcef8a4adc6d29edd78618add5df[[#This Row],[GANANCIA NETA]]/spaces_3iWczBNnn5rbfoUlE0Jd_uploads_git_blob_d9e80ffbcef8a4adc6d29edd78618add5df[[#This Row],[GANACIA BRUTA]]</f>
        <v>0.33333333333333331</v>
      </c>
      <c r="T1903" s="14">
        <f ca="1">spaces_3iWczBNnn5rbfoUlE0Jd_uploads_git_blob_d9e80ffbcef8a4adc6d29edd78618add5df[[#This Row],[MONTO TOTAL]]+spaces_3iWczBNnn5rbfoUlE0Jd_uploads_git_blob_d9e80ffbcef8a4adc6d29edd78618add5df[[#This Row],[PROPINA]]</f>
        <v>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5D6D-4D92-49E5-97C7-AA70EE19F84F}">
  <dimension ref="A1:C5"/>
  <sheetViews>
    <sheetView tabSelected="1" workbookViewId="0">
      <selection activeCell="O23" sqref="O23"/>
    </sheetView>
  </sheetViews>
  <sheetFormatPr baseColWidth="10" defaultRowHeight="14.4" x14ac:dyDescent="0.3"/>
  <cols>
    <col min="3" max="3" width="12.77734375" bestFit="1" customWidth="1"/>
  </cols>
  <sheetData>
    <row r="1" spans="1:3" x14ac:dyDescent="0.3">
      <c r="A1" s="15" t="s">
        <v>53</v>
      </c>
      <c r="B1" s="15"/>
      <c r="C1" s="16">
        <v>723858</v>
      </c>
    </row>
    <row r="2" spans="1:3" x14ac:dyDescent="0.3">
      <c r="A2" s="15" t="s">
        <v>54</v>
      </c>
      <c r="B2" s="15"/>
      <c r="C2" s="17">
        <v>3838</v>
      </c>
    </row>
    <row r="3" spans="1:3" x14ac:dyDescent="0.3">
      <c r="A3" s="15" t="s">
        <v>55</v>
      </c>
      <c r="B3" s="15"/>
      <c r="C3" s="18">
        <v>111999</v>
      </c>
    </row>
    <row r="4" spans="1:3" x14ac:dyDescent="0.3">
      <c r="A4" s="15" t="s">
        <v>56</v>
      </c>
      <c r="B4" s="15"/>
      <c r="C4" s="18">
        <v>63446</v>
      </c>
    </row>
    <row r="5" spans="1:3" x14ac:dyDescent="0.3">
      <c r="A5" s="15" t="s">
        <v>57</v>
      </c>
      <c r="B5" s="15"/>
      <c r="C5" s="19">
        <f>C3-C4</f>
        <v>48553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2A49-202E-45F2-BCC9-5B58526D8CD1}">
  <dimension ref="A1:B2"/>
  <sheetViews>
    <sheetView workbookViewId="0">
      <selection activeCell="N7" sqref="N7"/>
    </sheetView>
  </sheetViews>
  <sheetFormatPr baseColWidth="10" defaultRowHeight="14.4" x14ac:dyDescent="0.3"/>
  <cols>
    <col min="2" max="2" width="12.77734375" bestFit="1" customWidth="1"/>
  </cols>
  <sheetData>
    <row r="1" spans="1:2" x14ac:dyDescent="0.3">
      <c r="A1" t="s">
        <v>48</v>
      </c>
      <c r="B1" t="s">
        <v>49</v>
      </c>
    </row>
    <row r="2" spans="1:2" x14ac:dyDescent="0.3">
      <c r="A2" t="s">
        <v>50</v>
      </c>
      <c r="B2" s="1">
        <v>111956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F H V F W W E 6 k O S m A A A A 9 w A A A B I A H A B D b 2 5 m a W c v U G F j a 2 F n Z S 5 4 b W w g o h g A K K A U A A A A A A A A A A A A A A A A A A A A A A A A A A A A h Y 8 x D o I w G I W v Q r r T F i R E y E 8 Z j J s k J i T G t a k V G q E Y W i x 3 c / B I X k G M o m 6 O 7 3 v f 8 N 7 9 e o N 8 b B v v I n u j O p 2 h A F P k S S 2 6 g 9 J V h g Z 7 9 J c o Z 7 D l 4 s Q r 6 U 2 y N u l o D h m q r T 2 n h D j n s F v g r q 9 I S G l A 9 s W m F L V s O f r I 6 r / s K 2 0 s 1 0 I i B r v X G B b i J M Z B E k c R p k B m C o X S X y O c B j / b H w i r o b F D L 5 k 0 / r o E M k c g 7 x P s A V B L A w Q U A A I A C A A U d U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V F W Z h w z C 7 9 A Q A A f w o A A B M A H A B G b 3 J t d W x h c y 9 T Z W N 0 a W 9 u M S 5 t I K I Y A C i g F A A A A A A A A A A A A A A A A A A A A A A A A A A A A O 1 T w W 4 T M R C 9 R 8 o / W N v L R t p G S Z q E B L Q H 2 B Q B E m l Q E n F o U D R r z w Z L X s / K d g J t V Y k T / w E S J y 5 8 Q x E n / o I v w U l A B Z r 0 B J x 2 D 1 5 7 / O b 5 j c f P I n e S N B t v / 8 1 7 1 U q 1 Y l + C Q c E O A l s A R z s / k s / 5 + Y O h 1 h 2 T Z j R V x 4 0 n Y r 4 s F I G w 8 4 V 0 h 6 m i 9 F D 0 s d f I s p R j 1 o M 2 C N 4 V r T 4 K c a f X b f Z A i I 7 I A h Y z h a 5 a Y f 4 7 M X K B 2 k c S u 6 o P i C 9 z 1 C 5 8 K B X W E 9 L O L 2 w Y J H d n U 4 v G + n E J R t J s Q K / 0 5 u D Z 3 x b X 4 B w b c 0 5 c a m B h u 1 b n d h X U o t M B K p l L h y Y O o i B i C a l l r m 3 c j 9 i x 5 i S k X s T N V q c V s W d L c j h 2 Z w r j 6 2 l 9 S B p f 1 K J t z Q e B z 4 E U z 0 G Q Z Y W h n F b S T 9 c X M 4 H U w 0 f r m M N H C M K X H W 4 v K W K n P + L 3 l R p z U G B s 7 M z y V + K J L I h x y F P p u a / 5 J g a 0 z c j k W 9 2 T s w J t u F d G d H E R D D + / / / r 2 y 7 v 1 e P U x R 0 N M o G + W Q O 2 r f 6 x d t 1 1 f s 1 x G b A / 2 K V r Y A a U 8 N e j 3 F R s p c O Q R z u 8 x h 6 / d B j B A y 4 0 s u P z J + e 3 N p 6 s P + p a M h K w j N t X S r Z / G z S N H B r m 8 D Z C A d l K A 2 J Y H Y o f s i c S 8 2 J T l 2 Q o w 8 K e + m y k n q X + x K w / 0 n b e / i b 6 s V S t S 7 + 7 Y v 3 M e C 1 u 1 0 n m l 8 0 r n / X / n H Z X O K 5 1 X O m + f 8 7 4 D U E s B A i 0 A F A A C A A g A F H V F W W E 6 k O S m A A A A 9 w A A A B I A A A A A A A A A A A A A A A A A A A A A A E N v b m Z p Z y 9 Q Y W N r Y W d l L n h t b F B L A Q I t A B Q A A g A I A B R 1 R V k P y u m r p A A A A O k A A A A T A A A A A A A A A A A A A A A A A P I A A A B b Q 2 9 u d G V u d F 9 U e X B l c 1 0 u e G 1 s U E s B A i 0 A F A A C A A g A F H V F W Z h w z C 7 9 A Q A A f w o A A B M A A A A A A A A A A A A A A A A A 4 w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T o A A A A A A A D r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B h Y 2 V z X z N p V 2 N 6 Q k 5 u b j V y Y m Z v V W x F M E p k X 3 V w b G 9 h Z H N f Z 2 l 0 L W J s b 2 I t Z D l l O D B m Z m J j Z W Y 4 Y T R h Z G M 2 Z D I 5 Z W R k N z g 2 M T h h Z G Q 1 Z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d W 5 0 I i B W Y W x 1 Z T 0 i b D E 5 M D I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F y Z 2 V 0 I i B W Y W x 1 Z T 0 i c 3 N w Y W N l c 1 8 z a V d j e k J O b m 4 1 c m J m b 1 V s R T B K Z F 9 1 c G x v Y W R z X 2 d p d F 9 i b G 9 i X 2 Q 5 Z T g w Z m Z i Y 2 V m O G E 0 Y W R j N m Q y O W V k Z D c 4 N j E 4 Y W R k N W R m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0 L T E w L T A y V D E 0 O j E 1 O j A y L j I 2 N D k 0 N T h a I i A v P j x F b n R y e S B U e X B l P S J G a W x s Q 2 9 s d W 1 u V H l w Z X M i I F Z h b H V l P S J z Q X d N R 0 J n T U R B d 0 1 H I i A v P j x F b n R y e S B U e X B l P S J G a W x s Q 2 9 s d W 1 u T m F t Z X M i I F Z h b H V l P S J z W y Z x d W 9 0 O 0 7 D o s u G x a H D o s u G w q t t Z X J v I G R l I E 9 y Z G V u J n F 1 b 3 Q 7 L C Z x d W 9 0 O 0 7 D o s u G x a H D o s u G w q t t Z X J v I G R l I E 1 l c 2 E m c X V v d D s s J n F 1 b 3 Q 7 T m 9 t Y n J l I G R l b C B Q b G F 0 b y Z x d W 9 0 O y w m c X V v d D t E Z X N j c m l w Y 2 n D o s u G x a H D o u K A s M K l b i B k Z W w g U G x h d G 8 m c X V v d D s s J n F 1 b 3 Q 7 Q 2 9 z d G 8 g V W 5 p d G F y a W 8 m c X V v d D s s J n F 1 b 3 Q 7 U H J l Y 2 l v I F V u a X R h c m l v J n F 1 b 3 Q 7 L C Z x d W 9 0 O 0 N h b n R p Z G F k I E 9 y Z G V u Y W R h J n F 1 b 3 Q 7 L C Z x d W 9 0 O 1 R p Z W 1 w b y B k Z S B Q c m V w Y X J h Y 2 n D o s u G x a H D o u K A s M K l b i Z x d W 9 0 O y w m c X V v d D t P Y n N l c n Z h Y 2 l v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3 J k Z W 4 s M H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W V z Y S w x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b 2 1 i c m U g Z G V s I F B s Y X R v L D J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R l c 2 N y a X B j a c O i y 4 b F o c O i 4 o C w w q V u I G R l b C B Q b G F 0 b y w z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D b 3 N 0 b y B V b m l 0 Y X J p b y w 0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Q c m V j a W 8 g V W 5 p d G F y a W 8 s N X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Q 2 F u d G l k Y W Q g T 3 J k Z W 5 h Z G E s N n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V G l l b X B v I G R l I F B y Z X B h c m F j a c O i y 4 b F o c O i 4 o C w w q V u L D d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9 i c 2 V y d m F j a W 9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3 J k Z W 4 s M H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W V z Y S w x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b 2 1 i c m U g Z G V s I F B s Y X R v L D J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R l c 2 N y a X B j a c O i y 4 b F o c O i 4 o C w w q V u I G R l b C B Q b G F 0 b y w z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D b 3 N 0 b y B V b m l 0 Y X J p b y w 0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Q c m V j a W 8 g V W 5 p d G F y a W 8 s N X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Q 2 F u d G l k Y W Q g T 3 J k Z W 5 h Z G E s N n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V G l l b X B v I G R l I F B y Z X B h c m F j a c O i y 4 b F o c O i 4 o C w w q V u L D d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9 i c 2 V y d m F j a W 9 u Z X M s O H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E w L T A y V D E 0 O j E 1 O j A y L j I 2 N D k 0 N T h a I i A v P j x F b n R y e S B U e X B l P S J G a W x s Q 2 9 s d W 1 u V H l w Z X M i I F Z h b H V l P S J z Q X d N R 0 J n T U R B d 0 1 H I i A v P j x F b n R y e S B U e X B l P S J G a W x s Q 2 9 s d W 1 u T m F t Z X M i I F Z h b H V l P S J z W y Z x d W 9 0 O 0 7 D o s u G x a H D o s u G w q t t Z X J v I G R l I E 9 y Z G V u J n F 1 b 3 Q 7 L C Z x d W 9 0 O 0 7 D o s u G x a H D o s u G w q t t Z X J v I G R l I E 1 l c 2 E m c X V v d D s s J n F 1 b 3 Q 7 T m 9 t Y n J l I G R l b C B Q b G F 0 b y Z x d W 9 0 O y w m c X V v d D t E Z X N j c m l w Y 2 n D o s u G x a H D o u K A s M K l b i B k Z W w g U G x h d G 8 m c X V v d D s s J n F 1 b 3 Q 7 Q 2 9 z d G 8 g V W 5 p d G F y a W 8 m c X V v d D s s J n F 1 b 3 Q 7 U H J l Y 2 l v I F V u a X R h c m l v J n F 1 b 3 Q 7 L C Z x d W 9 0 O 0 N h b n R p Z G F k I E 9 y Z G V u Y W R h J n F 1 b 3 Q 7 L C Z x d W 9 0 O 1 R p Z W 1 w b y B k Z S B Q c m V w Y X J h Y 2 n D o s u G x a H D o u K A s M K l b i Z x d W 9 0 O y w m c X V v d D t P Y n N l c n Z h Y 2 l v b m V z J n F 1 b 3 Q 7 X S I g L z 4 8 R W 5 0 c n k g V H l w Z T 0 i R m l s b F N 0 Y X R 1 c y I g V m F s d W U 9 I n N D b 2 1 w b G V 0 Z S I g L z 4 8 R W 5 0 c n k g V H l w Z T 0 i R m l s b E N v d W 5 0 I i B W Y W x 1 Z T 0 i b D E 5 M D I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7 D o s u G x a H D o s u G w q t t Z X J v I G R l I E 9 y Z G V u L D B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7 D o s u G x a H D o s u G w q t t Z X J v I G R l I E 1 l c 2 E s M X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m 9 t Y n J l I G R l b C B Q b G F 0 b y w y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E Z X N j c m l w Y 2 n D o s u G x a H D o u K A s M K l b i B k Z W w g U G x h d G 8 s M 3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Q 2 9 z d G 8 g V W 5 p d G F y a W 8 s N H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U H J l Y 2 l v I F V u a X R h c m l v L D V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N h b n R p Z G F k I E 9 y Z G V u Y W R h L D Z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1 R p Z W 1 w b y B k Z S B Q c m V w Y X J h Y 2 n D o s u G x a H D o u K A s M K l b i w 3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P Y n N l c n Z h Y 2 l v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7 D o s u G x a H D o s u G w q t t Z X J v I G R l I E 9 y Z G V u L D B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7 D o s u G x a H D o s u G w q t t Z X J v I G R l I E 1 l c 2 E s M X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m 9 t Y n J l I G R l b C B Q b G F 0 b y w y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E Z X N j c m l w Y 2 n D o s u G x a H D o u K A s M K l b i B k Z W w g U G x h d G 8 s M 3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Q 2 9 z d G 8 g V W 5 p d G F y a W 8 s N H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U H J l Y 2 l v I F V u a X R h c m l v L D V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N h b n R p Z G F k I E 9 y Z G V u Y W R h L D Z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1 R p Z W 1 w b y B k Z S B Q c m V w Y X J h Y 2 n D o s u G x a H D o u K A s M K l b i w 3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P Y n N l c n Z h Y 2 l v b m V z L D h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1 k O W U 4 M G Z m Y m N l Z j h h N G F k Y z Z k M j l l Z G Q 3 O D Y x O G F k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Q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z X z N p V 2 N 6 Q k 5 u b j V y Y m Z v V W x F M E p k X 3 V w b G 9 h Z H N f Z 2 l 0 L W J s b 2 I t Z D l l O D B m Z m J j Z W Y 4 Y T R h Z G M 2 Z D I 5 Z W R k N z g 2 M T h h Z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1 k O W U 4 M G Z m Y m N l Z j h h N G F k Y z Z k M j l l Z G Q 3 O D Y x O G F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d W 5 0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x M C 0 w M l Q x N D o x N T o w M i 4 y N j Q 5 N D U 4 W i I g L z 4 8 R W 5 0 c n k g V H l w Z T 0 i R m l s b E N v b H V t b l R 5 c G V z I i B W Y W x 1 Z T 0 i c 0 F 3 T U d C Z 0 1 E Q X d N R y I g L z 4 8 R W 5 0 c n k g V H l w Z T 0 i R m l s b E N v b H V t b k 5 h b W V z I i B W Y W x 1 Z T 0 i c 1 s m c X V v d D t O w 6 L L h s W h w 6 L L h s K r b W V y b y B k Z S B P c m R l b i Z x d W 9 0 O y w m c X V v d D t O w 6 L L h s W h w 6 L L h s K r b W V y b y B k Z S B N Z X N h J n F 1 b 3 Q 7 L C Z x d W 9 0 O 0 5 v b W J y Z S B k Z W w g U G x h d G 8 m c X V v d D s s J n F 1 b 3 Q 7 R G V z Y 3 J p c G N p w 6 L L h s W h w 6 L i g L D C p W 4 g Z G V s I F B s Y X R v J n F 1 b 3 Q 7 L C Z x d W 9 0 O 0 N v c 3 R v I F V u a X R h c m l v J n F 1 b 3 Q 7 L C Z x d W 9 0 O 1 B y Z W N p b y B V b m l 0 Y X J p b y Z x d W 9 0 O y w m c X V v d D t D Y W 5 0 a W R h Z C B P c m R l b m F k Y S Z x d W 9 0 O y w m c X V v d D t U a W V t c G 8 g Z G U g U H J l c G F y Y W N p w 6 L L h s W h w 6 L i g L D C p W 4 m c X V v d D s s J n F 1 b 3 Q 7 T 2 J z Z X J 2 Y W N p b 2 5 l c y Z x d W 9 0 O 1 0 i I C 8 + P E V u d H J 5 I F R 5 c G U 9 I k Z p b G x T d G F 0 d X M i I F Z h b H V l P S J z Q 2 9 t c G x l d G U i I C 8 + P E V u d H J 5 I F R 5 c G U 9 I k Z p b G x D b 3 V u d C I g V m F s d W U 9 I m w x O T A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w 6 L L h s W h w 6 L L h s K r b W V y b y B k Z S B P c m R l b i w w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w 6 L L h s W h w 6 L L h s K r b W V y b y B k Z S B N Z X N h L D F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5 v b W J y Z S B k Z W w g U G x h d G 8 s M n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R G V z Y 3 J p c G N p w 6 L L h s W h w 6 L i g L D C p W 4 g Z G V s I F B s Y X R v L D N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N v c 3 R v I F V u a X R h c m l v L D R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1 B y Z W N p b y B V b m l 0 Y X J p b y w 1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D Y W 5 0 a W R h Z C B P c m R l b m F k Y S w 2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U a W V t c G 8 g Z G U g U H J l c G F y Y W N p w 6 L L h s W h w 6 L i g L D C p W 4 s N 3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2 J z Z X J 2 Y W N p b 2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w 6 L L h s W h w 6 L L h s K r b W V y b y B k Z S B P c m R l b i w w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w 6 L L h s W h w 6 L L h s K r b W V y b y B k Z S B N Z X N h L D F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5 v b W J y Z S B k Z W w g U G x h d G 8 s M n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R G V z Y 3 J p c G N p w 6 L L h s W h w 6 L i g L D C p W 4 g Z G V s I F B s Y X R v L D N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N v c 3 R v I F V u a X R h c m l v L D R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1 B y Z W N p b y B V b m l 0 Y X J p b y w 1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D Y W 5 0 a W R h Z C B P c m R l b m F k Y S w 2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U a W V t c G 8 g Z G U g U H J l c G F y Y W N p w 6 L L h s W h w 6 L i g L D C p W 4 s N 3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2 J z Z X J 2 Y W N p b 2 5 l c y w 4 f S Z x d W 9 0 O 1 0 s J n F 1 b 3 Q 7 U m V s Y X R p b 2 5 z a G l w S W 5 m b y Z x d W 9 0 O z p b X X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B h Y 2 V z X z N p V 2 N 6 Q k 5 u b j V y Y m Z v V W x F M E p k X 3 V w b G 9 h Z H N f Z 2 l 0 L W J s b 2 I t Z D l l O D B m Z m J j Z W Y 4 Y T R h Z G M 2 Z D I 5 Z W R k N z g 2 M T h h Z C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1 k O W U 4 M G Z m Y m N l Z j h h N G F k Y z Z k M j l l Z G Q 3 O D Y x O G F k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Q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U f E p G c V J l g u x z S f 8 V 4 M A A A A A A g A A A A A A E G Y A A A A B A A A g A A A A N z k O i n 5 U Z B d g O + V z a 0 r r 4 3 U 4 S W 9 S W u s M l i W 7 K n W i 1 M g A A A A A D o A A A A A C A A A g A A A A m 3 Y 9 n H + S x q 6 M 8 W c m q 5 j Z Z F z I m W X o I g D v s Y m r Z 9 q t r h 1 Q A A A A O s p s + L z l D 5 i 2 + D Z 4 d y e 4 W f t q N C i i f Q A a Q K g q v p Q v v i 2 2 k y K B T z T A V e i u Q S 3 0 T g A b 7 g t 1 4 l v X 6 i c g w H 1 I c M 8 S c V 0 2 g K z 0 k y h n v f Z E 0 7 3 n d y R A A A A A T / k j n 6 V Y J l S i / 1 k K K 6 x G K y G K H a n + p C 0 q r J A v 9 x L T A z 5 R D 7 A T V Q c T J c Y A a 4 W e a B x M E t m M t 2 W V E u S i 1 q T Z q b 1 k a A = = < / D a t a M a s h u p > 
</file>

<file path=customXml/itemProps1.xml><?xml version="1.0" encoding="utf-8"?>
<ds:datastoreItem xmlns:ds="http://schemas.openxmlformats.org/officeDocument/2006/customXml" ds:itemID="{FFB6B6FE-0902-40AB-9499-D99D10AA1D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TRANSACCIONES POR METODO DE PAG</vt:lpstr>
      <vt:lpstr>DOS TABLAS EN UNA</vt:lpstr>
      <vt:lpstr>DASHBOARD</vt:lpstr>
      <vt:lpstr>ANALISIS DE INGRESOS POR SERVIC</vt:lpstr>
      <vt:lpstr>TABLA1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2024-10-02T14:11:39Z</dcterms:created>
  <dcterms:modified xsi:type="dcterms:W3CDTF">2024-10-05T14:12:58Z</dcterms:modified>
</cp:coreProperties>
</file>